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ownloads\Telegram Desktop\"/>
    </mc:Choice>
  </mc:AlternateContent>
  <xr:revisionPtr revIDLastSave="0" documentId="13_ncr:1_{8C66B76B-C265-43E9-A26E-F76B398C2D1A}" xr6:coauthVersionLast="46" xr6:coauthVersionMax="46" xr10:uidLastSave="{00000000-0000-0000-0000-000000000000}"/>
  <bookViews>
    <workbookView xWindow="-120" yWindow="-120" windowWidth="20730" windowHeight="11160" firstSheet="2" activeTab="8" xr2:uid="{9255FC7C-2C57-49D3-84FC-A5C1F25DE72D}"/>
  </bookViews>
  <sheets>
    <sheet name="density" sheetId="2" r:id="rId1"/>
    <sheet name="temperature" sheetId="3" r:id="rId2"/>
    <sheet name="O_atoms" sheetId="4" r:id="rId3"/>
    <sheet name="N2_molecules" sheetId="5" r:id="rId4"/>
    <sheet name="O2_molecules" sheetId="7" r:id="rId5"/>
    <sheet name="He_atoms" sheetId="8" r:id="rId6"/>
    <sheet name="Ar_atoms" sheetId="9" r:id="rId7"/>
    <sheet name="H_atoms" sheetId="10" r:id="rId8"/>
    <sheet name="N_atoms" sheetId="11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0" i="11" l="1"/>
  <c r="C304" i="11"/>
  <c r="C308" i="11"/>
  <c r="C312" i="11"/>
  <c r="C316" i="11"/>
  <c r="C320" i="11"/>
  <c r="C324" i="11"/>
  <c r="C328" i="11"/>
  <c r="C332" i="11"/>
  <c r="C336" i="11"/>
  <c r="C340" i="11"/>
  <c r="C344" i="11"/>
  <c r="C348" i="11"/>
  <c r="C352" i="11"/>
  <c r="C356" i="11"/>
  <c r="C360" i="11"/>
  <c r="C364" i="11"/>
  <c r="C368" i="11"/>
  <c r="C372" i="11"/>
  <c r="C376" i="11"/>
  <c r="C380" i="11"/>
  <c r="C384" i="11"/>
  <c r="C388" i="11"/>
  <c r="C392" i="11"/>
  <c r="C396" i="11"/>
  <c r="C400" i="11"/>
  <c r="C404" i="11"/>
  <c r="C408" i="11"/>
  <c r="C412" i="11"/>
  <c r="C416" i="11"/>
  <c r="C420" i="11"/>
  <c r="H2" i="11"/>
  <c r="H6" i="11"/>
  <c r="C377" i="11"/>
  <c r="C393" i="11"/>
  <c r="C401" i="11"/>
  <c r="C301" i="11"/>
  <c r="C305" i="11"/>
  <c r="C309" i="11"/>
  <c r="C313" i="11"/>
  <c r="C317" i="11"/>
  <c r="C321" i="11"/>
  <c r="C325" i="11"/>
  <c r="C329" i="11"/>
  <c r="C333" i="11"/>
  <c r="C337" i="11"/>
  <c r="C341" i="11"/>
  <c r="C345" i="11"/>
  <c r="C349" i="11"/>
  <c r="C353" i="11"/>
  <c r="C357" i="11"/>
  <c r="C361" i="11"/>
  <c r="C365" i="11"/>
  <c r="C369" i="11"/>
  <c r="C373" i="11"/>
  <c r="C381" i="11"/>
  <c r="C385" i="11"/>
  <c r="C389" i="11"/>
  <c r="C397" i="11"/>
  <c r="C405" i="11"/>
  <c r="C302" i="11"/>
  <c r="C306" i="11"/>
  <c r="C310" i="11"/>
  <c r="C314" i="11"/>
  <c r="C318" i="11"/>
  <c r="C322" i="11"/>
  <c r="C326" i="11"/>
  <c r="C330" i="11"/>
  <c r="C334" i="11"/>
  <c r="C338" i="11"/>
  <c r="C342" i="11"/>
  <c r="C346" i="11"/>
  <c r="C350" i="11"/>
  <c r="C354" i="11"/>
  <c r="C358" i="11"/>
  <c r="C362" i="11"/>
  <c r="C366" i="11"/>
  <c r="C370" i="11"/>
  <c r="C374" i="11"/>
  <c r="C378" i="11"/>
  <c r="C382" i="11"/>
  <c r="C386" i="11"/>
  <c r="C390" i="11"/>
  <c r="C394" i="11"/>
  <c r="C398" i="11"/>
  <c r="C402" i="11"/>
  <c r="C406" i="11"/>
  <c r="C299" i="11"/>
  <c r="C315" i="11"/>
  <c r="C331" i="11"/>
  <c r="C347" i="11"/>
  <c r="C363" i="11"/>
  <c r="C379" i="11"/>
  <c r="C395" i="11"/>
  <c r="C409" i="11"/>
  <c r="C414" i="11"/>
  <c r="C419" i="11"/>
  <c r="H4" i="11"/>
  <c r="C303" i="11"/>
  <c r="C319" i="11"/>
  <c r="C335" i="11"/>
  <c r="C351" i="11"/>
  <c r="C367" i="11"/>
  <c r="C383" i="11"/>
  <c r="C399" i="11"/>
  <c r="C410" i="11"/>
  <c r="C415" i="11"/>
  <c r="C421" i="11"/>
  <c r="C307" i="11"/>
  <c r="C339" i="11"/>
  <c r="C371" i="11"/>
  <c r="C403" i="11"/>
  <c r="C417" i="11"/>
  <c r="H3" i="11"/>
  <c r="C327" i="11"/>
  <c r="C391" i="11"/>
  <c r="C311" i="11"/>
  <c r="C343" i="11"/>
  <c r="C375" i="11"/>
  <c r="C407" i="11"/>
  <c r="C418" i="11"/>
  <c r="H5" i="11"/>
  <c r="C323" i="11"/>
  <c r="C355" i="11"/>
  <c r="C387" i="11"/>
  <c r="C411" i="11"/>
  <c r="H7" i="11"/>
  <c r="C359" i="11"/>
  <c r="C413" i="11"/>
  <c r="H8" i="11"/>
  <c r="C300" i="10"/>
  <c r="C304" i="10"/>
  <c r="C308" i="10"/>
  <c r="C312" i="10"/>
  <c r="C316" i="10"/>
  <c r="C320" i="10"/>
  <c r="C324" i="10"/>
  <c r="C328" i="10"/>
  <c r="C332" i="10"/>
  <c r="C336" i="10"/>
  <c r="C340" i="10"/>
  <c r="C344" i="10"/>
  <c r="C348" i="10"/>
  <c r="C352" i="10"/>
  <c r="C356" i="10"/>
  <c r="C360" i="10"/>
  <c r="C364" i="10"/>
  <c r="C368" i="10"/>
  <c r="C372" i="10"/>
  <c r="C376" i="10"/>
  <c r="C380" i="10"/>
  <c r="C384" i="10"/>
  <c r="C388" i="10"/>
  <c r="C392" i="10"/>
  <c r="C396" i="10"/>
  <c r="C400" i="10"/>
  <c r="C404" i="10"/>
  <c r="C408" i="10"/>
  <c r="C412" i="10"/>
  <c r="C416" i="10"/>
  <c r="C420" i="10"/>
  <c r="H2" i="10"/>
  <c r="H6" i="10"/>
  <c r="C307" i="10"/>
  <c r="C301" i="10"/>
  <c r="C305" i="10"/>
  <c r="C309" i="10"/>
  <c r="C313" i="10"/>
  <c r="C317" i="10"/>
  <c r="C321" i="10"/>
  <c r="C325" i="10"/>
  <c r="C329" i="10"/>
  <c r="C333" i="10"/>
  <c r="C337" i="10"/>
  <c r="C341" i="10"/>
  <c r="C345" i="10"/>
  <c r="C349" i="10"/>
  <c r="C353" i="10"/>
  <c r="C357" i="10"/>
  <c r="C361" i="10"/>
  <c r="C365" i="10"/>
  <c r="C369" i="10"/>
  <c r="C373" i="10"/>
  <c r="C377" i="10"/>
  <c r="C381" i="10"/>
  <c r="C385" i="10"/>
  <c r="C389" i="10"/>
  <c r="C393" i="10"/>
  <c r="C397" i="10"/>
  <c r="C401" i="10"/>
  <c r="C405" i="10"/>
  <c r="C409" i="10"/>
  <c r="C413" i="10"/>
  <c r="C417" i="10"/>
  <c r="C421" i="10"/>
  <c r="H3" i="10"/>
  <c r="H7" i="10"/>
  <c r="C303" i="10"/>
  <c r="C302" i="10"/>
  <c r="C306" i="10"/>
  <c r="C310" i="10"/>
  <c r="C314" i="10"/>
  <c r="C318" i="10"/>
  <c r="C322" i="10"/>
  <c r="C326" i="10"/>
  <c r="C330" i="10"/>
  <c r="C334" i="10"/>
  <c r="C338" i="10"/>
  <c r="C342" i="10"/>
  <c r="C346" i="10"/>
  <c r="C350" i="10"/>
  <c r="C354" i="10"/>
  <c r="C358" i="10"/>
  <c r="C362" i="10"/>
  <c r="C366" i="10"/>
  <c r="C370" i="10"/>
  <c r="C374" i="10"/>
  <c r="C378" i="10"/>
  <c r="C382" i="10"/>
  <c r="C386" i="10"/>
  <c r="C390" i="10"/>
  <c r="C394" i="10"/>
  <c r="C398" i="10"/>
  <c r="C402" i="10"/>
  <c r="C406" i="10"/>
  <c r="C410" i="10"/>
  <c r="C414" i="10"/>
  <c r="C418" i="10"/>
  <c r="H4" i="10"/>
  <c r="H8" i="10"/>
  <c r="C299" i="10"/>
  <c r="C311" i="10"/>
  <c r="C319" i="10"/>
  <c r="C335" i="10"/>
  <c r="C351" i="10"/>
  <c r="C367" i="10"/>
  <c r="C383" i="10"/>
  <c r="C399" i="10"/>
  <c r="C415" i="10"/>
  <c r="H5" i="10"/>
  <c r="C323" i="10"/>
  <c r="C339" i="10"/>
  <c r="C355" i="10"/>
  <c r="C371" i="10"/>
  <c r="C387" i="10"/>
  <c r="C403" i="10"/>
  <c r="C419" i="10"/>
  <c r="C327" i="10"/>
  <c r="C343" i="10"/>
  <c r="C359" i="10"/>
  <c r="C375" i="10"/>
  <c r="C391" i="10"/>
  <c r="C407" i="10"/>
  <c r="C315" i="10"/>
  <c r="C331" i="10"/>
  <c r="C347" i="10"/>
  <c r="C363" i="10"/>
  <c r="C379" i="10"/>
  <c r="C395" i="10"/>
  <c r="C411" i="10"/>
  <c r="C299" i="9"/>
  <c r="C303" i="9"/>
  <c r="C307" i="9"/>
  <c r="C311" i="9"/>
  <c r="C315" i="9"/>
  <c r="C319" i="9"/>
  <c r="C323" i="9"/>
  <c r="C327" i="9"/>
  <c r="C331" i="9"/>
  <c r="C335" i="9"/>
  <c r="C339" i="9"/>
  <c r="C343" i="9"/>
  <c r="C347" i="9"/>
  <c r="C351" i="9"/>
  <c r="C355" i="9"/>
  <c r="C359" i="9"/>
  <c r="C363" i="9"/>
  <c r="C367" i="9"/>
  <c r="C371" i="9"/>
  <c r="C375" i="9"/>
  <c r="C379" i="9"/>
  <c r="C383" i="9"/>
  <c r="C387" i="9"/>
  <c r="C391" i="9"/>
  <c r="C395" i="9"/>
  <c r="C399" i="9"/>
  <c r="C403" i="9"/>
  <c r="C407" i="9"/>
  <c r="C411" i="9"/>
  <c r="C415" i="9"/>
  <c r="C419" i="9"/>
  <c r="H5" i="9"/>
  <c r="C310" i="9"/>
  <c r="C326" i="9"/>
  <c r="C300" i="9"/>
  <c r="C304" i="9"/>
  <c r="C308" i="9"/>
  <c r="C312" i="9"/>
  <c r="C316" i="9"/>
  <c r="C320" i="9"/>
  <c r="C324" i="9"/>
  <c r="C328" i="9"/>
  <c r="C332" i="9"/>
  <c r="C336" i="9"/>
  <c r="C340" i="9"/>
  <c r="C344" i="9"/>
  <c r="C348" i="9"/>
  <c r="C352" i="9"/>
  <c r="C356" i="9"/>
  <c r="C360" i="9"/>
  <c r="C364" i="9"/>
  <c r="C368" i="9"/>
  <c r="C372" i="9"/>
  <c r="C376" i="9"/>
  <c r="C380" i="9"/>
  <c r="C384" i="9"/>
  <c r="C388" i="9"/>
  <c r="C392" i="9"/>
  <c r="C396" i="9"/>
  <c r="C400" i="9"/>
  <c r="C404" i="9"/>
  <c r="C408" i="9"/>
  <c r="C412" i="9"/>
  <c r="C416" i="9"/>
  <c r="C420" i="9"/>
  <c r="H2" i="9"/>
  <c r="H6" i="9"/>
  <c r="C302" i="9"/>
  <c r="C314" i="9"/>
  <c r="C322" i="9"/>
  <c r="C301" i="9"/>
  <c r="C305" i="9"/>
  <c r="C309" i="9"/>
  <c r="C313" i="9"/>
  <c r="C317" i="9"/>
  <c r="C321" i="9"/>
  <c r="C325" i="9"/>
  <c r="C329" i="9"/>
  <c r="C333" i="9"/>
  <c r="C337" i="9"/>
  <c r="C341" i="9"/>
  <c r="C345" i="9"/>
  <c r="C349" i="9"/>
  <c r="C353" i="9"/>
  <c r="C357" i="9"/>
  <c r="C361" i="9"/>
  <c r="C365" i="9"/>
  <c r="C369" i="9"/>
  <c r="C373" i="9"/>
  <c r="C377" i="9"/>
  <c r="C381" i="9"/>
  <c r="C385" i="9"/>
  <c r="C389" i="9"/>
  <c r="C393" i="9"/>
  <c r="C397" i="9"/>
  <c r="C401" i="9"/>
  <c r="C405" i="9"/>
  <c r="C409" i="9"/>
  <c r="C413" i="9"/>
  <c r="C417" i="9"/>
  <c r="C421" i="9"/>
  <c r="H3" i="9"/>
  <c r="H7" i="9"/>
  <c r="C306" i="9"/>
  <c r="C318" i="9"/>
  <c r="C330" i="9"/>
  <c r="C334" i="9"/>
  <c r="C350" i="9"/>
  <c r="C366" i="9"/>
  <c r="C382" i="9"/>
  <c r="C338" i="9"/>
  <c r="C354" i="9"/>
  <c r="C370" i="9"/>
  <c r="C386" i="9"/>
  <c r="C402" i="9"/>
  <c r="C418" i="9"/>
  <c r="H8" i="9"/>
  <c r="C378" i="9"/>
  <c r="C398" i="9"/>
  <c r="H4" i="9"/>
  <c r="C342" i="9"/>
  <c r="C358" i="9"/>
  <c r="C374" i="9"/>
  <c r="C390" i="9"/>
  <c r="C406" i="9"/>
  <c r="C346" i="9"/>
  <c r="C362" i="9"/>
  <c r="C394" i="9"/>
  <c r="C410" i="9"/>
  <c r="C414" i="9"/>
  <c r="C299" i="8"/>
  <c r="C303" i="8"/>
  <c r="C307" i="8"/>
  <c r="C311" i="8"/>
  <c r="C315" i="8"/>
  <c r="C319" i="8"/>
  <c r="C323" i="8"/>
  <c r="C327" i="8"/>
  <c r="C331" i="8"/>
  <c r="C335" i="8"/>
  <c r="C339" i="8"/>
  <c r="C343" i="8"/>
  <c r="C347" i="8"/>
  <c r="C351" i="8"/>
  <c r="C355" i="8"/>
  <c r="C359" i="8"/>
  <c r="C363" i="8"/>
  <c r="C367" i="8"/>
  <c r="C371" i="8"/>
  <c r="C375" i="8"/>
  <c r="C379" i="8"/>
  <c r="C383" i="8"/>
  <c r="C387" i="8"/>
  <c r="C391" i="8"/>
  <c r="C395" i="8"/>
  <c r="C399" i="8"/>
  <c r="C403" i="8"/>
  <c r="C407" i="8"/>
  <c r="C411" i="8"/>
  <c r="C415" i="8"/>
  <c r="C419" i="8"/>
  <c r="H5" i="8"/>
  <c r="C300" i="8"/>
  <c r="C304" i="8"/>
  <c r="C301" i="8"/>
  <c r="C305" i="8"/>
  <c r="C309" i="8"/>
  <c r="C313" i="8"/>
  <c r="C317" i="8"/>
  <c r="C321" i="8"/>
  <c r="C325" i="8"/>
  <c r="C329" i="8"/>
  <c r="C333" i="8"/>
  <c r="C337" i="8"/>
  <c r="C341" i="8"/>
  <c r="C345" i="8"/>
  <c r="C349" i="8"/>
  <c r="C353" i="8"/>
  <c r="C357" i="8"/>
  <c r="C361" i="8"/>
  <c r="C365" i="8"/>
  <c r="C369" i="8"/>
  <c r="C373" i="8"/>
  <c r="C377" i="8"/>
  <c r="C381" i="8"/>
  <c r="C385" i="8"/>
  <c r="C389" i="8"/>
  <c r="C393" i="8"/>
  <c r="C397" i="8"/>
  <c r="C401" i="8"/>
  <c r="C405" i="8"/>
  <c r="C409" i="8"/>
  <c r="C413" i="8"/>
  <c r="C417" i="8"/>
  <c r="C421" i="8"/>
  <c r="H3" i="8"/>
  <c r="H7" i="8"/>
  <c r="C302" i="8"/>
  <c r="C306" i="8"/>
  <c r="C310" i="8"/>
  <c r="C308" i="8"/>
  <c r="C318" i="8"/>
  <c r="C326" i="8"/>
  <c r="C334" i="8"/>
  <c r="C342" i="8"/>
  <c r="C350" i="8"/>
  <c r="C358" i="8"/>
  <c r="C366" i="8"/>
  <c r="C374" i="8"/>
  <c r="C382" i="8"/>
  <c r="C390" i="8"/>
  <c r="C398" i="8"/>
  <c r="C406" i="8"/>
  <c r="C414" i="8"/>
  <c r="H4" i="8"/>
  <c r="C312" i="8"/>
  <c r="C320" i="8"/>
  <c r="C328" i="8"/>
  <c r="C336" i="8"/>
  <c r="C344" i="8"/>
  <c r="C352" i="8"/>
  <c r="C360" i="8"/>
  <c r="C368" i="8"/>
  <c r="C376" i="8"/>
  <c r="C384" i="8"/>
  <c r="C392" i="8"/>
  <c r="C400" i="8"/>
  <c r="C408" i="8"/>
  <c r="C416" i="8"/>
  <c r="H6" i="8"/>
  <c r="C314" i="8"/>
  <c r="C322" i="8"/>
  <c r="C330" i="8"/>
  <c r="C338" i="8"/>
  <c r="C346" i="8"/>
  <c r="C354" i="8"/>
  <c r="C362" i="8"/>
  <c r="C370" i="8"/>
  <c r="C378" i="8"/>
  <c r="C386" i="8"/>
  <c r="C394" i="8"/>
  <c r="C402" i="8"/>
  <c r="C410" i="8"/>
  <c r="C418" i="8"/>
  <c r="H8" i="8"/>
  <c r="C316" i="8"/>
  <c r="C324" i="8"/>
  <c r="C332" i="8"/>
  <c r="C340" i="8"/>
  <c r="C348" i="8"/>
  <c r="C356" i="8"/>
  <c r="C364" i="8"/>
  <c r="C372" i="8"/>
  <c r="C380" i="8"/>
  <c r="C388" i="8"/>
  <c r="C396" i="8"/>
  <c r="C404" i="8"/>
  <c r="C412" i="8"/>
  <c r="C420" i="8"/>
  <c r="H2" i="8"/>
  <c r="C299" i="7"/>
  <c r="C303" i="7"/>
  <c r="C307" i="7"/>
  <c r="C311" i="7"/>
  <c r="C315" i="7"/>
  <c r="C319" i="7"/>
  <c r="C323" i="7"/>
  <c r="C327" i="7"/>
  <c r="C331" i="7"/>
  <c r="C335" i="7"/>
  <c r="C339" i="7"/>
  <c r="C343" i="7"/>
  <c r="C347" i="7"/>
  <c r="C351" i="7"/>
  <c r="C355" i="7"/>
  <c r="C359" i="7"/>
  <c r="C363" i="7"/>
  <c r="C367" i="7"/>
  <c r="C371" i="7"/>
  <c r="C375" i="7"/>
  <c r="C379" i="7"/>
  <c r="C383" i="7"/>
  <c r="C387" i="7"/>
  <c r="C391" i="7"/>
  <c r="C395" i="7"/>
  <c r="C399" i="7"/>
  <c r="C403" i="7"/>
  <c r="C407" i="7"/>
  <c r="C411" i="7"/>
  <c r="C415" i="7"/>
  <c r="C419" i="7"/>
  <c r="H5" i="7"/>
  <c r="C306" i="7"/>
  <c r="C322" i="7"/>
  <c r="C300" i="7"/>
  <c r="C304" i="7"/>
  <c r="C308" i="7"/>
  <c r="C312" i="7"/>
  <c r="C316" i="7"/>
  <c r="C320" i="7"/>
  <c r="C324" i="7"/>
  <c r="C328" i="7"/>
  <c r="C332" i="7"/>
  <c r="C336" i="7"/>
  <c r="C340" i="7"/>
  <c r="C344" i="7"/>
  <c r="C348" i="7"/>
  <c r="C352" i="7"/>
  <c r="C356" i="7"/>
  <c r="C360" i="7"/>
  <c r="C364" i="7"/>
  <c r="C368" i="7"/>
  <c r="C372" i="7"/>
  <c r="C376" i="7"/>
  <c r="C380" i="7"/>
  <c r="C384" i="7"/>
  <c r="C388" i="7"/>
  <c r="C392" i="7"/>
  <c r="C396" i="7"/>
  <c r="C400" i="7"/>
  <c r="C404" i="7"/>
  <c r="C408" i="7"/>
  <c r="C412" i="7"/>
  <c r="C416" i="7"/>
  <c r="C420" i="7"/>
  <c r="H2" i="7"/>
  <c r="H6" i="7"/>
  <c r="C310" i="7"/>
  <c r="C318" i="7"/>
  <c r="C326" i="7"/>
  <c r="C301" i="7"/>
  <c r="C305" i="7"/>
  <c r="C309" i="7"/>
  <c r="C313" i="7"/>
  <c r="C317" i="7"/>
  <c r="C321" i="7"/>
  <c r="C325" i="7"/>
  <c r="C329" i="7"/>
  <c r="C333" i="7"/>
  <c r="C337" i="7"/>
  <c r="C341" i="7"/>
  <c r="C345" i="7"/>
  <c r="C349" i="7"/>
  <c r="C353" i="7"/>
  <c r="C357" i="7"/>
  <c r="C361" i="7"/>
  <c r="C365" i="7"/>
  <c r="C369" i="7"/>
  <c r="C373" i="7"/>
  <c r="C377" i="7"/>
  <c r="C381" i="7"/>
  <c r="C385" i="7"/>
  <c r="C389" i="7"/>
  <c r="C393" i="7"/>
  <c r="C397" i="7"/>
  <c r="C401" i="7"/>
  <c r="C405" i="7"/>
  <c r="C409" i="7"/>
  <c r="C413" i="7"/>
  <c r="C417" i="7"/>
  <c r="C421" i="7"/>
  <c r="H3" i="7"/>
  <c r="H7" i="7"/>
  <c r="C302" i="7"/>
  <c r="C314" i="7"/>
  <c r="C330" i="7"/>
  <c r="C334" i="7"/>
  <c r="C350" i="7"/>
  <c r="C366" i="7"/>
  <c r="C382" i="7"/>
  <c r="C398" i="7"/>
  <c r="C414" i="7"/>
  <c r="H4" i="7"/>
  <c r="C338" i="7"/>
  <c r="C354" i="7"/>
  <c r="C370" i="7"/>
  <c r="C386" i="7"/>
  <c r="C402" i="7"/>
  <c r="C418" i="7"/>
  <c r="H8" i="7"/>
  <c r="C342" i="7"/>
  <c r="C358" i="7"/>
  <c r="C374" i="7"/>
  <c r="C390" i="7"/>
  <c r="C406" i="7"/>
  <c r="C346" i="7"/>
  <c r="C362" i="7"/>
  <c r="C378" i="7"/>
  <c r="C394" i="7"/>
  <c r="C410" i="7"/>
  <c r="C299" i="5"/>
  <c r="C303" i="5"/>
  <c r="C307" i="5"/>
  <c r="C311" i="5"/>
  <c r="C315" i="5"/>
  <c r="C319" i="5"/>
  <c r="C323" i="5"/>
  <c r="C327" i="5"/>
  <c r="C331" i="5"/>
  <c r="C335" i="5"/>
  <c r="C339" i="5"/>
  <c r="C343" i="5"/>
  <c r="C347" i="5"/>
  <c r="C351" i="5"/>
  <c r="C355" i="5"/>
  <c r="C359" i="5"/>
  <c r="C363" i="5"/>
  <c r="C367" i="5"/>
  <c r="C371" i="5"/>
  <c r="C375" i="5"/>
  <c r="C379" i="5"/>
  <c r="C383" i="5"/>
  <c r="C387" i="5"/>
  <c r="C391" i="5"/>
  <c r="C395" i="5"/>
  <c r="C399" i="5"/>
  <c r="C403" i="5"/>
  <c r="C407" i="5"/>
  <c r="C411" i="5"/>
  <c r="C415" i="5"/>
  <c r="C419" i="5"/>
  <c r="H5" i="5"/>
  <c r="C300" i="5"/>
  <c r="C304" i="5"/>
  <c r="C301" i="5"/>
  <c r="C305" i="5"/>
  <c r="C309" i="5"/>
  <c r="C313" i="5"/>
  <c r="C317" i="5"/>
  <c r="C321" i="5"/>
  <c r="C325" i="5"/>
  <c r="C329" i="5"/>
  <c r="C333" i="5"/>
  <c r="C337" i="5"/>
  <c r="C341" i="5"/>
  <c r="C345" i="5"/>
  <c r="C349" i="5"/>
  <c r="C353" i="5"/>
  <c r="C357" i="5"/>
  <c r="C361" i="5"/>
  <c r="C365" i="5"/>
  <c r="C369" i="5"/>
  <c r="C373" i="5"/>
  <c r="C377" i="5"/>
  <c r="C381" i="5"/>
  <c r="C385" i="5"/>
  <c r="C389" i="5"/>
  <c r="C393" i="5"/>
  <c r="C397" i="5"/>
  <c r="C401" i="5"/>
  <c r="C405" i="5"/>
  <c r="C409" i="5"/>
  <c r="C413" i="5"/>
  <c r="C417" i="5"/>
  <c r="C421" i="5"/>
  <c r="H3" i="5"/>
  <c r="H7" i="5"/>
  <c r="C302" i="5"/>
  <c r="C306" i="5"/>
  <c r="C314" i="5"/>
  <c r="C322" i="5"/>
  <c r="C330" i="5"/>
  <c r="C338" i="5"/>
  <c r="C346" i="5"/>
  <c r="C354" i="5"/>
  <c r="C362" i="5"/>
  <c r="C370" i="5"/>
  <c r="C378" i="5"/>
  <c r="C386" i="5"/>
  <c r="C394" i="5"/>
  <c r="C402" i="5"/>
  <c r="C410" i="5"/>
  <c r="C418" i="5"/>
  <c r="H8" i="5"/>
  <c r="C308" i="5"/>
  <c r="C316" i="5"/>
  <c r="C324" i="5"/>
  <c r="C332" i="5"/>
  <c r="C340" i="5"/>
  <c r="C348" i="5"/>
  <c r="C356" i="5"/>
  <c r="C364" i="5"/>
  <c r="C372" i="5"/>
  <c r="C380" i="5"/>
  <c r="C388" i="5"/>
  <c r="C396" i="5"/>
  <c r="C404" i="5"/>
  <c r="C412" i="5"/>
  <c r="C420" i="5"/>
  <c r="H2" i="5"/>
  <c r="H6" i="5"/>
  <c r="C310" i="5"/>
  <c r="C318" i="5"/>
  <c r="C326" i="5"/>
  <c r="C334" i="5"/>
  <c r="C342" i="5"/>
  <c r="C350" i="5"/>
  <c r="C358" i="5"/>
  <c r="C366" i="5"/>
  <c r="C374" i="5"/>
  <c r="C382" i="5"/>
  <c r="C390" i="5"/>
  <c r="C398" i="5"/>
  <c r="C406" i="5"/>
  <c r="C414" i="5"/>
  <c r="H4" i="5"/>
  <c r="C312" i="5"/>
  <c r="C320" i="5"/>
  <c r="C328" i="5"/>
  <c r="C336" i="5"/>
  <c r="C344" i="5"/>
  <c r="C352" i="5"/>
  <c r="C360" i="5"/>
  <c r="C368" i="5"/>
  <c r="C376" i="5"/>
  <c r="C384" i="5"/>
  <c r="C392" i="5"/>
  <c r="C400" i="5"/>
  <c r="C408" i="5"/>
  <c r="C416" i="5"/>
  <c r="C299" i="4"/>
  <c r="C303" i="4"/>
  <c r="C307" i="4"/>
  <c r="C311" i="4"/>
  <c r="C315" i="4"/>
  <c r="C319" i="4"/>
  <c r="C323" i="4"/>
  <c r="C327" i="4"/>
  <c r="C331" i="4"/>
  <c r="C335" i="4"/>
  <c r="C339" i="4"/>
  <c r="C343" i="4"/>
  <c r="C347" i="4"/>
  <c r="C351" i="4"/>
  <c r="C355" i="4"/>
  <c r="C359" i="4"/>
  <c r="C363" i="4"/>
  <c r="C367" i="4"/>
  <c r="C371" i="4"/>
  <c r="C375" i="4"/>
  <c r="C379" i="4"/>
  <c r="C383" i="4"/>
  <c r="C387" i="4"/>
  <c r="C391" i="4"/>
  <c r="C395" i="4"/>
  <c r="C399" i="4"/>
  <c r="C403" i="4"/>
  <c r="C407" i="4"/>
  <c r="C411" i="4"/>
  <c r="C415" i="4"/>
  <c r="C419" i="4"/>
  <c r="H5" i="4"/>
  <c r="C300" i="4"/>
  <c r="C304" i="4"/>
  <c r="C301" i="4"/>
  <c r="C305" i="4"/>
  <c r="C309" i="4"/>
  <c r="C313" i="4"/>
  <c r="C317" i="4"/>
  <c r="C321" i="4"/>
  <c r="C325" i="4"/>
  <c r="C329" i="4"/>
  <c r="C333" i="4"/>
  <c r="C337" i="4"/>
  <c r="C341" i="4"/>
  <c r="C345" i="4"/>
  <c r="C349" i="4"/>
  <c r="C353" i="4"/>
  <c r="C357" i="4"/>
  <c r="C361" i="4"/>
  <c r="C365" i="4"/>
  <c r="C369" i="4"/>
  <c r="C373" i="4"/>
  <c r="C377" i="4"/>
  <c r="C381" i="4"/>
  <c r="C385" i="4"/>
  <c r="C389" i="4"/>
  <c r="C393" i="4"/>
  <c r="C397" i="4"/>
  <c r="C401" i="4"/>
  <c r="C405" i="4"/>
  <c r="C409" i="4"/>
  <c r="C413" i="4"/>
  <c r="C417" i="4"/>
  <c r="C421" i="4"/>
  <c r="H3" i="4"/>
  <c r="H7" i="4"/>
  <c r="C302" i="4"/>
  <c r="C306" i="4"/>
  <c r="C310" i="4"/>
  <c r="C308" i="4"/>
  <c r="C318" i="4"/>
  <c r="C326" i="4"/>
  <c r="C334" i="4"/>
  <c r="C342" i="4"/>
  <c r="C350" i="4"/>
  <c r="C358" i="4"/>
  <c r="C366" i="4"/>
  <c r="C374" i="4"/>
  <c r="C382" i="4"/>
  <c r="C390" i="4"/>
  <c r="C398" i="4"/>
  <c r="C406" i="4"/>
  <c r="C414" i="4"/>
  <c r="H4" i="4"/>
  <c r="H6" i="4"/>
  <c r="H8" i="4"/>
  <c r="C332" i="4"/>
  <c r="C364" i="4"/>
  <c r="C388" i="4"/>
  <c r="C412" i="4"/>
  <c r="H2" i="4"/>
  <c r="C312" i="4"/>
  <c r="C320" i="4"/>
  <c r="C328" i="4"/>
  <c r="C336" i="4"/>
  <c r="C344" i="4"/>
  <c r="C352" i="4"/>
  <c r="C360" i="4"/>
  <c r="C368" i="4"/>
  <c r="C376" i="4"/>
  <c r="C384" i="4"/>
  <c r="C392" i="4"/>
  <c r="C400" i="4"/>
  <c r="C408" i="4"/>
  <c r="C416" i="4"/>
  <c r="C316" i="4"/>
  <c r="C340" i="4"/>
  <c r="C348" i="4"/>
  <c r="C372" i="4"/>
  <c r="C396" i="4"/>
  <c r="C420" i="4"/>
  <c r="C314" i="4"/>
  <c r="C322" i="4"/>
  <c r="C330" i="4"/>
  <c r="C338" i="4"/>
  <c r="C346" i="4"/>
  <c r="C354" i="4"/>
  <c r="C362" i="4"/>
  <c r="C370" i="4"/>
  <c r="C378" i="4"/>
  <c r="C386" i="4"/>
  <c r="C394" i="4"/>
  <c r="C402" i="4"/>
  <c r="C410" i="4"/>
  <c r="C418" i="4"/>
  <c r="C324" i="4"/>
  <c r="C356" i="4"/>
  <c r="C380" i="4"/>
  <c r="C404" i="4"/>
  <c r="C299" i="3"/>
  <c r="C303" i="3"/>
  <c r="C307" i="3"/>
  <c r="C311" i="3"/>
  <c r="C315" i="3"/>
  <c r="C319" i="3"/>
  <c r="C323" i="3"/>
  <c r="C327" i="3"/>
  <c r="C331" i="3"/>
  <c r="C335" i="3"/>
  <c r="C339" i="3"/>
  <c r="C343" i="3"/>
  <c r="C347" i="3"/>
  <c r="C351" i="3"/>
  <c r="C355" i="3"/>
  <c r="C359" i="3"/>
  <c r="C363" i="3"/>
  <c r="C367" i="3"/>
  <c r="C371" i="3"/>
  <c r="C375" i="3"/>
  <c r="C379" i="3"/>
  <c r="C383" i="3"/>
  <c r="C387" i="3"/>
  <c r="C391" i="3"/>
  <c r="C395" i="3"/>
  <c r="C399" i="3"/>
  <c r="C403" i="3"/>
  <c r="C407" i="3"/>
  <c r="C411" i="3"/>
  <c r="C415" i="3"/>
  <c r="C419" i="3"/>
  <c r="H5" i="3"/>
  <c r="H2" i="3"/>
  <c r="C301" i="3"/>
  <c r="C300" i="3"/>
  <c r="C304" i="3"/>
  <c r="C308" i="3"/>
  <c r="C312" i="3"/>
  <c r="C316" i="3"/>
  <c r="C320" i="3"/>
  <c r="C324" i="3"/>
  <c r="C328" i="3"/>
  <c r="C332" i="3"/>
  <c r="C336" i="3"/>
  <c r="C340" i="3"/>
  <c r="C344" i="3"/>
  <c r="C348" i="3"/>
  <c r="C352" i="3"/>
  <c r="C356" i="3"/>
  <c r="C360" i="3"/>
  <c r="C364" i="3"/>
  <c r="C368" i="3"/>
  <c r="C372" i="3"/>
  <c r="C376" i="3"/>
  <c r="C380" i="3"/>
  <c r="C384" i="3"/>
  <c r="C388" i="3"/>
  <c r="C392" i="3"/>
  <c r="C396" i="3"/>
  <c r="C400" i="3"/>
  <c r="C404" i="3"/>
  <c r="C408" i="3"/>
  <c r="C412" i="3"/>
  <c r="C416" i="3"/>
  <c r="C420" i="3"/>
  <c r="H6" i="3"/>
  <c r="C309" i="3"/>
  <c r="C305" i="3"/>
  <c r="C302" i="3"/>
  <c r="C314" i="3"/>
  <c r="C322" i="3"/>
  <c r="C330" i="3"/>
  <c r="C338" i="3"/>
  <c r="C346" i="3"/>
  <c r="C354" i="3"/>
  <c r="C362" i="3"/>
  <c r="C370" i="3"/>
  <c r="C378" i="3"/>
  <c r="C386" i="3"/>
  <c r="C394" i="3"/>
  <c r="C402" i="3"/>
  <c r="C410" i="3"/>
  <c r="C418" i="3"/>
  <c r="H8" i="3"/>
  <c r="C306" i="3"/>
  <c r="C317" i="3"/>
  <c r="C325" i="3"/>
  <c r="C333" i="3"/>
  <c r="C341" i="3"/>
  <c r="C349" i="3"/>
  <c r="C357" i="3"/>
  <c r="C365" i="3"/>
  <c r="C373" i="3"/>
  <c r="C381" i="3"/>
  <c r="C389" i="3"/>
  <c r="C397" i="3"/>
  <c r="C405" i="3"/>
  <c r="C413" i="3"/>
  <c r="C421" i="3"/>
  <c r="H3" i="3"/>
  <c r="H7" i="3"/>
  <c r="C310" i="3"/>
  <c r="C318" i="3"/>
  <c r="C326" i="3"/>
  <c r="C334" i="3"/>
  <c r="C342" i="3"/>
  <c r="C350" i="3"/>
  <c r="C358" i="3"/>
  <c r="C366" i="3"/>
  <c r="C374" i="3"/>
  <c r="C382" i="3"/>
  <c r="C390" i="3"/>
  <c r="C398" i="3"/>
  <c r="C406" i="3"/>
  <c r="C414" i="3"/>
  <c r="H4" i="3"/>
  <c r="C313" i="3"/>
  <c r="C321" i="3"/>
  <c r="C329" i="3"/>
  <c r="C337" i="3"/>
  <c r="C345" i="3"/>
  <c r="C353" i="3"/>
  <c r="C361" i="3"/>
  <c r="C369" i="3"/>
  <c r="C377" i="3"/>
  <c r="C385" i="3"/>
  <c r="C393" i="3"/>
  <c r="C401" i="3"/>
  <c r="C409" i="3"/>
  <c r="C417" i="3"/>
  <c r="C299" i="2"/>
  <c r="C303" i="2"/>
  <c r="C307" i="2"/>
  <c r="C311" i="2"/>
  <c r="C315" i="2"/>
  <c r="C319" i="2"/>
  <c r="C323" i="2"/>
  <c r="C327" i="2"/>
  <c r="C331" i="2"/>
  <c r="C335" i="2"/>
  <c r="C339" i="2"/>
  <c r="C343" i="2"/>
  <c r="C347" i="2"/>
  <c r="C351" i="2"/>
  <c r="C355" i="2"/>
  <c r="C359" i="2"/>
  <c r="C363" i="2"/>
  <c r="C367" i="2"/>
  <c r="C371" i="2"/>
  <c r="C375" i="2"/>
  <c r="C379" i="2"/>
  <c r="C383" i="2"/>
  <c r="C387" i="2"/>
  <c r="C391" i="2"/>
  <c r="C395" i="2"/>
  <c r="C399" i="2"/>
  <c r="C403" i="2"/>
  <c r="C407" i="2"/>
  <c r="C411" i="2"/>
  <c r="C415" i="2"/>
  <c r="C419" i="2"/>
  <c r="H5" i="2"/>
  <c r="C301" i="2"/>
  <c r="C309" i="2"/>
  <c r="C300" i="2"/>
  <c r="C304" i="2"/>
  <c r="C308" i="2"/>
  <c r="C312" i="2"/>
  <c r="C316" i="2"/>
  <c r="C320" i="2"/>
  <c r="C324" i="2"/>
  <c r="C328" i="2"/>
  <c r="C332" i="2"/>
  <c r="C336" i="2"/>
  <c r="C340" i="2"/>
  <c r="C344" i="2"/>
  <c r="C348" i="2"/>
  <c r="C352" i="2"/>
  <c r="C356" i="2"/>
  <c r="C360" i="2"/>
  <c r="C364" i="2"/>
  <c r="C368" i="2"/>
  <c r="C372" i="2"/>
  <c r="C376" i="2"/>
  <c r="C380" i="2"/>
  <c r="C384" i="2"/>
  <c r="C388" i="2"/>
  <c r="C392" i="2"/>
  <c r="C396" i="2"/>
  <c r="C400" i="2"/>
  <c r="C404" i="2"/>
  <c r="C408" i="2"/>
  <c r="C412" i="2"/>
  <c r="C416" i="2"/>
  <c r="C420" i="2"/>
  <c r="H2" i="2"/>
  <c r="H6" i="2"/>
  <c r="C305" i="2"/>
  <c r="C302" i="2"/>
  <c r="C314" i="2"/>
  <c r="C322" i="2"/>
  <c r="C330" i="2"/>
  <c r="C338" i="2"/>
  <c r="C346" i="2"/>
  <c r="C354" i="2"/>
  <c r="C362" i="2"/>
  <c r="C370" i="2"/>
  <c r="C378" i="2"/>
  <c r="C386" i="2"/>
  <c r="C394" i="2"/>
  <c r="C402" i="2"/>
  <c r="C410" i="2"/>
  <c r="C418" i="2"/>
  <c r="C306" i="2"/>
  <c r="C317" i="2"/>
  <c r="C325" i="2"/>
  <c r="C333" i="2"/>
  <c r="C341" i="2"/>
  <c r="C349" i="2"/>
  <c r="C357" i="2"/>
  <c r="C365" i="2"/>
  <c r="C373" i="2"/>
  <c r="C381" i="2"/>
  <c r="C389" i="2"/>
  <c r="C397" i="2"/>
  <c r="C405" i="2"/>
  <c r="C413" i="2"/>
  <c r="C421" i="2"/>
  <c r="H3" i="2"/>
  <c r="C310" i="2"/>
  <c r="C318" i="2"/>
  <c r="C326" i="2"/>
  <c r="C334" i="2"/>
  <c r="C342" i="2"/>
  <c r="C358" i="2"/>
  <c r="C366" i="2"/>
  <c r="C374" i="2"/>
  <c r="C382" i="2"/>
  <c r="C390" i="2"/>
  <c r="C398" i="2"/>
  <c r="C406" i="2"/>
  <c r="C414" i="2"/>
  <c r="H4" i="2"/>
  <c r="C321" i="2"/>
  <c r="C337" i="2"/>
  <c r="C353" i="2"/>
  <c r="C369" i="2"/>
  <c r="C385" i="2"/>
  <c r="C401" i="2"/>
  <c r="C417" i="2"/>
  <c r="C350" i="2"/>
  <c r="C313" i="2"/>
  <c r="C329" i="2"/>
  <c r="C345" i="2"/>
  <c r="C361" i="2"/>
  <c r="C377" i="2"/>
  <c r="C393" i="2"/>
  <c r="C409" i="2"/>
  <c r="H8" i="2"/>
  <c r="H7" i="2"/>
  <c r="D413" i="11" l="1"/>
  <c r="D411" i="11"/>
  <c r="D355" i="11"/>
  <c r="E418" i="11"/>
  <c r="D375" i="11"/>
  <c r="E311" i="11"/>
  <c r="D327" i="11"/>
  <c r="D403" i="11"/>
  <c r="D339" i="11"/>
  <c r="D421" i="11"/>
  <c r="E410" i="11"/>
  <c r="D383" i="11"/>
  <c r="D351" i="11"/>
  <c r="D319" i="11"/>
  <c r="D419" i="11"/>
  <c r="D409" i="11"/>
  <c r="D379" i="11"/>
  <c r="D347" i="11"/>
  <c r="D315" i="11"/>
  <c r="E406" i="11"/>
  <c r="E398" i="11"/>
  <c r="E390" i="11"/>
  <c r="E382" i="11"/>
  <c r="E374" i="11"/>
  <c r="E366" i="11"/>
  <c r="E358" i="11"/>
  <c r="E350" i="11"/>
  <c r="E342" i="11"/>
  <c r="E334" i="11"/>
  <c r="E326" i="11"/>
  <c r="E318" i="11"/>
  <c r="E310" i="11"/>
  <c r="E302" i="11"/>
  <c r="D397" i="11"/>
  <c r="D385" i="11"/>
  <c r="D373" i="11"/>
  <c r="D365" i="11"/>
  <c r="D357" i="11"/>
  <c r="D349" i="11"/>
  <c r="D341" i="11"/>
  <c r="D333" i="11"/>
  <c r="D325" i="11"/>
  <c r="D317" i="11"/>
  <c r="D309" i="11"/>
  <c r="D301" i="11"/>
  <c r="D393" i="11"/>
  <c r="D420" i="11"/>
  <c r="E412" i="11"/>
  <c r="D404" i="11"/>
  <c r="D396" i="11"/>
  <c r="D388" i="11"/>
  <c r="E380" i="11"/>
  <c r="D372" i="11"/>
  <c r="E364" i="11"/>
  <c r="D356" i="11"/>
  <c r="E348" i="11"/>
  <c r="D340" i="11"/>
  <c r="D332" i="11"/>
  <c r="D324" i="11"/>
  <c r="E316" i="11"/>
  <c r="D308" i="11"/>
  <c r="D300" i="11"/>
  <c r="D400" i="11"/>
  <c r="D376" i="11"/>
  <c r="E352" i="11"/>
  <c r="D328" i="11"/>
  <c r="D304" i="11"/>
  <c r="E328" i="11"/>
  <c r="E413" i="11"/>
  <c r="E411" i="11"/>
  <c r="E355" i="11"/>
  <c r="D418" i="11"/>
  <c r="E375" i="11"/>
  <c r="D311" i="11"/>
  <c r="E327" i="11"/>
  <c r="E403" i="11"/>
  <c r="E339" i="11"/>
  <c r="E421" i="11"/>
  <c r="D410" i="11"/>
  <c r="E383" i="11"/>
  <c r="E351" i="11"/>
  <c r="E319" i="11"/>
  <c r="E419" i="11"/>
  <c r="E409" i="11"/>
  <c r="E379" i="11"/>
  <c r="E347" i="11"/>
  <c r="E315" i="11"/>
  <c r="D406" i="11"/>
  <c r="D398" i="11"/>
  <c r="D390" i="11"/>
  <c r="D382" i="11"/>
  <c r="D374" i="11"/>
  <c r="D366" i="11"/>
  <c r="D358" i="11"/>
  <c r="D350" i="11"/>
  <c r="D342" i="11"/>
  <c r="D334" i="11"/>
  <c r="D326" i="11"/>
  <c r="D318" i="11"/>
  <c r="D310" i="11"/>
  <c r="D302" i="11"/>
  <c r="E397" i="11"/>
  <c r="E385" i="11"/>
  <c r="E373" i="11"/>
  <c r="E365" i="11"/>
  <c r="E357" i="11"/>
  <c r="E349" i="11"/>
  <c r="E341" i="11"/>
  <c r="E333" i="11"/>
  <c r="E325" i="11"/>
  <c r="E317" i="11"/>
  <c r="E309" i="11"/>
  <c r="E301" i="11"/>
  <c r="E393" i="11"/>
  <c r="E420" i="11"/>
  <c r="D412" i="11"/>
  <c r="E404" i="11"/>
  <c r="E396" i="11"/>
  <c r="E388" i="11"/>
  <c r="D380" i="11"/>
  <c r="E372" i="11"/>
  <c r="D364" i="11"/>
  <c r="E356" i="11"/>
  <c r="D348" i="11"/>
  <c r="E340" i="11"/>
  <c r="E332" i="11"/>
  <c r="E324" i="11"/>
  <c r="D316" i="11"/>
  <c r="E308" i="11"/>
  <c r="E300" i="11"/>
  <c r="D377" i="11"/>
  <c r="D392" i="11"/>
  <c r="D368" i="11"/>
  <c r="D344" i="11"/>
  <c r="E320" i="11"/>
  <c r="E336" i="11"/>
  <c r="E304" i="11"/>
  <c r="E359" i="11"/>
  <c r="D387" i="11"/>
  <c r="D323" i="11"/>
  <c r="E407" i="11"/>
  <c r="E343" i="11"/>
  <c r="D391" i="11"/>
  <c r="D417" i="11"/>
  <c r="D371" i="11"/>
  <c r="D307" i="11"/>
  <c r="D415" i="11"/>
  <c r="D399" i="11"/>
  <c r="D367" i="11"/>
  <c r="D335" i="11"/>
  <c r="D303" i="11"/>
  <c r="E414" i="11"/>
  <c r="E395" i="11"/>
  <c r="E363" i="11"/>
  <c r="E331" i="11"/>
  <c r="E299" i="11"/>
  <c r="E402" i="11"/>
  <c r="E394" i="11"/>
  <c r="E386" i="11"/>
  <c r="E378" i="11"/>
  <c r="E370" i="11"/>
  <c r="E362" i="11"/>
  <c r="E354" i="11"/>
  <c r="E346" i="11"/>
  <c r="E338" i="11"/>
  <c r="E330" i="11"/>
  <c r="E322" i="11"/>
  <c r="E314" i="11"/>
  <c r="E306" i="11"/>
  <c r="D405" i="11"/>
  <c r="D389" i="11"/>
  <c r="D381" i="11"/>
  <c r="D369" i="11"/>
  <c r="D361" i="11"/>
  <c r="D353" i="11"/>
  <c r="D345" i="11"/>
  <c r="D337" i="11"/>
  <c r="D329" i="11"/>
  <c r="D321" i="11"/>
  <c r="D313" i="11"/>
  <c r="D305" i="11"/>
  <c r="D401" i="11"/>
  <c r="E416" i="11"/>
  <c r="D408" i="11"/>
  <c r="D384" i="11"/>
  <c r="D360" i="11"/>
  <c r="D336" i="11"/>
  <c r="D312" i="11"/>
  <c r="E312" i="11"/>
  <c r="D359" i="11"/>
  <c r="E387" i="11"/>
  <c r="E323" i="11"/>
  <c r="D407" i="11"/>
  <c r="D343" i="11"/>
  <c r="E391" i="11"/>
  <c r="E417" i="11"/>
  <c r="E371" i="11"/>
  <c r="E307" i="11"/>
  <c r="E415" i="11"/>
  <c r="E399" i="11"/>
  <c r="E367" i="11"/>
  <c r="E335" i="11"/>
  <c r="E303" i="11"/>
  <c r="D414" i="11"/>
  <c r="D395" i="11"/>
  <c r="D363" i="11"/>
  <c r="D331" i="11"/>
  <c r="D299" i="11"/>
  <c r="D402" i="11"/>
  <c r="D394" i="11"/>
  <c r="D386" i="11"/>
  <c r="D378" i="11"/>
  <c r="D370" i="11"/>
  <c r="D362" i="11"/>
  <c r="D354" i="11"/>
  <c r="D346" i="11"/>
  <c r="D338" i="11"/>
  <c r="D330" i="11"/>
  <c r="D322" i="11"/>
  <c r="D314" i="11"/>
  <c r="D306" i="11"/>
  <c r="E405" i="11"/>
  <c r="E389" i="11"/>
  <c r="E381" i="11"/>
  <c r="E369" i="11"/>
  <c r="E361" i="11"/>
  <c r="E353" i="11"/>
  <c r="E345" i="11"/>
  <c r="E337" i="11"/>
  <c r="E329" i="11"/>
  <c r="E321" i="11"/>
  <c r="E313" i="11"/>
  <c r="E305" i="11"/>
  <c r="E401" i="11"/>
  <c r="E377" i="11"/>
  <c r="D416" i="11"/>
  <c r="E408" i="11"/>
  <c r="E400" i="11"/>
  <c r="E392" i="11"/>
  <c r="E384" i="11"/>
  <c r="E376" i="11"/>
  <c r="E368" i="11"/>
  <c r="E360" i="11"/>
  <c r="D352" i="11"/>
  <c r="E344" i="11"/>
  <c r="D320" i="11"/>
  <c r="E411" i="10"/>
  <c r="E379" i="10"/>
  <c r="E347" i="10"/>
  <c r="E315" i="10"/>
  <c r="E391" i="10"/>
  <c r="E359" i="10"/>
  <c r="E327" i="10"/>
  <c r="E403" i="10"/>
  <c r="E371" i="10"/>
  <c r="E339" i="10"/>
  <c r="E415" i="10"/>
  <c r="E383" i="10"/>
  <c r="E351" i="10"/>
  <c r="E319" i="10"/>
  <c r="E299" i="10"/>
  <c r="E414" i="10"/>
  <c r="E406" i="10"/>
  <c r="E398" i="10"/>
  <c r="E390" i="10"/>
  <c r="E382" i="10"/>
  <c r="E374" i="10"/>
  <c r="E366" i="10"/>
  <c r="E358" i="10"/>
  <c r="E350" i="10"/>
  <c r="E342" i="10"/>
  <c r="E334" i="10"/>
  <c r="E326" i="10"/>
  <c r="E318" i="10"/>
  <c r="E310" i="10"/>
  <c r="E302" i="10"/>
  <c r="D421" i="10"/>
  <c r="D413" i="10"/>
  <c r="D405" i="10"/>
  <c r="D397" i="10"/>
  <c r="D389" i="10"/>
  <c r="D381" i="10"/>
  <c r="D373" i="10"/>
  <c r="D365" i="10"/>
  <c r="D357" i="10"/>
  <c r="D349" i="10"/>
  <c r="D341" i="10"/>
  <c r="D333" i="10"/>
  <c r="D325" i="10"/>
  <c r="D317" i="10"/>
  <c r="D309" i="10"/>
  <c r="D301" i="10"/>
  <c r="E420" i="10"/>
  <c r="E404" i="10"/>
  <c r="E380" i="10"/>
  <c r="E348" i="10"/>
  <c r="E324" i="10"/>
  <c r="E300" i="10"/>
  <c r="D411" i="10"/>
  <c r="D379" i="10"/>
  <c r="D347" i="10"/>
  <c r="D315" i="10"/>
  <c r="D391" i="10"/>
  <c r="D359" i="10"/>
  <c r="D327" i="10"/>
  <c r="D403" i="10"/>
  <c r="D371" i="10"/>
  <c r="D339" i="10"/>
  <c r="D415" i="10"/>
  <c r="D383" i="10"/>
  <c r="D351" i="10"/>
  <c r="D319" i="10"/>
  <c r="D299" i="10"/>
  <c r="D414" i="10"/>
  <c r="D406" i="10"/>
  <c r="D398" i="10"/>
  <c r="D390" i="10"/>
  <c r="D382" i="10"/>
  <c r="D374" i="10"/>
  <c r="D366" i="10"/>
  <c r="D358" i="10"/>
  <c r="D350" i="10"/>
  <c r="D342" i="10"/>
  <c r="D334" i="10"/>
  <c r="D326" i="10"/>
  <c r="D318" i="10"/>
  <c r="D310" i="10"/>
  <c r="D302" i="10"/>
  <c r="E421" i="10"/>
  <c r="E413" i="10"/>
  <c r="E405" i="10"/>
  <c r="E397" i="10"/>
  <c r="E389" i="10"/>
  <c r="E381" i="10"/>
  <c r="E373" i="10"/>
  <c r="E365" i="10"/>
  <c r="E357" i="10"/>
  <c r="E349" i="10"/>
  <c r="E341" i="10"/>
  <c r="E333" i="10"/>
  <c r="E325" i="10"/>
  <c r="E317" i="10"/>
  <c r="E309" i="10"/>
  <c r="E301" i="10"/>
  <c r="D420" i="10"/>
  <c r="D412" i="10"/>
  <c r="D404" i="10"/>
  <c r="D396" i="10"/>
  <c r="D388" i="10"/>
  <c r="D380" i="10"/>
  <c r="D372" i="10"/>
  <c r="D364" i="10"/>
  <c r="D356" i="10"/>
  <c r="D348" i="10"/>
  <c r="D340" i="10"/>
  <c r="D332" i="10"/>
  <c r="D324" i="10"/>
  <c r="D316" i="10"/>
  <c r="D308" i="10"/>
  <c r="D300" i="10"/>
  <c r="D363" i="10"/>
  <c r="D375" i="10"/>
  <c r="D419" i="10"/>
  <c r="D355" i="10"/>
  <c r="D323" i="10"/>
  <c r="D367" i="10"/>
  <c r="D311" i="10"/>
  <c r="D410" i="10"/>
  <c r="D394" i="10"/>
  <c r="D378" i="10"/>
  <c r="D362" i="10"/>
  <c r="D346" i="10"/>
  <c r="D330" i="10"/>
  <c r="D314" i="10"/>
  <c r="D303" i="10"/>
  <c r="E409" i="10"/>
  <c r="E401" i="10"/>
  <c r="E385" i="10"/>
  <c r="E369" i="10"/>
  <c r="E353" i="10"/>
  <c r="E337" i="10"/>
  <c r="E321" i="10"/>
  <c r="E305" i="10"/>
  <c r="D408" i="10"/>
  <c r="D392" i="10"/>
  <c r="D376" i="10"/>
  <c r="D360" i="10"/>
  <c r="D344" i="10"/>
  <c r="D328" i="10"/>
  <c r="D312" i="10"/>
  <c r="E412" i="10"/>
  <c r="E388" i="10"/>
  <c r="E364" i="10"/>
  <c r="E332" i="10"/>
  <c r="E308" i="10"/>
  <c r="E395" i="10"/>
  <c r="E363" i="10"/>
  <c r="E331" i="10"/>
  <c r="E407" i="10"/>
  <c r="E375" i="10"/>
  <c r="E343" i="10"/>
  <c r="E419" i="10"/>
  <c r="E387" i="10"/>
  <c r="E355" i="10"/>
  <c r="E323" i="10"/>
  <c r="E399" i="10"/>
  <c r="E367" i="10"/>
  <c r="E335" i="10"/>
  <c r="E311" i="10"/>
  <c r="E418" i="10"/>
  <c r="E410" i="10"/>
  <c r="E402" i="10"/>
  <c r="E394" i="10"/>
  <c r="E386" i="10"/>
  <c r="E378" i="10"/>
  <c r="E370" i="10"/>
  <c r="E362" i="10"/>
  <c r="E354" i="10"/>
  <c r="E346" i="10"/>
  <c r="E338" i="10"/>
  <c r="E330" i="10"/>
  <c r="E322" i="10"/>
  <c r="E314" i="10"/>
  <c r="E306" i="10"/>
  <c r="E303" i="10"/>
  <c r="D417" i="10"/>
  <c r="D409" i="10"/>
  <c r="D401" i="10"/>
  <c r="D393" i="10"/>
  <c r="D385" i="10"/>
  <c r="D377" i="10"/>
  <c r="D369" i="10"/>
  <c r="D361" i="10"/>
  <c r="D353" i="10"/>
  <c r="D345" i="10"/>
  <c r="D337" i="10"/>
  <c r="D329" i="10"/>
  <c r="D321" i="10"/>
  <c r="D313" i="10"/>
  <c r="D305" i="10"/>
  <c r="E307" i="10"/>
  <c r="E416" i="10"/>
  <c r="E408" i="10"/>
  <c r="E400" i="10"/>
  <c r="E392" i="10"/>
  <c r="E384" i="10"/>
  <c r="E376" i="10"/>
  <c r="E368" i="10"/>
  <c r="E360" i="10"/>
  <c r="E352" i="10"/>
  <c r="E344" i="10"/>
  <c r="E336" i="10"/>
  <c r="E328" i="10"/>
  <c r="E320" i="10"/>
  <c r="E312" i="10"/>
  <c r="E304" i="10"/>
  <c r="D395" i="10"/>
  <c r="D331" i="10"/>
  <c r="D407" i="10"/>
  <c r="D343" i="10"/>
  <c r="D387" i="10"/>
  <c r="D399" i="10"/>
  <c r="D335" i="10"/>
  <c r="D418" i="10"/>
  <c r="D402" i="10"/>
  <c r="D386" i="10"/>
  <c r="D370" i="10"/>
  <c r="D354" i="10"/>
  <c r="D338" i="10"/>
  <c r="D322" i="10"/>
  <c r="D306" i="10"/>
  <c r="E417" i="10"/>
  <c r="E393" i="10"/>
  <c r="E377" i="10"/>
  <c r="E361" i="10"/>
  <c r="E345" i="10"/>
  <c r="E329" i="10"/>
  <c r="E313" i="10"/>
  <c r="D307" i="10"/>
  <c r="D416" i="10"/>
  <c r="D400" i="10"/>
  <c r="D384" i="10"/>
  <c r="D368" i="10"/>
  <c r="D352" i="10"/>
  <c r="D336" i="10"/>
  <c r="D320" i="10"/>
  <c r="D304" i="10"/>
  <c r="E396" i="10"/>
  <c r="E372" i="10"/>
  <c r="E356" i="10"/>
  <c r="E340" i="10"/>
  <c r="E316" i="10"/>
  <c r="E414" i="9"/>
  <c r="E394" i="9"/>
  <c r="E346" i="9"/>
  <c r="E390" i="9"/>
  <c r="E358" i="9"/>
  <c r="E398" i="9"/>
  <c r="E418" i="9"/>
  <c r="E386" i="9"/>
  <c r="E354" i="9"/>
  <c r="E382" i="9"/>
  <c r="E350" i="9"/>
  <c r="E330" i="9"/>
  <c r="E306" i="9"/>
  <c r="E417" i="9"/>
  <c r="E409" i="9"/>
  <c r="E401" i="9"/>
  <c r="E393" i="9"/>
  <c r="E385" i="9"/>
  <c r="E377" i="9"/>
  <c r="E369" i="9"/>
  <c r="E361" i="9"/>
  <c r="E353" i="9"/>
  <c r="E345" i="9"/>
  <c r="E337" i="9"/>
  <c r="E329" i="9"/>
  <c r="E321" i="9"/>
  <c r="E313" i="9"/>
  <c r="E305" i="9"/>
  <c r="E322" i="9"/>
  <c r="E302" i="9"/>
  <c r="D416" i="9"/>
  <c r="D408" i="9"/>
  <c r="D400" i="9"/>
  <c r="D392" i="9"/>
  <c r="D384" i="9"/>
  <c r="D376" i="9"/>
  <c r="D368" i="9"/>
  <c r="D360" i="9"/>
  <c r="D352" i="9"/>
  <c r="D344" i="9"/>
  <c r="D336" i="9"/>
  <c r="D328" i="9"/>
  <c r="D320" i="9"/>
  <c r="D312" i="9"/>
  <c r="D304" i="9"/>
  <c r="E326" i="9"/>
  <c r="E419" i="9"/>
  <c r="E411" i="9"/>
  <c r="E403" i="9"/>
  <c r="E395" i="9"/>
  <c r="E387" i="9"/>
  <c r="E379" i="9"/>
  <c r="E371" i="9"/>
  <c r="E363" i="9"/>
  <c r="E355" i="9"/>
  <c r="E347" i="9"/>
  <c r="E339" i="9"/>
  <c r="E331" i="9"/>
  <c r="E315" i="9"/>
  <c r="E299" i="9"/>
  <c r="D339" i="9"/>
  <c r="D315" i="9"/>
  <c r="D414" i="9"/>
  <c r="D394" i="9"/>
  <c r="D346" i="9"/>
  <c r="D390" i="9"/>
  <c r="D358" i="9"/>
  <c r="D398" i="9"/>
  <c r="D418" i="9"/>
  <c r="D386" i="9"/>
  <c r="D354" i="9"/>
  <c r="D382" i="9"/>
  <c r="D350" i="9"/>
  <c r="D330" i="9"/>
  <c r="D306" i="9"/>
  <c r="D417" i="9"/>
  <c r="D409" i="9"/>
  <c r="D401" i="9"/>
  <c r="D393" i="9"/>
  <c r="D385" i="9"/>
  <c r="D377" i="9"/>
  <c r="D369" i="9"/>
  <c r="D361" i="9"/>
  <c r="D353" i="9"/>
  <c r="D345" i="9"/>
  <c r="D337" i="9"/>
  <c r="D329" i="9"/>
  <c r="D321" i="9"/>
  <c r="D313" i="9"/>
  <c r="D305" i="9"/>
  <c r="D322" i="9"/>
  <c r="D302" i="9"/>
  <c r="E416" i="9"/>
  <c r="E408" i="9"/>
  <c r="E400" i="9"/>
  <c r="E392" i="9"/>
  <c r="E384" i="9"/>
  <c r="E376" i="9"/>
  <c r="E368" i="9"/>
  <c r="E360" i="9"/>
  <c r="E352" i="9"/>
  <c r="E344" i="9"/>
  <c r="E336" i="9"/>
  <c r="E328" i="9"/>
  <c r="E320" i="9"/>
  <c r="E312" i="9"/>
  <c r="E304" i="9"/>
  <c r="D326" i="9"/>
  <c r="D419" i="9"/>
  <c r="D411" i="9"/>
  <c r="D403" i="9"/>
  <c r="D395" i="9"/>
  <c r="D387" i="9"/>
  <c r="D379" i="9"/>
  <c r="D371" i="9"/>
  <c r="D355" i="9"/>
  <c r="D347" i="9"/>
  <c r="D323" i="9"/>
  <c r="E410" i="9"/>
  <c r="E362" i="9"/>
  <c r="E406" i="9"/>
  <c r="E374" i="9"/>
  <c r="E342" i="9"/>
  <c r="E378" i="9"/>
  <c r="E402" i="9"/>
  <c r="E370" i="9"/>
  <c r="E338" i="9"/>
  <c r="E366" i="9"/>
  <c r="E334" i="9"/>
  <c r="E318" i="9"/>
  <c r="E421" i="9"/>
  <c r="E413" i="9"/>
  <c r="E405" i="9"/>
  <c r="E397" i="9"/>
  <c r="E389" i="9"/>
  <c r="E381" i="9"/>
  <c r="E373" i="9"/>
  <c r="E365" i="9"/>
  <c r="E357" i="9"/>
  <c r="E349" i="9"/>
  <c r="E341" i="9"/>
  <c r="E333" i="9"/>
  <c r="E325" i="9"/>
  <c r="E317" i="9"/>
  <c r="E309" i="9"/>
  <c r="E301" i="9"/>
  <c r="E314" i="9"/>
  <c r="D420" i="9"/>
  <c r="D412" i="9"/>
  <c r="D404" i="9"/>
  <c r="D396" i="9"/>
  <c r="D388" i="9"/>
  <c r="D380" i="9"/>
  <c r="D372" i="9"/>
  <c r="D364" i="9"/>
  <c r="D356" i="9"/>
  <c r="D348" i="9"/>
  <c r="D340" i="9"/>
  <c r="D332" i="9"/>
  <c r="D324" i="9"/>
  <c r="D316" i="9"/>
  <c r="D308" i="9"/>
  <c r="D300" i="9"/>
  <c r="E310" i="9"/>
  <c r="E415" i="9"/>
  <c r="E407" i="9"/>
  <c r="E399" i="9"/>
  <c r="E391" i="9"/>
  <c r="E383" i="9"/>
  <c r="E375" i="9"/>
  <c r="E367" i="9"/>
  <c r="E359" i="9"/>
  <c r="E351" i="9"/>
  <c r="E343" i="9"/>
  <c r="E335" i="9"/>
  <c r="E327" i="9"/>
  <c r="E319" i="9"/>
  <c r="E311" i="9"/>
  <c r="E303" i="9"/>
  <c r="D410" i="9"/>
  <c r="D362" i="9"/>
  <c r="D406" i="9"/>
  <c r="D374" i="9"/>
  <c r="D342" i="9"/>
  <c r="D378" i="9"/>
  <c r="D402" i="9"/>
  <c r="D370" i="9"/>
  <c r="D338" i="9"/>
  <c r="D366" i="9"/>
  <c r="D334" i="9"/>
  <c r="D318" i="9"/>
  <c r="D421" i="9"/>
  <c r="D413" i="9"/>
  <c r="D405" i="9"/>
  <c r="D397" i="9"/>
  <c r="D389" i="9"/>
  <c r="D381" i="9"/>
  <c r="D373" i="9"/>
  <c r="D365" i="9"/>
  <c r="D357" i="9"/>
  <c r="D349" i="9"/>
  <c r="D341" i="9"/>
  <c r="D333" i="9"/>
  <c r="D325" i="9"/>
  <c r="D317" i="9"/>
  <c r="D309" i="9"/>
  <c r="D301" i="9"/>
  <c r="D314" i="9"/>
  <c r="E420" i="9"/>
  <c r="E412" i="9"/>
  <c r="E404" i="9"/>
  <c r="E396" i="9"/>
  <c r="E388" i="9"/>
  <c r="E380" i="9"/>
  <c r="E372" i="9"/>
  <c r="E364" i="9"/>
  <c r="E356" i="9"/>
  <c r="E348" i="9"/>
  <c r="E340" i="9"/>
  <c r="E332" i="9"/>
  <c r="E324" i="9"/>
  <c r="E316" i="9"/>
  <c r="E308" i="9"/>
  <c r="E300" i="9"/>
  <c r="D310" i="9"/>
  <c r="D415" i="9"/>
  <c r="D407" i="9"/>
  <c r="D399" i="9"/>
  <c r="D391" i="9"/>
  <c r="D383" i="9"/>
  <c r="D375" i="9"/>
  <c r="D367" i="9"/>
  <c r="D359" i="9"/>
  <c r="D351" i="9"/>
  <c r="D343" i="9"/>
  <c r="D335" i="9"/>
  <c r="D327" i="9"/>
  <c r="D319" i="9"/>
  <c r="D311" i="9"/>
  <c r="D303" i="9"/>
  <c r="E323" i="9"/>
  <c r="E307" i="9"/>
  <c r="D363" i="9"/>
  <c r="D331" i="9"/>
  <c r="D307" i="9"/>
  <c r="D299" i="9"/>
  <c r="D420" i="8"/>
  <c r="D404" i="8"/>
  <c r="D388" i="8"/>
  <c r="D372" i="8"/>
  <c r="D356" i="8"/>
  <c r="D340" i="8"/>
  <c r="D324" i="8"/>
  <c r="D418" i="8"/>
  <c r="D402" i="8"/>
  <c r="D386" i="8"/>
  <c r="D370" i="8"/>
  <c r="D354" i="8"/>
  <c r="D338" i="8"/>
  <c r="D322" i="8"/>
  <c r="D416" i="8"/>
  <c r="D400" i="8"/>
  <c r="D384" i="8"/>
  <c r="D368" i="8"/>
  <c r="D352" i="8"/>
  <c r="D336" i="8"/>
  <c r="D320" i="8"/>
  <c r="D414" i="8"/>
  <c r="D398" i="8"/>
  <c r="D382" i="8"/>
  <c r="D366" i="8"/>
  <c r="D350" i="8"/>
  <c r="D334" i="8"/>
  <c r="D318" i="8"/>
  <c r="D310" i="8"/>
  <c r="D302" i="8"/>
  <c r="E417" i="8"/>
  <c r="E409" i="8"/>
  <c r="E401" i="8"/>
  <c r="E393" i="8"/>
  <c r="E385" i="8"/>
  <c r="E377" i="8"/>
  <c r="E369" i="8"/>
  <c r="E361" i="8"/>
  <c r="E353" i="8"/>
  <c r="E345" i="8"/>
  <c r="E337" i="8"/>
  <c r="E329" i="8"/>
  <c r="E321" i="8"/>
  <c r="E313" i="8"/>
  <c r="E305" i="8"/>
  <c r="D304" i="8"/>
  <c r="E419" i="8"/>
  <c r="E411" i="8"/>
  <c r="E403" i="8"/>
  <c r="E395" i="8"/>
  <c r="E387" i="8"/>
  <c r="E379" i="8"/>
  <c r="E371" i="8"/>
  <c r="E363" i="8"/>
  <c r="E355" i="8"/>
  <c r="E347" i="8"/>
  <c r="E339" i="8"/>
  <c r="E331" i="8"/>
  <c r="E323" i="8"/>
  <c r="E315" i="8"/>
  <c r="E307" i="8"/>
  <c r="E299" i="8"/>
  <c r="D409" i="8"/>
  <c r="D377" i="8"/>
  <c r="D353" i="8"/>
  <c r="D329" i="8"/>
  <c r="D313" i="8"/>
  <c r="D419" i="8"/>
  <c r="D387" i="8"/>
  <c r="D371" i="8"/>
  <c r="D347" i="8"/>
  <c r="D323" i="8"/>
  <c r="D299" i="8"/>
  <c r="E420" i="8"/>
  <c r="E404" i="8"/>
  <c r="E388" i="8"/>
  <c r="E372" i="8"/>
  <c r="E356" i="8"/>
  <c r="E340" i="8"/>
  <c r="E324" i="8"/>
  <c r="E418" i="8"/>
  <c r="E402" i="8"/>
  <c r="E386" i="8"/>
  <c r="E370" i="8"/>
  <c r="E354" i="8"/>
  <c r="E338" i="8"/>
  <c r="E322" i="8"/>
  <c r="E416" i="8"/>
  <c r="E400" i="8"/>
  <c r="E384" i="8"/>
  <c r="E368" i="8"/>
  <c r="E352" i="8"/>
  <c r="E336" i="8"/>
  <c r="E320" i="8"/>
  <c r="E414" i="8"/>
  <c r="E398" i="8"/>
  <c r="E382" i="8"/>
  <c r="E366" i="8"/>
  <c r="E350" i="8"/>
  <c r="E334" i="8"/>
  <c r="E318" i="8"/>
  <c r="E310" i="8"/>
  <c r="D412" i="8"/>
  <c r="D396" i="8"/>
  <c r="D380" i="8"/>
  <c r="D364" i="8"/>
  <c r="D348" i="8"/>
  <c r="D332" i="8"/>
  <c r="D316" i="8"/>
  <c r="D410" i="8"/>
  <c r="D394" i="8"/>
  <c r="D378" i="8"/>
  <c r="D362" i="8"/>
  <c r="D346" i="8"/>
  <c r="D330" i="8"/>
  <c r="D314" i="8"/>
  <c r="D408" i="8"/>
  <c r="D392" i="8"/>
  <c r="D376" i="8"/>
  <c r="D360" i="8"/>
  <c r="D344" i="8"/>
  <c r="D328" i="8"/>
  <c r="D312" i="8"/>
  <c r="D406" i="8"/>
  <c r="D390" i="8"/>
  <c r="D374" i="8"/>
  <c r="D358" i="8"/>
  <c r="D342" i="8"/>
  <c r="D326" i="8"/>
  <c r="D308" i="8"/>
  <c r="D306" i="8"/>
  <c r="E421" i="8"/>
  <c r="E413" i="8"/>
  <c r="E405" i="8"/>
  <c r="E397" i="8"/>
  <c r="E389" i="8"/>
  <c r="E381" i="8"/>
  <c r="E373" i="8"/>
  <c r="E365" i="8"/>
  <c r="E357" i="8"/>
  <c r="E349" i="8"/>
  <c r="E341" i="8"/>
  <c r="E333" i="8"/>
  <c r="E325" i="8"/>
  <c r="E317" i="8"/>
  <c r="E309" i="8"/>
  <c r="E301" i="8"/>
  <c r="D300" i="8"/>
  <c r="E415" i="8"/>
  <c r="E407" i="8"/>
  <c r="E399" i="8"/>
  <c r="E391" i="8"/>
  <c r="E383" i="8"/>
  <c r="E375" i="8"/>
  <c r="E367" i="8"/>
  <c r="E359" i="8"/>
  <c r="E351" i="8"/>
  <c r="E343" i="8"/>
  <c r="E335" i="8"/>
  <c r="E327" i="8"/>
  <c r="E319" i="8"/>
  <c r="E311" i="8"/>
  <c r="E303" i="8"/>
  <c r="D319" i="8"/>
  <c r="D303" i="8"/>
  <c r="E302" i="8"/>
  <c r="D385" i="8"/>
  <c r="D361" i="8"/>
  <c r="D337" i="8"/>
  <c r="D305" i="8"/>
  <c r="D411" i="8"/>
  <c r="D395" i="8"/>
  <c r="D363" i="8"/>
  <c r="D339" i="8"/>
  <c r="D315" i="8"/>
  <c r="E412" i="8"/>
  <c r="E396" i="8"/>
  <c r="E380" i="8"/>
  <c r="E364" i="8"/>
  <c r="E348" i="8"/>
  <c r="E332" i="8"/>
  <c r="E316" i="8"/>
  <c r="E410" i="8"/>
  <c r="E394" i="8"/>
  <c r="E378" i="8"/>
  <c r="E362" i="8"/>
  <c r="E346" i="8"/>
  <c r="E330" i="8"/>
  <c r="E314" i="8"/>
  <c r="E408" i="8"/>
  <c r="E392" i="8"/>
  <c r="E376" i="8"/>
  <c r="E360" i="8"/>
  <c r="E344" i="8"/>
  <c r="E328" i="8"/>
  <c r="E312" i="8"/>
  <c r="E406" i="8"/>
  <c r="E390" i="8"/>
  <c r="E374" i="8"/>
  <c r="E358" i="8"/>
  <c r="E342" i="8"/>
  <c r="E326" i="8"/>
  <c r="E308" i="8"/>
  <c r="E306" i="8"/>
  <c r="D421" i="8"/>
  <c r="D413" i="8"/>
  <c r="D405" i="8"/>
  <c r="D397" i="8"/>
  <c r="D389" i="8"/>
  <c r="D381" i="8"/>
  <c r="D373" i="8"/>
  <c r="D365" i="8"/>
  <c r="D357" i="8"/>
  <c r="D349" i="8"/>
  <c r="D341" i="8"/>
  <c r="D333" i="8"/>
  <c r="D325" i="8"/>
  <c r="D317" i="8"/>
  <c r="D309" i="8"/>
  <c r="D301" i="8"/>
  <c r="E300" i="8"/>
  <c r="D415" i="8"/>
  <c r="D407" i="8"/>
  <c r="D399" i="8"/>
  <c r="D391" i="8"/>
  <c r="D383" i="8"/>
  <c r="D375" i="8"/>
  <c r="D367" i="8"/>
  <c r="D359" i="8"/>
  <c r="D351" i="8"/>
  <c r="D343" i="8"/>
  <c r="D335" i="8"/>
  <c r="D327" i="8"/>
  <c r="D311" i="8"/>
  <c r="D417" i="8"/>
  <c r="D401" i="8"/>
  <c r="D393" i="8"/>
  <c r="D369" i="8"/>
  <c r="D345" i="8"/>
  <c r="D321" i="8"/>
  <c r="E304" i="8"/>
  <c r="D403" i="8"/>
  <c r="D379" i="8"/>
  <c r="D355" i="8"/>
  <c r="D331" i="8"/>
  <c r="D307" i="8"/>
  <c r="E410" i="7"/>
  <c r="E378" i="7"/>
  <c r="E346" i="7"/>
  <c r="E390" i="7"/>
  <c r="E358" i="7"/>
  <c r="E418" i="7"/>
  <c r="E386" i="7"/>
  <c r="E354" i="7"/>
  <c r="E414" i="7"/>
  <c r="E382" i="7"/>
  <c r="E350" i="7"/>
  <c r="E330" i="7"/>
  <c r="E302" i="7"/>
  <c r="E417" i="7"/>
  <c r="E409" i="7"/>
  <c r="E401" i="7"/>
  <c r="E393" i="7"/>
  <c r="E385" i="7"/>
  <c r="E377" i="7"/>
  <c r="E369" i="7"/>
  <c r="E361" i="7"/>
  <c r="E353" i="7"/>
  <c r="E345" i="7"/>
  <c r="E337" i="7"/>
  <c r="E329" i="7"/>
  <c r="E321" i="7"/>
  <c r="E313" i="7"/>
  <c r="E305" i="7"/>
  <c r="E326" i="7"/>
  <c r="E310" i="7"/>
  <c r="D416" i="7"/>
  <c r="D408" i="7"/>
  <c r="D400" i="7"/>
  <c r="D392" i="7"/>
  <c r="D384" i="7"/>
  <c r="D376" i="7"/>
  <c r="D368" i="7"/>
  <c r="D360" i="7"/>
  <c r="D352" i="7"/>
  <c r="D344" i="7"/>
  <c r="D336" i="7"/>
  <c r="D328" i="7"/>
  <c r="D320" i="7"/>
  <c r="D312" i="7"/>
  <c r="D304" i="7"/>
  <c r="E322" i="7"/>
  <c r="E419" i="7"/>
  <c r="E411" i="7"/>
  <c r="E403" i="7"/>
  <c r="E395" i="7"/>
  <c r="E387" i="7"/>
  <c r="E371" i="7"/>
  <c r="E347" i="7"/>
  <c r="E331" i="7"/>
  <c r="E307" i="7"/>
  <c r="E299" i="7"/>
  <c r="D315" i="7"/>
  <c r="E351" i="7"/>
  <c r="E311" i="7"/>
  <c r="D410" i="7"/>
  <c r="D378" i="7"/>
  <c r="D346" i="7"/>
  <c r="D390" i="7"/>
  <c r="D358" i="7"/>
  <c r="D418" i="7"/>
  <c r="D386" i="7"/>
  <c r="D354" i="7"/>
  <c r="D414" i="7"/>
  <c r="D382" i="7"/>
  <c r="D350" i="7"/>
  <c r="D330" i="7"/>
  <c r="D302" i="7"/>
  <c r="D417" i="7"/>
  <c r="D409" i="7"/>
  <c r="D401" i="7"/>
  <c r="D393" i="7"/>
  <c r="D385" i="7"/>
  <c r="D377" i="7"/>
  <c r="D369" i="7"/>
  <c r="D361" i="7"/>
  <c r="D353" i="7"/>
  <c r="D345" i="7"/>
  <c r="D337" i="7"/>
  <c r="D329" i="7"/>
  <c r="D321" i="7"/>
  <c r="D313" i="7"/>
  <c r="D305" i="7"/>
  <c r="D326" i="7"/>
  <c r="D310" i="7"/>
  <c r="E416" i="7"/>
  <c r="E408" i="7"/>
  <c r="E400" i="7"/>
  <c r="E392" i="7"/>
  <c r="E384" i="7"/>
  <c r="E376" i="7"/>
  <c r="E368" i="7"/>
  <c r="E360" i="7"/>
  <c r="E352" i="7"/>
  <c r="E344" i="7"/>
  <c r="E336" i="7"/>
  <c r="E328" i="7"/>
  <c r="E320" i="7"/>
  <c r="E312" i="7"/>
  <c r="E304" i="7"/>
  <c r="D322" i="7"/>
  <c r="D419" i="7"/>
  <c r="D411" i="7"/>
  <c r="D403" i="7"/>
  <c r="D395" i="7"/>
  <c r="D387" i="7"/>
  <c r="D379" i="7"/>
  <c r="D371" i="7"/>
  <c r="D363" i="7"/>
  <c r="D355" i="7"/>
  <c r="D347" i="7"/>
  <c r="D339" i="7"/>
  <c r="D331" i="7"/>
  <c r="D307" i="7"/>
  <c r="E335" i="7"/>
  <c r="E303" i="7"/>
  <c r="E394" i="7"/>
  <c r="E362" i="7"/>
  <c r="E406" i="7"/>
  <c r="E374" i="7"/>
  <c r="E342" i="7"/>
  <c r="E402" i="7"/>
  <c r="E370" i="7"/>
  <c r="E338" i="7"/>
  <c r="E398" i="7"/>
  <c r="E366" i="7"/>
  <c r="E334" i="7"/>
  <c r="E314" i="7"/>
  <c r="E421" i="7"/>
  <c r="E413" i="7"/>
  <c r="E405" i="7"/>
  <c r="E397" i="7"/>
  <c r="E389" i="7"/>
  <c r="E381" i="7"/>
  <c r="E373" i="7"/>
  <c r="E365" i="7"/>
  <c r="E357" i="7"/>
  <c r="E349" i="7"/>
  <c r="E341" i="7"/>
  <c r="E333" i="7"/>
  <c r="E325" i="7"/>
  <c r="E317" i="7"/>
  <c r="E309" i="7"/>
  <c r="E301" i="7"/>
  <c r="E318" i="7"/>
  <c r="D420" i="7"/>
  <c r="D412" i="7"/>
  <c r="D404" i="7"/>
  <c r="D396" i="7"/>
  <c r="D388" i="7"/>
  <c r="D380" i="7"/>
  <c r="D372" i="7"/>
  <c r="D364" i="7"/>
  <c r="D356" i="7"/>
  <c r="D348" i="7"/>
  <c r="D340" i="7"/>
  <c r="D332" i="7"/>
  <c r="D324" i="7"/>
  <c r="D316" i="7"/>
  <c r="D308" i="7"/>
  <c r="D300" i="7"/>
  <c r="E306" i="7"/>
  <c r="E415" i="7"/>
  <c r="E407" i="7"/>
  <c r="E399" i="7"/>
  <c r="E391" i="7"/>
  <c r="E383" i="7"/>
  <c r="E375" i="7"/>
  <c r="E367" i="7"/>
  <c r="E359" i="7"/>
  <c r="E327" i="7"/>
  <c r="D394" i="7"/>
  <c r="D362" i="7"/>
  <c r="D406" i="7"/>
  <c r="D374" i="7"/>
  <c r="D342" i="7"/>
  <c r="D402" i="7"/>
  <c r="D370" i="7"/>
  <c r="D338" i="7"/>
  <c r="D398" i="7"/>
  <c r="D366" i="7"/>
  <c r="D334" i="7"/>
  <c r="D314" i="7"/>
  <c r="D421" i="7"/>
  <c r="D413" i="7"/>
  <c r="D405" i="7"/>
  <c r="D397" i="7"/>
  <c r="D389" i="7"/>
  <c r="D381" i="7"/>
  <c r="D373" i="7"/>
  <c r="D365" i="7"/>
  <c r="D357" i="7"/>
  <c r="D349" i="7"/>
  <c r="D341" i="7"/>
  <c r="D333" i="7"/>
  <c r="D325" i="7"/>
  <c r="D317" i="7"/>
  <c r="D309" i="7"/>
  <c r="D301" i="7"/>
  <c r="D318" i="7"/>
  <c r="E420" i="7"/>
  <c r="E412" i="7"/>
  <c r="E404" i="7"/>
  <c r="E396" i="7"/>
  <c r="E388" i="7"/>
  <c r="E380" i="7"/>
  <c r="E372" i="7"/>
  <c r="E364" i="7"/>
  <c r="E356" i="7"/>
  <c r="E348" i="7"/>
  <c r="E340" i="7"/>
  <c r="E332" i="7"/>
  <c r="E324" i="7"/>
  <c r="E316" i="7"/>
  <c r="E308" i="7"/>
  <c r="E300" i="7"/>
  <c r="D306" i="7"/>
  <c r="D415" i="7"/>
  <c r="D407" i="7"/>
  <c r="D399" i="7"/>
  <c r="D391" i="7"/>
  <c r="D383" i="7"/>
  <c r="D375" i="7"/>
  <c r="D367" i="7"/>
  <c r="D359" i="7"/>
  <c r="D351" i="7"/>
  <c r="D343" i="7"/>
  <c r="D335" i="7"/>
  <c r="D327" i="7"/>
  <c r="D319" i="7"/>
  <c r="D311" i="7"/>
  <c r="D303" i="7"/>
  <c r="E379" i="7"/>
  <c r="E363" i="7"/>
  <c r="E355" i="7"/>
  <c r="E339" i="7"/>
  <c r="E323" i="7"/>
  <c r="E315" i="7"/>
  <c r="D323" i="7"/>
  <c r="D299" i="7"/>
  <c r="E343" i="7"/>
  <c r="E319" i="7"/>
  <c r="D416" i="5"/>
  <c r="D400" i="5"/>
  <c r="D384" i="5"/>
  <c r="D368" i="5"/>
  <c r="D352" i="5"/>
  <c r="D336" i="5"/>
  <c r="D320" i="5"/>
  <c r="D414" i="5"/>
  <c r="D398" i="5"/>
  <c r="D382" i="5"/>
  <c r="D366" i="5"/>
  <c r="D350" i="5"/>
  <c r="D334" i="5"/>
  <c r="D318" i="5"/>
  <c r="D420" i="5"/>
  <c r="D404" i="5"/>
  <c r="D388" i="5"/>
  <c r="D372" i="5"/>
  <c r="D356" i="5"/>
  <c r="D340" i="5"/>
  <c r="D324" i="5"/>
  <c r="D308" i="5"/>
  <c r="D410" i="5"/>
  <c r="D394" i="5"/>
  <c r="D378" i="5"/>
  <c r="D362" i="5"/>
  <c r="D346" i="5"/>
  <c r="D330" i="5"/>
  <c r="D314" i="5"/>
  <c r="D302" i="5"/>
  <c r="E417" i="5"/>
  <c r="E409" i="5"/>
  <c r="E401" i="5"/>
  <c r="E393" i="5"/>
  <c r="E385" i="5"/>
  <c r="E377" i="5"/>
  <c r="E369" i="5"/>
  <c r="E361" i="5"/>
  <c r="E353" i="5"/>
  <c r="E345" i="5"/>
  <c r="E337" i="5"/>
  <c r="E329" i="5"/>
  <c r="E321" i="5"/>
  <c r="E313" i="5"/>
  <c r="E305" i="5"/>
  <c r="D304" i="5"/>
  <c r="E419" i="5"/>
  <c r="E411" i="5"/>
  <c r="E403" i="5"/>
  <c r="E395" i="5"/>
  <c r="E387" i="5"/>
  <c r="E379" i="5"/>
  <c r="E371" i="5"/>
  <c r="E363" i="5"/>
  <c r="E355" i="5"/>
  <c r="E347" i="5"/>
  <c r="E339" i="5"/>
  <c r="E331" i="5"/>
  <c r="E323" i="5"/>
  <c r="E315" i="5"/>
  <c r="E307" i="5"/>
  <c r="E299" i="5"/>
  <c r="E416" i="5"/>
  <c r="E400" i="5"/>
  <c r="E384" i="5"/>
  <c r="E368" i="5"/>
  <c r="E352" i="5"/>
  <c r="E336" i="5"/>
  <c r="E320" i="5"/>
  <c r="E414" i="5"/>
  <c r="E398" i="5"/>
  <c r="E382" i="5"/>
  <c r="E366" i="5"/>
  <c r="E318" i="5"/>
  <c r="E420" i="5"/>
  <c r="E404" i="5"/>
  <c r="E356" i="5"/>
  <c r="E308" i="5"/>
  <c r="E378" i="5"/>
  <c r="E330" i="5"/>
  <c r="E302" i="5"/>
  <c r="D401" i="5"/>
  <c r="D377" i="5"/>
  <c r="D353" i="5"/>
  <c r="D329" i="5"/>
  <c r="E304" i="5"/>
  <c r="D411" i="5"/>
  <c r="D387" i="5"/>
  <c r="D363" i="5"/>
  <c r="D339" i="5"/>
  <c r="D315" i="5"/>
  <c r="D299" i="5"/>
  <c r="D408" i="5"/>
  <c r="D392" i="5"/>
  <c r="D376" i="5"/>
  <c r="D360" i="5"/>
  <c r="D344" i="5"/>
  <c r="D328" i="5"/>
  <c r="D312" i="5"/>
  <c r="D406" i="5"/>
  <c r="D390" i="5"/>
  <c r="D374" i="5"/>
  <c r="D358" i="5"/>
  <c r="D342" i="5"/>
  <c r="D326" i="5"/>
  <c r="D310" i="5"/>
  <c r="D412" i="5"/>
  <c r="D396" i="5"/>
  <c r="D380" i="5"/>
  <c r="D364" i="5"/>
  <c r="D348" i="5"/>
  <c r="D332" i="5"/>
  <c r="D316" i="5"/>
  <c r="D418" i="5"/>
  <c r="D402" i="5"/>
  <c r="D386" i="5"/>
  <c r="D370" i="5"/>
  <c r="D354" i="5"/>
  <c r="D338" i="5"/>
  <c r="D322" i="5"/>
  <c r="D306" i="5"/>
  <c r="E421" i="5"/>
  <c r="E413" i="5"/>
  <c r="E405" i="5"/>
  <c r="E397" i="5"/>
  <c r="E389" i="5"/>
  <c r="E381" i="5"/>
  <c r="E373" i="5"/>
  <c r="E365" i="5"/>
  <c r="E357" i="5"/>
  <c r="E349" i="5"/>
  <c r="E341" i="5"/>
  <c r="E333" i="5"/>
  <c r="E325" i="5"/>
  <c r="E317" i="5"/>
  <c r="E309" i="5"/>
  <c r="E301" i="5"/>
  <c r="D300" i="5"/>
  <c r="E415" i="5"/>
  <c r="E407" i="5"/>
  <c r="E399" i="5"/>
  <c r="E391" i="5"/>
  <c r="E383" i="5"/>
  <c r="E375" i="5"/>
  <c r="E367" i="5"/>
  <c r="E359" i="5"/>
  <c r="E351" i="5"/>
  <c r="E343" i="5"/>
  <c r="E335" i="5"/>
  <c r="E327" i="5"/>
  <c r="E319" i="5"/>
  <c r="E311" i="5"/>
  <c r="E303" i="5"/>
  <c r="D357" i="5"/>
  <c r="D333" i="5"/>
  <c r="D317" i="5"/>
  <c r="D301" i="5"/>
  <c r="E300" i="5"/>
  <c r="D407" i="5"/>
  <c r="D391" i="5"/>
  <c r="D375" i="5"/>
  <c r="D359" i="5"/>
  <c r="D351" i="5"/>
  <c r="D335" i="5"/>
  <c r="D319" i="5"/>
  <c r="D303" i="5"/>
  <c r="E350" i="5"/>
  <c r="E372" i="5"/>
  <c r="E324" i="5"/>
  <c r="E394" i="5"/>
  <c r="E346" i="5"/>
  <c r="D409" i="5"/>
  <c r="D385" i="5"/>
  <c r="D361" i="5"/>
  <c r="D337" i="5"/>
  <c r="D313" i="5"/>
  <c r="D419" i="5"/>
  <c r="D395" i="5"/>
  <c r="D371" i="5"/>
  <c r="D347" i="5"/>
  <c r="D323" i="5"/>
  <c r="E408" i="5"/>
  <c r="E392" i="5"/>
  <c r="E376" i="5"/>
  <c r="E360" i="5"/>
  <c r="E344" i="5"/>
  <c r="E328" i="5"/>
  <c r="E312" i="5"/>
  <c r="E406" i="5"/>
  <c r="E390" i="5"/>
  <c r="E374" i="5"/>
  <c r="E358" i="5"/>
  <c r="E342" i="5"/>
  <c r="E326" i="5"/>
  <c r="E310" i="5"/>
  <c r="E412" i="5"/>
  <c r="E396" i="5"/>
  <c r="E380" i="5"/>
  <c r="E364" i="5"/>
  <c r="E348" i="5"/>
  <c r="E332" i="5"/>
  <c r="E316" i="5"/>
  <c r="E418" i="5"/>
  <c r="E402" i="5"/>
  <c r="E386" i="5"/>
  <c r="E370" i="5"/>
  <c r="E354" i="5"/>
  <c r="E338" i="5"/>
  <c r="E322" i="5"/>
  <c r="E306" i="5"/>
  <c r="D421" i="5"/>
  <c r="D413" i="5"/>
  <c r="D405" i="5"/>
  <c r="D397" i="5"/>
  <c r="D389" i="5"/>
  <c r="D381" i="5"/>
  <c r="D373" i="5"/>
  <c r="D365" i="5"/>
  <c r="D349" i="5"/>
  <c r="D341" i="5"/>
  <c r="D325" i="5"/>
  <c r="D309" i="5"/>
  <c r="D415" i="5"/>
  <c r="D399" i="5"/>
  <c r="D383" i="5"/>
  <c r="D367" i="5"/>
  <c r="D343" i="5"/>
  <c r="D327" i="5"/>
  <c r="D311" i="5"/>
  <c r="E334" i="5"/>
  <c r="E388" i="5"/>
  <c r="E340" i="5"/>
  <c r="E410" i="5"/>
  <c r="E362" i="5"/>
  <c r="E314" i="5"/>
  <c r="D417" i="5"/>
  <c r="D393" i="5"/>
  <c r="D369" i="5"/>
  <c r="D345" i="5"/>
  <c r="D321" i="5"/>
  <c r="D305" i="5"/>
  <c r="D403" i="5"/>
  <c r="D379" i="5"/>
  <c r="D355" i="5"/>
  <c r="D331" i="5"/>
  <c r="D307" i="5"/>
  <c r="D404" i="4"/>
  <c r="D356" i="4"/>
  <c r="D418" i="4"/>
  <c r="D402" i="4"/>
  <c r="D386" i="4"/>
  <c r="D370" i="4"/>
  <c r="D354" i="4"/>
  <c r="D338" i="4"/>
  <c r="D322" i="4"/>
  <c r="D420" i="4"/>
  <c r="D372" i="4"/>
  <c r="D340" i="4"/>
  <c r="D416" i="4"/>
  <c r="D400" i="4"/>
  <c r="D384" i="4"/>
  <c r="D368" i="4"/>
  <c r="D352" i="4"/>
  <c r="D336" i="4"/>
  <c r="D320" i="4"/>
  <c r="D412" i="4"/>
  <c r="D364" i="4"/>
  <c r="D414" i="4"/>
  <c r="D398" i="4"/>
  <c r="D382" i="4"/>
  <c r="D366" i="4"/>
  <c r="D350" i="4"/>
  <c r="D334" i="4"/>
  <c r="D318" i="4"/>
  <c r="D310" i="4"/>
  <c r="D302" i="4"/>
  <c r="E417" i="4"/>
  <c r="E409" i="4"/>
  <c r="E401" i="4"/>
  <c r="E393" i="4"/>
  <c r="E385" i="4"/>
  <c r="E377" i="4"/>
  <c r="E369" i="4"/>
  <c r="E361" i="4"/>
  <c r="E353" i="4"/>
  <c r="E345" i="4"/>
  <c r="E337" i="4"/>
  <c r="E329" i="4"/>
  <c r="E321" i="4"/>
  <c r="E313" i="4"/>
  <c r="E305" i="4"/>
  <c r="D304" i="4"/>
  <c r="E419" i="4"/>
  <c r="E411" i="4"/>
  <c r="E403" i="4"/>
  <c r="E395" i="4"/>
  <c r="E387" i="4"/>
  <c r="E379" i="4"/>
  <c r="E371" i="4"/>
  <c r="E363" i="4"/>
  <c r="E355" i="4"/>
  <c r="E347" i="4"/>
  <c r="E339" i="4"/>
  <c r="E331" i="4"/>
  <c r="E323" i="4"/>
  <c r="E315" i="4"/>
  <c r="E307" i="4"/>
  <c r="E299" i="4"/>
  <c r="D315" i="4"/>
  <c r="D299" i="4"/>
  <c r="E324" i="4"/>
  <c r="E346" i="4"/>
  <c r="E396" i="4"/>
  <c r="E408" i="4"/>
  <c r="E360" i="4"/>
  <c r="E312" i="4"/>
  <c r="E406" i="4"/>
  <c r="E374" i="4"/>
  <c r="E326" i="4"/>
  <c r="D413" i="4"/>
  <c r="D389" i="4"/>
  <c r="D365" i="4"/>
  <c r="D349" i="4"/>
  <c r="D325" i="4"/>
  <c r="D309" i="4"/>
  <c r="D407" i="4"/>
  <c r="D375" i="4"/>
  <c r="D351" i="4"/>
  <c r="D327" i="4"/>
  <c r="D303" i="4"/>
  <c r="E404" i="4"/>
  <c r="E356" i="4"/>
  <c r="E418" i="4"/>
  <c r="E402" i="4"/>
  <c r="E386" i="4"/>
  <c r="E370" i="4"/>
  <c r="E354" i="4"/>
  <c r="E338" i="4"/>
  <c r="E322" i="4"/>
  <c r="E420" i="4"/>
  <c r="E372" i="4"/>
  <c r="E340" i="4"/>
  <c r="E416" i="4"/>
  <c r="E400" i="4"/>
  <c r="E384" i="4"/>
  <c r="E368" i="4"/>
  <c r="E352" i="4"/>
  <c r="E336" i="4"/>
  <c r="E320" i="4"/>
  <c r="E412" i="4"/>
  <c r="E364" i="4"/>
  <c r="E414" i="4"/>
  <c r="E398" i="4"/>
  <c r="E382" i="4"/>
  <c r="E366" i="4"/>
  <c r="E350" i="4"/>
  <c r="E334" i="4"/>
  <c r="E318" i="4"/>
  <c r="E310" i="4"/>
  <c r="E302" i="4"/>
  <c r="D417" i="4"/>
  <c r="D409" i="4"/>
  <c r="D401" i="4"/>
  <c r="D393" i="4"/>
  <c r="D385" i="4"/>
  <c r="D377" i="4"/>
  <c r="D369" i="4"/>
  <c r="D361" i="4"/>
  <c r="D353" i="4"/>
  <c r="D345" i="4"/>
  <c r="D337" i="4"/>
  <c r="D329" i="4"/>
  <c r="D321" i="4"/>
  <c r="D313" i="4"/>
  <c r="D305" i="4"/>
  <c r="E304" i="4"/>
  <c r="D419" i="4"/>
  <c r="D411" i="4"/>
  <c r="D403" i="4"/>
  <c r="D395" i="4"/>
  <c r="D387" i="4"/>
  <c r="D379" i="4"/>
  <c r="D371" i="4"/>
  <c r="D363" i="4"/>
  <c r="D355" i="4"/>
  <c r="D347" i="4"/>
  <c r="D339" i="4"/>
  <c r="D331" i="4"/>
  <c r="D323" i="4"/>
  <c r="D307" i="4"/>
  <c r="E380" i="4"/>
  <c r="E394" i="4"/>
  <c r="E378" i="4"/>
  <c r="E362" i="4"/>
  <c r="E314" i="4"/>
  <c r="E316" i="4"/>
  <c r="E376" i="4"/>
  <c r="E328" i="4"/>
  <c r="E332" i="4"/>
  <c r="E342" i="4"/>
  <c r="E306" i="4"/>
  <c r="D405" i="4"/>
  <c r="D381" i="4"/>
  <c r="D357" i="4"/>
  <c r="D333" i="4"/>
  <c r="D301" i="4"/>
  <c r="D415" i="4"/>
  <c r="D391" i="4"/>
  <c r="D359" i="4"/>
  <c r="D335" i="4"/>
  <c r="D311" i="4"/>
  <c r="D380" i="4"/>
  <c r="D324" i="4"/>
  <c r="D410" i="4"/>
  <c r="D394" i="4"/>
  <c r="D378" i="4"/>
  <c r="D362" i="4"/>
  <c r="D346" i="4"/>
  <c r="D330" i="4"/>
  <c r="D314" i="4"/>
  <c r="D396" i="4"/>
  <c r="D348" i="4"/>
  <c r="D316" i="4"/>
  <c r="D408" i="4"/>
  <c r="D392" i="4"/>
  <c r="D376" i="4"/>
  <c r="D360" i="4"/>
  <c r="D344" i="4"/>
  <c r="D328" i="4"/>
  <c r="D312" i="4"/>
  <c r="D388" i="4"/>
  <c r="D332" i="4"/>
  <c r="D406" i="4"/>
  <c r="D390" i="4"/>
  <c r="D374" i="4"/>
  <c r="D358" i="4"/>
  <c r="D342" i="4"/>
  <c r="D326" i="4"/>
  <c r="D308" i="4"/>
  <c r="D306" i="4"/>
  <c r="E421" i="4"/>
  <c r="E413" i="4"/>
  <c r="E405" i="4"/>
  <c r="E397" i="4"/>
  <c r="E389" i="4"/>
  <c r="E381" i="4"/>
  <c r="E373" i="4"/>
  <c r="E365" i="4"/>
  <c r="E357" i="4"/>
  <c r="E349" i="4"/>
  <c r="E341" i="4"/>
  <c r="E333" i="4"/>
  <c r="E325" i="4"/>
  <c r="E317" i="4"/>
  <c r="E309" i="4"/>
  <c r="E301" i="4"/>
  <c r="D300" i="4"/>
  <c r="E415" i="4"/>
  <c r="E407" i="4"/>
  <c r="E399" i="4"/>
  <c r="E391" i="4"/>
  <c r="E383" i="4"/>
  <c r="E375" i="4"/>
  <c r="E367" i="4"/>
  <c r="E359" i="4"/>
  <c r="E351" i="4"/>
  <c r="E343" i="4"/>
  <c r="E335" i="4"/>
  <c r="E327" i="4"/>
  <c r="E319" i="4"/>
  <c r="E311" i="4"/>
  <c r="E303" i="4"/>
  <c r="E410" i="4"/>
  <c r="E330" i="4"/>
  <c r="E348" i="4"/>
  <c r="E392" i="4"/>
  <c r="E344" i="4"/>
  <c r="E388" i="4"/>
  <c r="E390" i="4"/>
  <c r="E358" i="4"/>
  <c r="E308" i="4"/>
  <c r="D421" i="4"/>
  <c r="D397" i="4"/>
  <c r="D373" i="4"/>
  <c r="D341" i="4"/>
  <c r="D317" i="4"/>
  <c r="E300" i="4"/>
  <c r="D399" i="4"/>
  <c r="D383" i="4"/>
  <c r="D367" i="4"/>
  <c r="D343" i="4"/>
  <c r="D319" i="4"/>
  <c r="E417" i="3"/>
  <c r="E401" i="3"/>
  <c r="E385" i="3"/>
  <c r="E369" i="3"/>
  <c r="E321" i="3"/>
  <c r="E414" i="3"/>
  <c r="E366" i="3"/>
  <c r="E318" i="3"/>
  <c r="E389" i="3"/>
  <c r="E341" i="3"/>
  <c r="E410" i="3"/>
  <c r="E362" i="3"/>
  <c r="E314" i="3"/>
  <c r="D412" i="3"/>
  <c r="D380" i="3"/>
  <c r="D348" i="3"/>
  <c r="D324" i="3"/>
  <c r="D300" i="3"/>
  <c r="E395" i="3"/>
  <c r="D363" i="3"/>
  <c r="D339" i="3"/>
  <c r="D315" i="3"/>
  <c r="D417" i="3"/>
  <c r="D401" i="3"/>
  <c r="D385" i="3"/>
  <c r="D369" i="3"/>
  <c r="D353" i="3"/>
  <c r="D337" i="3"/>
  <c r="D321" i="3"/>
  <c r="D414" i="3"/>
  <c r="D398" i="3"/>
  <c r="D382" i="3"/>
  <c r="D366" i="3"/>
  <c r="D350" i="3"/>
  <c r="D334" i="3"/>
  <c r="D318" i="3"/>
  <c r="D421" i="3"/>
  <c r="D405" i="3"/>
  <c r="D389" i="3"/>
  <c r="D373" i="3"/>
  <c r="D357" i="3"/>
  <c r="D341" i="3"/>
  <c r="D325" i="3"/>
  <c r="D306" i="3"/>
  <c r="D410" i="3"/>
  <c r="D394" i="3"/>
  <c r="D378" i="3"/>
  <c r="D362" i="3"/>
  <c r="D346" i="3"/>
  <c r="D330" i="3"/>
  <c r="D314" i="3"/>
  <c r="D305" i="3"/>
  <c r="E420" i="3"/>
  <c r="E412" i="3"/>
  <c r="E404" i="3"/>
  <c r="E396" i="3"/>
  <c r="E388" i="3"/>
  <c r="E380" i="3"/>
  <c r="E372" i="3"/>
  <c r="E364" i="3"/>
  <c r="E356" i="3"/>
  <c r="E348" i="3"/>
  <c r="E340" i="3"/>
  <c r="E332" i="3"/>
  <c r="E324" i="3"/>
  <c r="E316" i="3"/>
  <c r="E308" i="3"/>
  <c r="E300" i="3"/>
  <c r="E419" i="3"/>
  <c r="D411" i="3"/>
  <c r="E403" i="3"/>
  <c r="D395" i="3"/>
  <c r="E387" i="3"/>
  <c r="D379" i="3"/>
  <c r="E371" i="3"/>
  <c r="E363" i="3"/>
  <c r="E355" i="3"/>
  <c r="E347" i="3"/>
  <c r="E339" i="3"/>
  <c r="E331" i="3"/>
  <c r="E323" i="3"/>
  <c r="E315" i="3"/>
  <c r="E307" i="3"/>
  <c r="E299" i="3"/>
  <c r="D383" i="3"/>
  <c r="D367" i="3"/>
  <c r="D351" i="3"/>
  <c r="D335" i="3"/>
  <c r="D327" i="3"/>
  <c r="D311" i="3"/>
  <c r="D409" i="3"/>
  <c r="D377" i="3"/>
  <c r="D361" i="3"/>
  <c r="D329" i="3"/>
  <c r="D406" i="3"/>
  <c r="D374" i="3"/>
  <c r="D342" i="3"/>
  <c r="D310" i="3"/>
  <c r="D397" i="3"/>
  <c r="D365" i="3"/>
  <c r="D317" i="3"/>
  <c r="D402" i="3"/>
  <c r="D370" i="3"/>
  <c r="D338" i="3"/>
  <c r="D302" i="3"/>
  <c r="E416" i="3"/>
  <c r="E408" i="3"/>
  <c r="E392" i="3"/>
  <c r="E368" i="3"/>
  <c r="E352" i="3"/>
  <c r="E344" i="3"/>
  <c r="E328" i="3"/>
  <c r="E312" i="3"/>
  <c r="D301" i="3"/>
  <c r="E399" i="3"/>
  <c r="E383" i="3"/>
  <c r="E367" i="3"/>
  <c r="E351" i="3"/>
  <c r="E343" i="3"/>
  <c r="E327" i="3"/>
  <c r="E311" i="3"/>
  <c r="E353" i="3"/>
  <c r="E398" i="3"/>
  <c r="E350" i="3"/>
  <c r="E421" i="3"/>
  <c r="E373" i="3"/>
  <c r="E325" i="3"/>
  <c r="E394" i="3"/>
  <c r="E346" i="3"/>
  <c r="E305" i="3"/>
  <c r="D404" i="3"/>
  <c r="D372" i="3"/>
  <c r="D364" i="3"/>
  <c r="D340" i="3"/>
  <c r="D308" i="3"/>
  <c r="E411" i="3"/>
  <c r="D387" i="3"/>
  <c r="D371" i="3"/>
  <c r="D347" i="3"/>
  <c r="D323" i="3"/>
  <c r="D299" i="3"/>
  <c r="E409" i="3"/>
  <c r="E393" i="3"/>
  <c r="E377" i="3"/>
  <c r="E361" i="3"/>
  <c r="E345" i="3"/>
  <c r="E329" i="3"/>
  <c r="E313" i="3"/>
  <c r="E406" i="3"/>
  <c r="E390" i="3"/>
  <c r="E374" i="3"/>
  <c r="E358" i="3"/>
  <c r="E342" i="3"/>
  <c r="E326" i="3"/>
  <c r="E310" i="3"/>
  <c r="E413" i="3"/>
  <c r="E397" i="3"/>
  <c r="E381" i="3"/>
  <c r="E365" i="3"/>
  <c r="E349" i="3"/>
  <c r="E333" i="3"/>
  <c r="E317" i="3"/>
  <c r="E418" i="3"/>
  <c r="E402" i="3"/>
  <c r="E386" i="3"/>
  <c r="E370" i="3"/>
  <c r="E354" i="3"/>
  <c r="E338" i="3"/>
  <c r="E322" i="3"/>
  <c r="E302" i="3"/>
  <c r="E309" i="3"/>
  <c r="D416" i="3"/>
  <c r="D408" i="3"/>
  <c r="D400" i="3"/>
  <c r="D392" i="3"/>
  <c r="D384" i="3"/>
  <c r="D376" i="3"/>
  <c r="D368" i="3"/>
  <c r="D360" i="3"/>
  <c r="D352" i="3"/>
  <c r="D344" i="3"/>
  <c r="D336" i="3"/>
  <c r="D328" i="3"/>
  <c r="D320" i="3"/>
  <c r="D312" i="3"/>
  <c r="D304" i="3"/>
  <c r="E301" i="3"/>
  <c r="D415" i="3"/>
  <c r="D407" i="3"/>
  <c r="D399" i="3"/>
  <c r="D391" i="3"/>
  <c r="D375" i="3"/>
  <c r="D359" i="3"/>
  <c r="D343" i="3"/>
  <c r="D319" i="3"/>
  <c r="D303" i="3"/>
  <c r="D393" i="3"/>
  <c r="D345" i="3"/>
  <c r="D313" i="3"/>
  <c r="D390" i="3"/>
  <c r="D358" i="3"/>
  <c r="D326" i="3"/>
  <c r="D413" i="3"/>
  <c r="D381" i="3"/>
  <c r="D349" i="3"/>
  <c r="D333" i="3"/>
  <c r="D418" i="3"/>
  <c r="D386" i="3"/>
  <c r="D354" i="3"/>
  <c r="D322" i="3"/>
  <c r="D309" i="3"/>
  <c r="E400" i="3"/>
  <c r="E384" i="3"/>
  <c r="E376" i="3"/>
  <c r="E360" i="3"/>
  <c r="E336" i="3"/>
  <c r="E320" i="3"/>
  <c r="E304" i="3"/>
  <c r="E415" i="3"/>
  <c r="E407" i="3"/>
  <c r="E391" i="3"/>
  <c r="E375" i="3"/>
  <c r="E359" i="3"/>
  <c r="E335" i="3"/>
  <c r="E319" i="3"/>
  <c r="E303" i="3"/>
  <c r="E337" i="3"/>
  <c r="E382" i="3"/>
  <c r="E334" i="3"/>
  <c r="E405" i="3"/>
  <c r="E357" i="3"/>
  <c r="E306" i="3"/>
  <c r="E378" i="3"/>
  <c r="E330" i="3"/>
  <c r="D420" i="3"/>
  <c r="D396" i="3"/>
  <c r="D388" i="3"/>
  <c r="D356" i="3"/>
  <c r="D332" i="3"/>
  <c r="D316" i="3"/>
  <c r="D419" i="3"/>
  <c r="D403" i="3"/>
  <c r="E379" i="3"/>
  <c r="D355" i="3"/>
  <c r="D331" i="3"/>
  <c r="D307" i="3"/>
  <c r="E409" i="2"/>
  <c r="E377" i="2"/>
  <c r="E345" i="2"/>
  <c r="E313" i="2"/>
  <c r="E417" i="2"/>
  <c r="E385" i="2"/>
  <c r="E353" i="2"/>
  <c r="E321" i="2"/>
  <c r="E406" i="2"/>
  <c r="E390" i="2"/>
  <c r="E374" i="2"/>
  <c r="E358" i="2"/>
  <c r="E334" i="2"/>
  <c r="E318" i="2"/>
  <c r="E421" i="2"/>
  <c r="E405" i="2"/>
  <c r="E389" i="2"/>
  <c r="E373" i="2"/>
  <c r="E357" i="2"/>
  <c r="E341" i="2"/>
  <c r="E325" i="2"/>
  <c r="E306" i="2"/>
  <c r="E410" i="2"/>
  <c r="E394" i="2"/>
  <c r="E378" i="2"/>
  <c r="E362" i="2"/>
  <c r="E346" i="2"/>
  <c r="E330" i="2"/>
  <c r="E314" i="2"/>
  <c r="E305" i="2"/>
  <c r="D416" i="2"/>
  <c r="D408" i="2"/>
  <c r="D400" i="2"/>
  <c r="D392" i="2"/>
  <c r="D384" i="2"/>
  <c r="D376" i="2"/>
  <c r="D368" i="2"/>
  <c r="D360" i="2"/>
  <c r="D352" i="2"/>
  <c r="D344" i="2"/>
  <c r="D336" i="2"/>
  <c r="D328" i="2"/>
  <c r="D320" i="2"/>
  <c r="D312" i="2"/>
  <c r="D304" i="2"/>
  <c r="E309" i="2"/>
  <c r="D419" i="2"/>
  <c r="D411" i="2"/>
  <c r="D403" i="2"/>
  <c r="D395" i="2"/>
  <c r="D387" i="2"/>
  <c r="D379" i="2"/>
  <c r="D371" i="2"/>
  <c r="D363" i="2"/>
  <c r="D355" i="2"/>
  <c r="D347" i="2"/>
  <c r="D339" i="2"/>
  <c r="D331" i="2"/>
  <c r="D323" i="2"/>
  <c r="D315" i="2"/>
  <c r="D307" i="2"/>
  <c r="D299" i="2"/>
  <c r="D409" i="2"/>
  <c r="D377" i="2"/>
  <c r="D345" i="2"/>
  <c r="D313" i="2"/>
  <c r="D417" i="2"/>
  <c r="D385" i="2"/>
  <c r="D353" i="2"/>
  <c r="D321" i="2"/>
  <c r="D406" i="2"/>
  <c r="D390" i="2"/>
  <c r="D374" i="2"/>
  <c r="D358" i="2"/>
  <c r="D334" i="2"/>
  <c r="D318" i="2"/>
  <c r="D421" i="2"/>
  <c r="D405" i="2"/>
  <c r="D389" i="2"/>
  <c r="D373" i="2"/>
  <c r="D357" i="2"/>
  <c r="D341" i="2"/>
  <c r="D325" i="2"/>
  <c r="D306" i="2"/>
  <c r="D410" i="2"/>
  <c r="D394" i="2"/>
  <c r="D378" i="2"/>
  <c r="D362" i="2"/>
  <c r="D346" i="2"/>
  <c r="D330" i="2"/>
  <c r="D314" i="2"/>
  <c r="D305" i="2"/>
  <c r="E416" i="2"/>
  <c r="E408" i="2"/>
  <c r="E400" i="2"/>
  <c r="E392" i="2"/>
  <c r="E384" i="2"/>
  <c r="E376" i="2"/>
  <c r="E368" i="2"/>
  <c r="E360" i="2"/>
  <c r="E352" i="2"/>
  <c r="E344" i="2"/>
  <c r="E336" i="2"/>
  <c r="E328" i="2"/>
  <c r="E320" i="2"/>
  <c r="E312" i="2"/>
  <c r="E304" i="2"/>
  <c r="D309" i="2"/>
  <c r="E419" i="2"/>
  <c r="E411" i="2"/>
  <c r="E403" i="2"/>
  <c r="E395" i="2"/>
  <c r="E387" i="2"/>
  <c r="E379" i="2"/>
  <c r="E371" i="2"/>
  <c r="E363" i="2"/>
  <c r="E355" i="2"/>
  <c r="E347" i="2"/>
  <c r="E339" i="2"/>
  <c r="E331" i="2"/>
  <c r="E323" i="2"/>
  <c r="E315" i="2"/>
  <c r="E307" i="2"/>
  <c r="E299" i="2"/>
  <c r="E393" i="2"/>
  <c r="E361" i="2"/>
  <c r="E329" i="2"/>
  <c r="E350" i="2"/>
  <c r="E401" i="2"/>
  <c r="E369" i="2"/>
  <c r="E337" i="2"/>
  <c r="E414" i="2"/>
  <c r="E398" i="2"/>
  <c r="E382" i="2"/>
  <c r="E366" i="2"/>
  <c r="E342" i="2"/>
  <c r="E326" i="2"/>
  <c r="E310" i="2"/>
  <c r="E413" i="2"/>
  <c r="E397" i="2"/>
  <c r="E381" i="2"/>
  <c r="E365" i="2"/>
  <c r="E349" i="2"/>
  <c r="E333" i="2"/>
  <c r="E317" i="2"/>
  <c r="E418" i="2"/>
  <c r="E402" i="2"/>
  <c r="E386" i="2"/>
  <c r="E370" i="2"/>
  <c r="E354" i="2"/>
  <c r="E338" i="2"/>
  <c r="E322" i="2"/>
  <c r="E302" i="2"/>
  <c r="D420" i="2"/>
  <c r="D412" i="2"/>
  <c r="D404" i="2"/>
  <c r="D396" i="2"/>
  <c r="D388" i="2"/>
  <c r="D380" i="2"/>
  <c r="D372" i="2"/>
  <c r="D364" i="2"/>
  <c r="D356" i="2"/>
  <c r="D348" i="2"/>
  <c r="D340" i="2"/>
  <c r="D332" i="2"/>
  <c r="D324" i="2"/>
  <c r="D316" i="2"/>
  <c r="D308" i="2"/>
  <c r="D300" i="2"/>
  <c r="E301" i="2"/>
  <c r="D415" i="2"/>
  <c r="D407" i="2"/>
  <c r="D399" i="2"/>
  <c r="D391" i="2"/>
  <c r="D383" i="2"/>
  <c r="D375" i="2"/>
  <c r="D367" i="2"/>
  <c r="D359" i="2"/>
  <c r="D351" i="2"/>
  <c r="D343" i="2"/>
  <c r="D335" i="2"/>
  <c r="D327" i="2"/>
  <c r="D319" i="2"/>
  <c r="D311" i="2"/>
  <c r="D303" i="2"/>
  <c r="D393" i="2"/>
  <c r="D361" i="2"/>
  <c r="D329" i="2"/>
  <c r="D350" i="2"/>
  <c r="D401" i="2"/>
  <c r="D369" i="2"/>
  <c r="D337" i="2"/>
  <c r="D414" i="2"/>
  <c r="D398" i="2"/>
  <c r="D382" i="2"/>
  <c r="D366" i="2"/>
  <c r="D342" i="2"/>
  <c r="D326" i="2"/>
  <c r="D310" i="2"/>
  <c r="D413" i="2"/>
  <c r="D397" i="2"/>
  <c r="D381" i="2"/>
  <c r="D365" i="2"/>
  <c r="D349" i="2"/>
  <c r="D333" i="2"/>
  <c r="D317" i="2"/>
  <c r="D418" i="2"/>
  <c r="D402" i="2"/>
  <c r="D386" i="2"/>
  <c r="D370" i="2"/>
  <c r="D354" i="2"/>
  <c r="D338" i="2"/>
  <c r="D322" i="2"/>
  <c r="D302" i="2"/>
  <c r="E420" i="2"/>
  <c r="E412" i="2"/>
  <c r="E404" i="2"/>
  <c r="E396" i="2"/>
  <c r="E388" i="2"/>
  <c r="E380" i="2"/>
  <c r="E372" i="2"/>
  <c r="E364" i="2"/>
  <c r="E356" i="2"/>
  <c r="E348" i="2"/>
  <c r="E340" i="2"/>
  <c r="E332" i="2"/>
  <c r="E324" i="2"/>
  <c r="E316" i="2"/>
  <c r="E308" i="2"/>
  <c r="E300" i="2"/>
  <c r="D301" i="2"/>
  <c r="E415" i="2"/>
  <c r="E407" i="2"/>
  <c r="E399" i="2"/>
  <c r="E391" i="2"/>
  <c r="E383" i="2"/>
  <c r="E375" i="2"/>
  <c r="E367" i="2"/>
  <c r="E359" i="2"/>
  <c r="E351" i="2"/>
  <c r="E343" i="2"/>
  <c r="E335" i="2"/>
  <c r="E327" i="2"/>
  <c r="E319" i="2"/>
  <c r="E311" i="2"/>
  <c r="E303" i="2"/>
</calcChain>
</file>

<file path=xl/sharedStrings.xml><?xml version="1.0" encoding="utf-8"?>
<sst xmlns="http://schemas.openxmlformats.org/spreadsheetml/2006/main" count="126" uniqueCount="46">
  <si>
    <t>Date</t>
  </si>
  <si>
    <t>Density, g/cm-3</t>
  </si>
  <si>
    <t>Temperature, K</t>
  </si>
  <si>
    <t>O, cm-3</t>
  </si>
  <si>
    <t>N2, cm-3</t>
  </si>
  <si>
    <t>O2, cm-3</t>
  </si>
  <si>
    <t>He, cm-3</t>
  </si>
  <si>
    <t>Ar, cm-3</t>
  </si>
  <si>
    <t>H, cm-3</t>
  </si>
  <si>
    <t>N, cm-3</t>
  </si>
  <si>
    <t>Forecast(Density, g/cm-3)</t>
  </si>
  <si>
    <t>Lower Confidence Bound(Density, g/cm-3)</t>
  </si>
  <si>
    <t>Upper Confidence Bound(Density, g/cm-3)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</si>
  <si>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</si>
  <si>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</si>
  <si>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</si>
  <si>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</si>
  <si>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</si>
  <si>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</si>
  <si>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</si>
  <si>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</si>
  <si>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</si>
  <si>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Forecast(Temperature, K)</t>
  </si>
  <si>
    <t>Lower Confidence Bound(Temperature, K)</t>
  </si>
  <si>
    <t>Upper Confidence Bound(Temperature, K)</t>
  </si>
  <si>
    <t>Forecast(O, cm-3)</t>
  </si>
  <si>
    <t>Lower Confidence Bound(O, cm-3)</t>
  </si>
  <si>
    <t>Upper Confidence Bound(O, cm-3)</t>
  </si>
  <si>
    <t>Forecast(N2, cm-3)</t>
  </si>
  <si>
    <t>Lower Confidence Bound(N2, cm-3)</t>
  </si>
  <si>
    <t>Upper Confidence Bound(N2, cm-3)</t>
  </si>
  <si>
    <t>Forecast(O2, cm-3)</t>
  </si>
  <si>
    <t>Lower Confidence Bound(O2, cm-3)</t>
  </si>
  <si>
    <t>Upper Confidence Bound(O2, cm-3)</t>
  </si>
  <si>
    <t>Forecast(He, cm-3)</t>
  </si>
  <si>
    <t>Lower Confidence Bound(He, cm-3)</t>
  </si>
  <si>
    <t>Upper Confidence Bound(He, cm-3)</t>
  </si>
  <si>
    <t>Forecast(Ar, cm-3)</t>
  </si>
  <si>
    <t>Lower Confidence Bound(Ar, cm-3)</t>
  </si>
  <si>
    <t>Upper Confidence Bound(Ar, cm-3)</t>
  </si>
  <si>
    <t>Forecast(H, cm-3)</t>
  </si>
  <si>
    <t>Lower Confidence Bound(H, cm-3)</t>
  </si>
  <si>
    <t>Upper Confidence Bound(H, cm-3)</t>
  </si>
  <si>
    <t>Forecast(N, cm-3)</t>
  </si>
  <si>
    <t>Lower Confidence Bound(N, cm-3)</t>
  </si>
  <si>
    <t>Upper Confidence Bound(N, cm-3)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</si>
</sst>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4"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density!$B$1</c:f>
              <c:strCache>
                <c:ptCount val="1"/>
                <c:pt idx="0">
                  <c:v>Density, g/cm-3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density!$B$2:$B$421</c:f>
              <c:numCache>
                <c:formatCode>0.00E+00</c:formatCode>
                <c:ptCount val="420"/>
                <c:pt idx="0">
                  <c:v>1.6939999999999999E-15</c:v>
                </c:pt>
                <c:pt idx="1">
                  <c:v>1.7800000000000001E-15</c:v>
                </c:pt>
                <c:pt idx="2">
                  <c:v>1.724E-15</c:v>
                </c:pt>
                <c:pt idx="3">
                  <c:v>2.1519999999999999E-15</c:v>
                </c:pt>
                <c:pt idx="4">
                  <c:v>1.918E-15</c:v>
                </c:pt>
                <c:pt idx="5">
                  <c:v>1.493E-15</c:v>
                </c:pt>
                <c:pt idx="6">
                  <c:v>1.397E-15</c:v>
                </c:pt>
                <c:pt idx="7">
                  <c:v>1.749E-15</c:v>
                </c:pt>
                <c:pt idx="8">
                  <c:v>1.7179999999999999E-15</c:v>
                </c:pt>
                <c:pt idx="9">
                  <c:v>1.8870000000000001E-15</c:v>
                </c:pt>
                <c:pt idx="10">
                  <c:v>1.9859999999999999E-15</c:v>
                </c:pt>
                <c:pt idx="11">
                  <c:v>2.197E-15</c:v>
                </c:pt>
                <c:pt idx="12">
                  <c:v>1.7309999999999999E-15</c:v>
                </c:pt>
                <c:pt idx="13">
                  <c:v>1.6320000000000001E-15</c:v>
                </c:pt>
                <c:pt idx="14">
                  <c:v>2.236E-15</c:v>
                </c:pt>
                <c:pt idx="15">
                  <c:v>2.4560000000000001E-15</c:v>
                </c:pt>
                <c:pt idx="16">
                  <c:v>2.9759999999999998E-15</c:v>
                </c:pt>
                <c:pt idx="17">
                  <c:v>1.7510000000000001E-15</c:v>
                </c:pt>
                <c:pt idx="18">
                  <c:v>1.3309999999999999E-15</c:v>
                </c:pt>
                <c:pt idx="19">
                  <c:v>1.5249999999999999E-15</c:v>
                </c:pt>
                <c:pt idx="20">
                  <c:v>2.4860000000000002E-15</c:v>
                </c:pt>
                <c:pt idx="21">
                  <c:v>4.6980000000000002E-15</c:v>
                </c:pt>
                <c:pt idx="22">
                  <c:v>3.6889999999999998E-15</c:v>
                </c:pt>
                <c:pt idx="23">
                  <c:v>3.5820000000000002E-15</c:v>
                </c:pt>
                <c:pt idx="24">
                  <c:v>2.9440000000000001E-15</c:v>
                </c:pt>
                <c:pt idx="25">
                  <c:v>2.8599999999999999E-15</c:v>
                </c:pt>
                <c:pt idx="26">
                  <c:v>4.0750000000000001E-15</c:v>
                </c:pt>
                <c:pt idx="27">
                  <c:v>4.2350000000000004E-15</c:v>
                </c:pt>
                <c:pt idx="28">
                  <c:v>4.6399999999999997E-15</c:v>
                </c:pt>
                <c:pt idx="29">
                  <c:v>3.2419999999999998E-15</c:v>
                </c:pt>
                <c:pt idx="30">
                  <c:v>3.675E-15</c:v>
                </c:pt>
                <c:pt idx="31">
                  <c:v>4.974E-15</c:v>
                </c:pt>
                <c:pt idx="32">
                  <c:v>8.2180000000000006E-15</c:v>
                </c:pt>
                <c:pt idx="33">
                  <c:v>7.855E-15</c:v>
                </c:pt>
                <c:pt idx="34">
                  <c:v>6.0620000000000003E-15</c:v>
                </c:pt>
                <c:pt idx="35">
                  <c:v>8.0900000000000001E-15</c:v>
                </c:pt>
                <c:pt idx="36">
                  <c:v>7.1970000000000008E-15</c:v>
                </c:pt>
                <c:pt idx="37">
                  <c:v>4.503E-15</c:v>
                </c:pt>
                <c:pt idx="38">
                  <c:v>4.503E-15</c:v>
                </c:pt>
                <c:pt idx="39">
                  <c:v>6.055E-15</c:v>
                </c:pt>
                <c:pt idx="40">
                  <c:v>7.8160000000000008E-15</c:v>
                </c:pt>
                <c:pt idx="41">
                  <c:v>7.8020000000000002E-15</c:v>
                </c:pt>
                <c:pt idx="42">
                  <c:v>8.7000000000000002E-15</c:v>
                </c:pt>
                <c:pt idx="43">
                  <c:v>8.7889999999999998E-15</c:v>
                </c:pt>
                <c:pt idx="44">
                  <c:v>1.041E-14</c:v>
                </c:pt>
                <c:pt idx="45">
                  <c:v>8.8310000000000001E-15</c:v>
                </c:pt>
                <c:pt idx="46">
                  <c:v>1.116E-14</c:v>
                </c:pt>
                <c:pt idx="47">
                  <c:v>9.7149999999999995E-15</c:v>
                </c:pt>
                <c:pt idx="48">
                  <c:v>9.0840000000000001E-15</c:v>
                </c:pt>
                <c:pt idx="49">
                  <c:v>8.0329999999999994E-15</c:v>
                </c:pt>
                <c:pt idx="50">
                  <c:v>1.454E-14</c:v>
                </c:pt>
                <c:pt idx="51">
                  <c:v>1.59E-14</c:v>
                </c:pt>
                <c:pt idx="52">
                  <c:v>1.332E-14</c:v>
                </c:pt>
                <c:pt idx="53">
                  <c:v>9.8410000000000004E-15</c:v>
                </c:pt>
                <c:pt idx="54">
                  <c:v>8.788E-15</c:v>
                </c:pt>
                <c:pt idx="55">
                  <c:v>8.3649999999999993E-15</c:v>
                </c:pt>
                <c:pt idx="56">
                  <c:v>1.082E-14</c:v>
                </c:pt>
                <c:pt idx="57">
                  <c:v>1.3019999999999999E-14</c:v>
                </c:pt>
                <c:pt idx="58">
                  <c:v>1.274E-14</c:v>
                </c:pt>
                <c:pt idx="59">
                  <c:v>1.081E-14</c:v>
                </c:pt>
                <c:pt idx="60">
                  <c:v>8.0219999999999998E-15</c:v>
                </c:pt>
                <c:pt idx="61">
                  <c:v>7.7459999999999993E-15</c:v>
                </c:pt>
                <c:pt idx="62">
                  <c:v>7.8460000000000001E-15</c:v>
                </c:pt>
                <c:pt idx="63">
                  <c:v>1.6820000000000001E-14</c:v>
                </c:pt>
                <c:pt idx="64">
                  <c:v>1.075E-14</c:v>
                </c:pt>
                <c:pt idx="65">
                  <c:v>7.4710000000000001E-15</c:v>
                </c:pt>
                <c:pt idx="66">
                  <c:v>6.0140000000000003E-15</c:v>
                </c:pt>
                <c:pt idx="67">
                  <c:v>6.1599999999999999E-15</c:v>
                </c:pt>
                <c:pt idx="68">
                  <c:v>1.069E-14</c:v>
                </c:pt>
                <c:pt idx="69">
                  <c:v>2.2730000000000001E-14</c:v>
                </c:pt>
                <c:pt idx="70">
                  <c:v>2.07E-14</c:v>
                </c:pt>
                <c:pt idx="71">
                  <c:v>1.634E-14</c:v>
                </c:pt>
                <c:pt idx="72">
                  <c:v>1.5060000000000001E-14</c:v>
                </c:pt>
                <c:pt idx="73">
                  <c:v>1.5489999999999999E-14</c:v>
                </c:pt>
                <c:pt idx="74">
                  <c:v>1.407E-14</c:v>
                </c:pt>
                <c:pt idx="75">
                  <c:v>1.5390000000000001E-14</c:v>
                </c:pt>
                <c:pt idx="76">
                  <c:v>1.0089999999999999E-14</c:v>
                </c:pt>
                <c:pt idx="77">
                  <c:v>8.5070000000000004E-15</c:v>
                </c:pt>
                <c:pt idx="78">
                  <c:v>7.6080000000000006E-15</c:v>
                </c:pt>
                <c:pt idx="79">
                  <c:v>1.13E-14</c:v>
                </c:pt>
                <c:pt idx="80">
                  <c:v>1.129E-14</c:v>
                </c:pt>
                <c:pt idx="81">
                  <c:v>1.4669999999999999E-14</c:v>
                </c:pt>
                <c:pt idx="82">
                  <c:v>1.0779999999999999E-14</c:v>
                </c:pt>
                <c:pt idx="83">
                  <c:v>9.8719999999999995E-15</c:v>
                </c:pt>
                <c:pt idx="84">
                  <c:v>5.7090000000000003E-15</c:v>
                </c:pt>
                <c:pt idx="85">
                  <c:v>5.9790000000000003E-15</c:v>
                </c:pt>
                <c:pt idx="86">
                  <c:v>6.2710000000000003E-15</c:v>
                </c:pt>
                <c:pt idx="87">
                  <c:v>8.3289999999999995E-15</c:v>
                </c:pt>
                <c:pt idx="88">
                  <c:v>9.0740000000000003E-15</c:v>
                </c:pt>
                <c:pt idx="89">
                  <c:v>5.789E-15</c:v>
                </c:pt>
                <c:pt idx="90">
                  <c:v>4.6439999999999997E-15</c:v>
                </c:pt>
                <c:pt idx="91">
                  <c:v>4.913E-15</c:v>
                </c:pt>
                <c:pt idx="92">
                  <c:v>4.8359999999999997E-15</c:v>
                </c:pt>
                <c:pt idx="93">
                  <c:v>6.9839999999999999E-15</c:v>
                </c:pt>
                <c:pt idx="94">
                  <c:v>1.3359999999999999E-14</c:v>
                </c:pt>
                <c:pt idx="95">
                  <c:v>7.5869999999999996E-15</c:v>
                </c:pt>
                <c:pt idx="96">
                  <c:v>5.2809999999999996E-15</c:v>
                </c:pt>
                <c:pt idx="97">
                  <c:v>3.6610000000000001E-15</c:v>
                </c:pt>
                <c:pt idx="98">
                  <c:v>5.048E-15</c:v>
                </c:pt>
                <c:pt idx="99">
                  <c:v>4.538E-15</c:v>
                </c:pt>
                <c:pt idx="100">
                  <c:v>3.8830000000000002E-15</c:v>
                </c:pt>
                <c:pt idx="101">
                  <c:v>3.675E-15</c:v>
                </c:pt>
                <c:pt idx="102">
                  <c:v>2.7350000000000001E-15</c:v>
                </c:pt>
                <c:pt idx="103">
                  <c:v>2.9519999999999998E-15</c:v>
                </c:pt>
                <c:pt idx="104">
                  <c:v>3.359E-15</c:v>
                </c:pt>
                <c:pt idx="105">
                  <c:v>3.6289999999999996E-15</c:v>
                </c:pt>
                <c:pt idx="106">
                  <c:v>5.4170000000000003E-15</c:v>
                </c:pt>
                <c:pt idx="107">
                  <c:v>4.6150000000000002E-15</c:v>
                </c:pt>
                <c:pt idx="108">
                  <c:v>3.8329999999999998E-15</c:v>
                </c:pt>
                <c:pt idx="109">
                  <c:v>2.6419999999999999E-15</c:v>
                </c:pt>
                <c:pt idx="110">
                  <c:v>2.9019999999999998E-15</c:v>
                </c:pt>
                <c:pt idx="111">
                  <c:v>2.8520000000000002E-15</c:v>
                </c:pt>
                <c:pt idx="112">
                  <c:v>4.6879999999999997E-15</c:v>
                </c:pt>
                <c:pt idx="113">
                  <c:v>3.1109999999999999E-15</c:v>
                </c:pt>
                <c:pt idx="114">
                  <c:v>3.0380000000000001E-15</c:v>
                </c:pt>
                <c:pt idx="115">
                  <c:v>3.143E-15</c:v>
                </c:pt>
                <c:pt idx="116">
                  <c:v>2.8409999999999998E-15</c:v>
                </c:pt>
                <c:pt idx="117">
                  <c:v>2.936E-15</c:v>
                </c:pt>
                <c:pt idx="118">
                  <c:v>3.0109999999999998E-15</c:v>
                </c:pt>
                <c:pt idx="119">
                  <c:v>3.5370000000000001E-15</c:v>
                </c:pt>
                <c:pt idx="120">
                  <c:v>2.4289999999999998E-15</c:v>
                </c:pt>
                <c:pt idx="121">
                  <c:v>1.7950000000000002E-15</c:v>
                </c:pt>
                <c:pt idx="122">
                  <c:v>2.2739999999999999E-15</c:v>
                </c:pt>
                <c:pt idx="123">
                  <c:v>2.3470000000000001E-15</c:v>
                </c:pt>
                <c:pt idx="124">
                  <c:v>2.7280000000000002E-15</c:v>
                </c:pt>
                <c:pt idx="125">
                  <c:v>2.2739999999999999E-15</c:v>
                </c:pt>
                <c:pt idx="126">
                  <c:v>1.689E-15</c:v>
                </c:pt>
                <c:pt idx="127">
                  <c:v>1.7760000000000001E-15</c:v>
                </c:pt>
                <c:pt idx="128">
                  <c:v>2.4450000000000001E-15</c:v>
                </c:pt>
                <c:pt idx="129">
                  <c:v>3.2380000000000002E-15</c:v>
                </c:pt>
                <c:pt idx="130">
                  <c:v>2.731E-15</c:v>
                </c:pt>
                <c:pt idx="131">
                  <c:v>2.5289999999999999E-15</c:v>
                </c:pt>
                <c:pt idx="132">
                  <c:v>2.3739999999999999E-15</c:v>
                </c:pt>
                <c:pt idx="133">
                  <c:v>2.2530000000000001E-15</c:v>
                </c:pt>
                <c:pt idx="134">
                  <c:v>2.2440000000000002E-15</c:v>
                </c:pt>
                <c:pt idx="135">
                  <c:v>3.0369999999999998E-15</c:v>
                </c:pt>
                <c:pt idx="136">
                  <c:v>2.5249999999999998E-15</c:v>
                </c:pt>
                <c:pt idx="137">
                  <c:v>1.8540000000000001E-15</c:v>
                </c:pt>
                <c:pt idx="138">
                  <c:v>1.381E-15</c:v>
                </c:pt>
                <c:pt idx="139">
                  <c:v>1.5690000000000001E-15</c:v>
                </c:pt>
                <c:pt idx="140">
                  <c:v>1.735E-15</c:v>
                </c:pt>
                <c:pt idx="141">
                  <c:v>1.8619999999999999E-15</c:v>
                </c:pt>
                <c:pt idx="142">
                  <c:v>1.9740000000000001E-15</c:v>
                </c:pt>
                <c:pt idx="143">
                  <c:v>1.8249999999999999E-15</c:v>
                </c:pt>
                <c:pt idx="144">
                  <c:v>1.7150000000000001E-15</c:v>
                </c:pt>
                <c:pt idx="145">
                  <c:v>2.0810000000000001E-15</c:v>
                </c:pt>
                <c:pt idx="146">
                  <c:v>2.3580000000000001E-15</c:v>
                </c:pt>
                <c:pt idx="147">
                  <c:v>2.1169999999999999E-15</c:v>
                </c:pt>
                <c:pt idx="148">
                  <c:v>1.553E-15</c:v>
                </c:pt>
                <c:pt idx="149">
                  <c:v>1.9850000000000001E-15</c:v>
                </c:pt>
                <c:pt idx="150">
                  <c:v>1.1460000000000001E-15</c:v>
                </c:pt>
                <c:pt idx="151">
                  <c:v>1.079E-15</c:v>
                </c:pt>
                <c:pt idx="152">
                  <c:v>1.309E-15</c:v>
                </c:pt>
                <c:pt idx="153">
                  <c:v>1.9339999999999999E-15</c:v>
                </c:pt>
                <c:pt idx="154">
                  <c:v>1.8029999999999999E-15</c:v>
                </c:pt>
                <c:pt idx="155">
                  <c:v>1.4240000000000001E-15</c:v>
                </c:pt>
                <c:pt idx="156">
                  <c:v>1.612E-15</c:v>
                </c:pt>
                <c:pt idx="157">
                  <c:v>1.3750000000000001E-15</c:v>
                </c:pt>
                <c:pt idx="158">
                  <c:v>1.5249999999999999E-15</c:v>
                </c:pt>
                <c:pt idx="159">
                  <c:v>1.8430000000000002E-15</c:v>
                </c:pt>
                <c:pt idx="160">
                  <c:v>1.783E-15</c:v>
                </c:pt>
                <c:pt idx="161">
                  <c:v>1.4029999999999999E-15</c:v>
                </c:pt>
                <c:pt idx="162">
                  <c:v>1.1690000000000001E-15</c:v>
                </c:pt>
                <c:pt idx="163">
                  <c:v>1.141E-15</c:v>
                </c:pt>
                <c:pt idx="164">
                  <c:v>1.383E-15</c:v>
                </c:pt>
                <c:pt idx="165">
                  <c:v>1.798E-15</c:v>
                </c:pt>
                <c:pt idx="166">
                  <c:v>2.0819999999999999E-15</c:v>
                </c:pt>
                <c:pt idx="167">
                  <c:v>1.685E-15</c:v>
                </c:pt>
                <c:pt idx="168">
                  <c:v>1.653E-15</c:v>
                </c:pt>
                <c:pt idx="169">
                  <c:v>1.7800000000000001E-15</c:v>
                </c:pt>
                <c:pt idx="170">
                  <c:v>1.7800000000000001E-15</c:v>
                </c:pt>
                <c:pt idx="171">
                  <c:v>3.1230000000000001E-15</c:v>
                </c:pt>
                <c:pt idx="172">
                  <c:v>2.4710000000000001E-15</c:v>
                </c:pt>
                <c:pt idx="173">
                  <c:v>2.3380000000000001E-15</c:v>
                </c:pt>
                <c:pt idx="174">
                  <c:v>2.0550000000000001E-15</c:v>
                </c:pt>
                <c:pt idx="175">
                  <c:v>1.868E-15</c:v>
                </c:pt>
                <c:pt idx="176">
                  <c:v>2.0779999999999998E-15</c:v>
                </c:pt>
                <c:pt idx="177">
                  <c:v>2.4670000000000001E-15</c:v>
                </c:pt>
                <c:pt idx="178">
                  <c:v>2.3580000000000001E-15</c:v>
                </c:pt>
                <c:pt idx="179">
                  <c:v>1.9020000000000001E-15</c:v>
                </c:pt>
                <c:pt idx="180">
                  <c:v>1.69E-15</c:v>
                </c:pt>
                <c:pt idx="181">
                  <c:v>2.6989999999999999E-15</c:v>
                </c:pt>
                <c:pt idx="182">
                  <c:v>2.247E-15</c:v>
                </c:pt>
                <c:pt idx="183">
                  <c:v>5.3969999999999999E-15</c:v>
                </c:pt>
                <c:pt idx="184">
                  <c:v>5.17E-15</c:v>
                </c:pt>
                <c:pt idx="185">
                  <c:v>3.7939999999999997E-15</c:v>
                </c:pt>
                <c:pt idx="186">
                  <c:v>2.7910000000000002E-15</c:v>
                </c:pt>
                <c:pt idx="187">
                  <c:v>3.217E-15</c:v>
                </c:pt>
                <c:pt idx="188">
                  <c:v>3.8809999999999998E-15</c:v>
                </c:pt>
                <c:pt idx="189">
                  <c:v>8.3029999999999994E-15</c:v>
                </c:pt>
                <c:pt idx="190">
                  <c:v>9.5919999999999997E-15</c:v>
                </c:pt>
                <c:pt idx="191">
                  <c:v>7.3329999999999998E-15</c:v>
                </c:pt>
                <c:pt idx="192">
                  <c:v>5.231E-15</c:v>
                </c:pt>
                <c:pt idx="193">
                  <c:v>4.42E-15</c:v>
                </c:pt>
                <c:pt idx="194">
                  <c:v>4.9430000000000001E-15</c:v>
                </c:pt>
                <c:pt idx="195">
                  <c:v>4.9690000000000001E-15</c:v>
                </c:pt>
                <c:pt idx="196">
                  <c:v>4.8630000000000003E-15</c:v>
                </c:pt>
                <c:pt idx="197">
                  <c:v>4.8890000000000004E-15</c:v>
                </c:pt>
                <c:pt idx="198">
                  <c:v>5.196E-15</c:v>
                </c:pt>
                <c:pt idx="199">
                  <c:v>4.529E-15</c:v>
                </c:pt>
                <c:pt idx="200">
                  <c:v>4.9030000000000002E-15</c:v>
                </c:pt>
                <c:pt idx="201">
                  <c:v>8.0880000000000005E-15</c:v>
                </c:pt>
                <c:pt idx="202">
                  <c:v>6.5969999999999997E-15</c:v>
                </c:pt>
                <c:pt idx="203">
                  <c:v>4.782E-15</c:v>
                </c:pt>
                <c:pt idx="204">
                  <c:v>3.605E-15</c:v>
                </c:pt>
                <c:pt idx="205">
                  <c:v>3.5849999999999997E-15</c:v>
                </c:pt>
                <c:pt idx="206">
                  <c:v>5.7159999999999998E-15</c:v>
                </c:pt>
                <c:pt idx="207">
                  <c:v>5.2390000000000001E-15</c:v>
                </c:pt>
                <c:pt idx="208">
                  <c:v>8.4509999999999995E-15</c:v>
                </c:pt>
                <c:pt idx="209">
                  <c:v>6.2649999999999998E-15</c:v>
                </c:pt>
                <c:pt idx="210">
                  <c:v>3.3549999999999999E-15</c:v>
                </c:pt>
                <c:pt idx="211">
                  <c:v>3.2750000000000002E-15</c:v>
                </c:pt>
                <c:pt idx="212">
                  <c:v>4.2350000000000004E-15</c:v>
                </c:pt>
                <c:pt idx="213">
                  <c:v>5.0799999999999997E-15</c:v>
                </c:pt>
                <c:pt idx="214">
                  <c:v>7.5079999999999997E-15</c:v>
                </c:pt>
                <c:pt idx="215">
                  <c:v>7.7619999999999995E-15</c:v>
                </c:pt>
                <c:pt idx="216">
                  <c:v>7.4989999999999998E-15</c:v>
                </c:pt>
                <c:pt idx="217">
                  <c:v>7.3200000000000006E-15</c:v>
                </c:pt>
                <c:pt idx="218">
                  <c:v>8.4700000000000008E-15</c:v>
                </c:pt>
                <c:pt idx="219">
                  <c:v>8.4700000000000008E-15</c:v>
                </c:pt>
                <c:pt idx="220">
                  <c:v>6.5009999999999997E-15</c:v>
                </c:pt>
                <c:pt idx="221">
                  <c:v>4.5169999999999998E-15</c:v>
                </c:pt>
                <c:pt idx="222">
                  <c:v>4.5299999999999999E-15</c:v>
                </c:pt>
                <c:pt idx="223">
                  <c:v>5.6660000000000002E-15</c:v>
                </c:pt>
                <c:pt idx="224">
                  <c:v>5.8079999999999997E-15</c:v>
                </c:pt>
                <c:pt idx="225">
                  <c:v>9.32E-15</c:v>
                </c:pt>
                <c:pt idx="226">
                  <c:v>7.9199999999999993E-15</c:v>
                </c:pt>
                <c:pt idx="227">
                  <c:v>9.8099999999999997E-15</c:v>
                </c:pt>
                <c:pt idx="228">
                  <c:v>6.2699999999999997E-15</c:v>
                </c:pt>
                <c:pt idx="229">
                  <c:v>7.4260000000000004E-15</c:v>
                </c:pt>
                <c:pt idx="230">
                  <c:v>6.9009999999999999E-15</c:v>
                </c:pt>
                <c:pt idx="231">
                  <c:v>6.3869999999999999E-15</c:v>
                </c:pt>
                <c:pt idx="232">
                  <c:v>5.0040000000000001E-15</c:v>
                </c:pt>
                <c:pt idx="233">
                  <c:v>4.1270000000000002E-15</c:v>
                </c:pt>
                <c:pt idx="234">
                  <c:v>3.1129999999999999E-15</c:v>
                </c:pt>
                <c:pt idx="235">
                  <c:v>3.1919999999999998E-15</c:v>
                </c:pt>
                <c:pt idx="236">
                  <c:v>2.9440000000000001E-15</c:v>
                </c:pt>
                <c:pt idx="237">
                  <c:v>5.5599999999999996E-15</c:v>
                </c:pt>
                <c:pt idx="238">
                  <c:v>5.3860000000000003E-15</c:v>
                </c:pt>
                <c:pt idx="239">
                  <c:v>4.525E-15</c:v>
                </c:pt>
                <c:pt idx="240">
                  <c:v>4.5490000000000004E-15</c:v>
                </c:pt>
                <c:pt idx="241">
                  <c:v>3.3269999999999998E-15</c:v>
                </c:pt>
                <c:pt idx="242">
                  <c:v>3.2829999999999999E-15</c:v>
                </c:pt>
                <c:pt idx="243">
                  <c:v>2.7339999999999999E-15</c:v>
                </c:pt>
                <c:pt idx="244">
                  <c:v>3.8109999999999998E-15</c:v>
                </c:pt>
                <c:pt idx="245">
                  <c:v>2.415E-15</c:v>
                </c:pt>
                <c:pt idx="246">
                  <c:v>1.8080000000000002E-15</c:v>
                </c:pt>
                <c:pt idx="247">
                  <c:v>1.5460000000000001E-15</c:v>
                </c:pt>
                <c:pt idx="248">
                  <c:v>3.6910000000000002E-15</c:v>
                </c:pt>
                <c:pt idx="249">
                  <c:v>3.4009999999999998E-15</c:v>
                </c:pt>
                <c:pt idx="250">
                  <c:v>2.964E-15</c:v>
                </c:pt>
                <c:pt idx="251">
                  <c:v>2.0669999999999999E-15</c:v>
                </c:pt>
                <c:pt idx="252">
                  <c:v>2.1030000000000001E-15</c:v>
                </c:pt>
                <c:pt idx="253">
                  <c:v>2.5289999999999999E-15</c:v>
                </c:pt>
                <c:pt idx="254">
                  <c:v>3.1999999999999999E-15</c:v>
                </c:pt>
                <c:pt idx="255">
                  <c:v>3.2120000000000001E-15</c:v>
                </c:pt>
                <c:pt idx="256">
                  <c:v>2.2510000000000001E-15</c:v>
                </c:pt>
                <c:pt idx="257">
                  <c:v>1.903E-15</c:v>
                </c:pt>
                <c:pt idx="258">
                  <c:v>1.7189999999999999E-15</c:v>
                </c:pt>
                <c:pt idx="259">
                  <c:v>1.565E-15</c:v>
                </c:pt>
                <c:pt idx="260">
                  <c:v>2.8980000000000002E-15</c:v>
                </c:pt>
                <c:pt idx="261">
                  <c:v>2.8980000000000002E-15</c:v>
                </c:pt>
                <c:pt idx="262">
                  <c:v>2.1310000000000001E-15</c:v>
                </c:pt>
                <c:pt idx="263">
                  <c:v>2.0209999999999999E-15</c:v>
                </c:pt>
                <c:pt idx="264">
                  <c:v>1.8690000000000002E-15</c:v>
                </c:pt>
                <c:pt idx="265">
                  <c:v>1.4159999999999999E-15</c:v>
                </c:pt>
                <c:pt idx="266">
                  <c:v>1.6579999999999999E-15</c:v>
                </c:pt>
                <c:pt idx="267">
                  <c:v>1.8289999999999999E-15</c:v>
                </c:pt>
                <c:pt idx="268">
                  <c:v>1.7419999999999999E-15</c:v>
                </c:pt>
                <c:pt idx="269">
                  <c:v>2.3860000000000001E-15</c:v>
                </c:pt>
                <c:pt idx="270">
                  <c:v>1.1859999999999999E-15</c:v>
                </c:pt>
                <c:pt idx="271">
                  <c:v>1.275E-15</c:v>
                </c:pt>
                <c:pt idx="272">
                  <c:v>1.4019999999999999E-15</c:v>
                </c:pt>
                <c:pt idx="273">
                  <c:v>2.016E-15</c:v>
                </c:pt>
                <c:pt idx="274">
                  <c:v>1.944E-15</c:v>
                </c:pt>
                <c:pt idx="275">
                  <c:v>1.8280000000000001E-15</c:v>
                </c:pt>
                <c:pt idx="276">
                  <c:v>1.5359999999999999E-15</c:v>
                </c:pt>
                <c:pt idx="277">
                  <c:v>1.951E-15</c:v>
                </c:pt>
                <c:pt idx="278">
                  <c:v>2.3950000000000001E-15</c:v>
                </c:pt>
                <c:pt idx="279">
                  <c:v>2.051E-15</c:v>
                </c:pt>
                <c:pt idx="280">
                  <c:v>2.2039999999999999E-15</c:v>
                </c:pt>
                <c:pt idx="281">
                  <c:v>1.4409999999999999E-15</c:v>
                </c:pt>
                <c:pt idx="282">
                  <c:v>1.322E-15</c:v>
                </c:pt>
                <c:pt idx="283">
                  <c:v>1.251E-15</c:v>
                </c:pt>
                <c:pt idx="284">
                  <c:v>2.3369999999999999E-15</c:v>
                </c:pt>
                <c:pt idx="285">
                  <c:v>2.086E-15</c:v>
                </c:pt>
                <c:pt idx="286">
                  <c:v>1.8800000000000002E-15</c:v>
                </c:pt>
                <c:pt idx="287">
                  <c:v>1.721E-15</c:v>
                </c:pt>
                <c:pt idx="288">
                  <c:v>1.4360000000000001E-15</c:v>
                </c:pt>
                <c:pt idx="289">
                  <c:v>1.589E-15</c:v>
                </c:pt>
                <c:pt idx="290">
                  <c:v>1.7419999999999999E-15</c:v>
                </c:pt>
                <c:pt idx="291">
                  <c:v>1.918E-15</c:v>
                </c:pt>
                <c:pt idx="292">
                  <c:v>1.8430000000000002E-15</c:v>
                </c:pt>
                <c:pt idx="293">
                  <c:v>1.5930000000000001E-15</c:v>
                </c:pt>
                <c:pt idx="294">
                  <c:v>1.253E-15</c:v>
                </c:pt>
                <c:pt idx="295">
                  <c:v>1.2199999999999999E-15</c:v>
                </c:pt>
                <c:pt idx="296">
                  <c:v>2.053E-15</c:v>
                </c:pt>
                <c:pt idx="297" formatCode="General">
                  <c:v>8.6825221252845722E-16</c:v>
                </c:pt>
                <c:pt idx="298" formatCode="General">
                  <c:v>9.8174452924152644E-16</c:v>
                </c:pt>
                <c:pt idx="299" formatCode="General">
                  <c:v>1.0884954402320587E-15</c:v>
                </c:pt>
                <c:pt idx="300" formatCode="General">
                  <c:v>9.3948203815509185E-16</c:v>
                </c:pt>
                <c:pt idx="301" formatCode="General">
                  <c:v>8.3358917872936197E-16</c:v>
                </c:pt>
                <c:pt idx="302" formatCode="General">
                  <c:v>1.2036866308773599E-15</c:v>
                </c:pt>
                <c:pt idx="303" formatCode="General">
                  <c:v>1.4831580608862811E-15</c:v>
                </c:pt>
                <c:pt idx="304" formatCode="General">
                  <c:v>1.223242621970756E-15</c:v>
                </c:pt>
                <c:pt idx="305" formatCode="General">
                  <c:v>6.4653265464653765E-16</c:v>
                </c:pt>
                <c:pt idx="306" formatCode="General">
                  <c:v>1.0671334359454898E-15</c:v>
                </c:pt>
                <c:pt idx="307" formatCode="General">
                  <c:v>2.2060953886801136E-16</c:v>
                </c:pt>
                <c:pt idx="308" formatCode="General">
                  <c:v>1.4457014862233003E-16</c:v>
                </c:pt>
                <c:pt idx="309" formatCode="General">
                  <c:v>3.6696899902105745E-16</c:v>
                </c:pt>
                <c:pt idx="310" formatCode="General">
                  <c:v>9.8006906987887705E-16</c:v>
                </c:pt>
                <c:pt idx="311" formatCode="General">
                  <c:v>8.4419908580887427E-16</c:v>
                </c:pt>
                <c:pt idx="312" formatCode="General">
                  <c:v>4.6124280048507596E-16</c:v>
                </c:pt>
                <c:pt idx="313" formatCode="General">
                  <c:v>7.099717213499801E-16</c:v>
                </c:pt>
                <c:pt idx="314" formatCode="General">
                  <c:v>4.7412662030447457E-16</c:v>
                </c:pt>
                <c:pt idx="315" formatCode="General">
                  <c:v>6.2513784178305928E-16</c:v>
                </c:pt>
                <c:pt idx="316" formatCode="General">
                  <c:v>9.4392056221823985E-16</c:v>
                </c:pt>
                <c:pt idx="317" formatCode="General">
                  <c:v>8.8594679370746355E-16</c:v>
                </c:pt>
                <c:pt idx="318" formatCode="General">
                  <c:v>5.0653800259102558E-16</c:v>
                </c:pt>
                <c:pt idx="319" formatCode="General">
                  <c:v>2.7325090767889915E-16</c:v>
                </c:pt>
                <c:pt idx="320" formatCode="General">
                  <c:v>2.46514454442804E-16</c:v>
                </c:pt>
                <c:pt idx="321" formatCode="General">
                  <c:v>4.8978835968074909E-16</c:v>
                </c:pt>
                <c:pt idx="322" formatCode="General">
                  <c:v>9.0528021471686949E-16</c:v>
                </c:pt>
                <c:pt idx="323" formatCode="General">
                  <c:v>1.1908015584130809E-15</c:v>
                </c:pt>
                <c:pt idx="324" formatCode="General">
                  <c:v>7.9549534573224166E-16</c:v>
                </c:pt>
                <c:pt idx="325" formatCode="General">
                  <c:v>7.6417325228061123E-16</c:v>
                </c:pt>
                <c:pt idx="326" formatCode="General">
                  <c:v>8.9136513547551768E-16</c:v>
                </c:pt>
                <c:pt idx="327" formatCode="General">
                  <c:v>8.9310457184539516E-16</c:v>
                </c:pt>
                <c:pt idx="328" formatCode="General">
                  <c:v>2.2365511684831611E-15</c:v>
                </c:pt>
                <c:pt idx="329" formatCode="General">
                  <c:v>1.5873996138546623E-15</c:v>
                </c:pt>
                <c:pt idx="330" formatCode="General">
                  <c:v>1.4549866117160172E-15</c:v>
                </c:pt>
                <c:pt idx="331" formatCode="General">
                  <c:v>1.171314254160006E-15</c:v>
                </c:pt>
                <c:pt idx="332" formatCode="General">
                  <c:v>9.8637513876650766E-16</c:v>
                </c:pt>
                <c:pt idx="333" formatCode="General">
                  <c:v>1.1977081382599719E-15</c:v>
                </c:pt>
                <c:pt idx="334" formatCode="General">
                  <c:v>1.5883460657665008E-15</c:v>
                </c:pt>
                <c:pt idx="335" formatCode="General">
                  <c:v>1.4820053823740312E-15</c:v>
                </c:pt>
                <c:pt idx="336" formatCode="General">
                  <c:v>1.0236559480049275E-15</c:v>
                </c:pt>
                <c:pt idx="337" formatCode="General">
                  <c:v>8.136724526505557E-16</c:v>
                </c:pt>
                <c:pt idx="338" formatCode="General">
                  <c:v>1.8220609315430483E-15</c:v>
                </c:pt>
                <c:pt idx="339" formatCode="General">
                  <c:v>1.3736249427369554E-15</c:v>
                </c:pt>
                <c:pt idx="340" formatCode="General">
                  <c:v>4.522269318177382E-15</c:v>
                </c:pt>
                <c:pt idx="341" formatCode="General">
                  <c:v>4.2991245915718443E-15</c:v>
                </c:pt>
                <c:pt idx="342" formatCode="General">
                  <c:v>2.9253774957924395E-15</c:v>
                </c:pt>
                <c:pt idx="343" formatCode="General">
                  <c:v>1.9207668157623343E-15</c:v>
                </c:pt>
                <c:pt idx="344" formatCode="General">
                  <c:v>2.3483887009734557E-15</c:v>
                </c:pt>
                <c:pt idx="345" formatCode="General">
                  <c:v>3.0141106856377304E-15</c:v>
                </c:pt>
                <c:pt idx="346" formatCode="General">
                  <c:v>7.4352341325263389E-15</c:v>
                </c:pt>
                <c:pt idx="347" formatCode="General">
                  <c:v>8.725173560776994E-15</c:v>
                </c:pt>
                <c:pt idx="348" formatCode="General">
                  <c:v>6.4697422339849234E-15</c:v>
                </c:pt>
                <c:pt idx="349" formatCode="General">
                  <c:v>4.372243604200777E-15</c:v>
                </c:pt>
                <c:pt idx="350" formatCode="General">
                  <c:v>3.5570279947067612E-15</c:v>
                </c:pt>
                <c:pt idx="351" formatCode="General">
                  <c:v>4.0781788704057772E-15</c:v>
                </c:pt>
                <c:pt idx="352" formatCode="General">
                  <c:v>4.1093845714390555E-15</c:v>
                </c:pt>
                <c:pt idx="353" formatCode="General">
                  <c:v>4.0060790828084734E-15</c:v>
                </c:pt>
                <c:pt idx="354" formatCode="General">
                  <c:v>4.0327584685061435E-15</c:v>
                </c:pt>
                <c:pt idx="355" formatCode="General">
                  <c:v>4.3384000195089006E-15</c:v>
                </c:pt>
                <c:pt idx="356" formatCode="General">
                  <c:v>3.6745795054332494E-15</c:v>
                </c:pt>
                <c:pt idx="357" formatCode="General">
                  <c:v>4.0475175107870556E-15</c:v>
                </c:pt>
                <c:pt idx="358" formatCode="General">
                  <c:v>7.2325454608223863E-15</c:v>
                </c:pt>
                <c:pt idx="359" formatCode="General">
                  <c:v>5.7445900485385166E-15</c:v>
                </c:pt>
                <c:pt idx="360" formatCode="General">
                  <c:v>3.9349076528880658E-15</c:v>
                </c:pt>
                <c:pt idx="361" formatCode="General">
                  <c:v>2.7535420259013649E-15</c:v>
                </c:pt>
                <c:pt idx="362" formatCode="General">
                  <c:v>2.7345663093203597E-15</c:v>
                </c:pt>
                <c:pt idx="363" formatCode="General">
                  <c:v>4.8643942783119609E-15</c:v>
                </c:pt>
                <c:pt idx="364" formatCode="General">
                  <c:v>4.3994995304402103E-15</c:v>
                </c:pt>
                <c:pt idx="365" formatCode="General">
                  <c:v>7.6019184864201892E-15</c:v>
                </c:pt>
                <c:pt idx="366" formatCode="General">
                  <c:v>5.4192074533756049E-15</c:v>
                </c:pt>
                <c:pt idx="367" formatCode="General">
                  <c:v>2.5103536190994182E-15</c:v>
                </c:pt>
                <c:pt idx="368" formatCode="General">
                  <c:v>2.4312475308382352E-15</c:v>
                </c:pt>
                <c:pt idx="369" formatCode="General">
                  <c:v>3.3921804040823471E-15</c:v>
                </c:pt>
                <c:pt idx="370" formatCode="General">
                  <c:v>4.2415490090517969E-15</c:v>
                </c:pt>
                <c:pt idx="371" formatCode="General">
                  <c:v>6.6682831254116314E-15</c:v>
                </c:pt>
                <c:pt idx="372" formatCode="General">
                  <c:v>6.9231137665497022E-15</c:v>
                </c:pt>
                <c:pt idx="373" formatCode="General">
                  <c:v>6.6601859779783954E-15</c:v>
                </c:pt>
                <c:pt idx="374" formatCode="General">
                  <c:v>6.4816968289250518E-15</c:v>
                </c:pt>
                <c:pt idx="375" formatCode="General">
                  <c:v>7.6344728674462654E-15</c:v>
                </c:pt>
                <c:pt idx="376" formatCode="General">
                  <c:v>7.6371758845658701E-15</c:v>
                </c:pt>
                <c:pt idx="377" formatCode="General">
                  <c:v>5.6797820551788338E-15</c:v>
                </c:pt>
                <c:pt idx="378" formatCode="General">
                  <c:v>3.678949824820731E-15</c:v>
                </c:pt>
                <c:pt idx="379" formatCode="General">
                  <c:v>3.6952945708258933E-15</c:v>
                </c:pt>
                <c:pt idx="380" formatCode="General">
                  <c:v>4.8340410267246335E-15</c:v>
                </c:pt>
                <c:pt idx="381" formatCode="General">
                  <c:v>4.9802666505505482E-15</c:v>
                </c:pt>
                <c:pt idx="382" formatCode="General">
                  <c:v>8.4941322371165771E-15</c:v>
                </c:pt>
                <c:pt idx="383" formatCode="General">
                  <c:v>7.1071913396125825E-15</c:v>
                </c:pt>
                <c:pt idx="384" formatCode="General">
                  <c:v>8.9775514052618244E-15</c:v>
                </c:pt>
                <c:pt idx="385" formatCode="General">
                  <c:v>5.4434064477332749E-15</c:v>
                </c:pt>
                <c:pt idx="386" formatCode="General">
                  <c:v>6.5994383379399419E-15</c:v>
                </c:pt>
                <c:pt idx="387" formatCode="General">
                  <c:v>6.0797148603425213E-15</c:v>
                </c:pt>
                <c:pt idx="388" formatCode="General">
                  <c:v>5.5647159028500458E-15</c:v>
                </c:pt>
                <c:pt idx="389" formatCode="General">
                  <c:v>4.1866792091355321E-15</c:v>
                </c:pt>
                <c:pt idx="390" formatCode="General">
                  <c:v>3.3029695842948059E-15</c:v>
                </c:pt>
                <c:pt idx="391" formatCode="General">
                  <c:v>3.8730945947146587E-15</c:v>
                </c:pt>
                <c:pt idx="392" formatCode="General">
                  <c:v>3.4717279341531851E-15</c:v>
                </c:pt>
                <c:pt idx="393" formatCode="General">
                  <c:v>5.197618279078443E-15</c:v>
                </c:pt>
                <c:pt idx="394" formatCode="General">
                  <c:v>6.5051835185761864E-15</c:v>
                </c:pt>
                <c:pt idx="395" formatCode="General">
                  <c:v>8.1120245735597597E-15</c:v>
                </c:pt>
                <c:pt idx="396" formatCode="General">
                  <c:v>5.740197212782027E-15</c:v>
                </c:pt>
                <c:pt idx="397" formatCode="General">
                  <c:v>5.3021950987601861E-15</c:v>
                </c:pt>
                <c:pt idx="398" formatCode="General">
                  <c:v>2.6138386639745161E-15</c:v>
                </c:pt>
                <c:pt idx="399" formatCode="General">
                  <c:v>2.7308224144460319E-15</c:v>
                </c:pt>
                <c:pt idx="400" formatCode="General">
                  <c:v>2.607035466035394E-15</c:v>
                </c:pt>
                <c:pt idx="401" formatCode="General">
                  <c:v>4.1794425031253812E-15</c:v>
                </c:pt>
                <c:pt idx="402" formatCode="General">
                  <c:v>3.8580696242606141E-15</c:v>
                </c:pt>
                <c:pt idx="403" formatCode="General">
                  <c:v>1.9158188747508973E-15</c:v>
                </c:pt>
                <c:pt idx="404" formatCode="General">
                  <c:v>1.2170066546868654E-15</c:v>
                </c:pt>
                <c:pt idx="405" formatCode="General">
                  <c:v>2.4288647050972702E-15</c:v>
                </c:pt>
                <c:pt idx="406" formatCode="General">
                  <c:v>2.2513963962144412E-15</c:v>
                </c:pt>
                <c:pt idx="407" formatCode="General">
                  <c:v>3.1115494976439458E-15</c:v>
                </c:pt>
                <c:pt idx="408" formatCode="General">
                  <c:v>5.8546616102856269E-15</c:v>
                </c:pt>
                <c:pt idx="409" formatCode="General">
                  <c:v>2.9912797466944346E-15</c:v>
                </c:pt>
                <c:pt idx="410" formatCode="General">
                  <c:v>2.0567512312467058E-15</c:v>
                </c:pt>
                <c:pt idx="411" formatCode="General">
                  <c:v>1.5877644167855135E-15</c:v>
                </c:pt>
                <c:pt idx="412" formatCode="General">
                  <c:v>2.2918649952233321E-15</c:v>
                </c:pt>
                <c:pt idx="413" formatCode="General">
                  <c:v>1.557279688356786E-15</c:v>
                </c:pt>
                <c:pt idx="414" formatCode="General">
                  <c:v>1.0575604234615034E-15</c:v>
                </c:pt>
                <c:pt idx="415" formatCode="General">
                  <c:v>8.6317692199183485E-16</c:v>
                </c:pt>
                <c:pt idx="416" formatCode="General">
                  <c:v>3.2041220640111381E-16</c:v>
                </c:pt>
                <c:pt idx="417" formatCode="General">
                  <c:v>1.0990685251299319E-15</c:v>
                </c:pt>
                <c:pt idx="418" formatCode="General">
                  <c:v>1.3092978536362904E-15</c:v>
                </c:pt>
                <c:pt idx="419" formatCode="General">
                  <c:v>1.0669217059887491E-15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5-4E30-8E7C-DFBF73E43621}"/>
            </c:ext>
          </c:extLst>
        </c:ser>
        <c:ser>
          <c:idx val="1"/>
          <c:order val="1"/>
          <c:tx>
            <c:strRef>
              <c:f>density!$C$1</c:f>
              <c:strCache>
                <c:ptCount val="1"/>
                <c:pt idx="0">
                  <c:v>Forecast(Density, g/cm-3)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density!$A$2:$A$421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density!$C$2:$C$421</c:f>
              <c:numCache>
                <c:formatCode>General</c:formatCode>
                <c:ptCount val="420"/>
                <c:pt idx="296" formatCode="0.00E+00">
                  <c:v>2.053E-15</c:v>
                </c:pt>
                <c:pt idx="297" formatCode="0.00E+00">
                  <c:v>8.6825221252845722E-16</c:v>
                </c:pt>
                <c:pt idx="298" formatCode="0.00E+00">
                  <c:v>9.8174452924152644E-16</c:v>
                </c:pt>
                <c:pt idx="299" formatCode="0.00E+00">
                  <c:v>1.0884954402320587E-15</c:v>
                </c:pt>
                <c:pt idx="300" formatCode="0.00E+00">
                  <c:v>9.3948203815509185E-16</c:v>
                </c:pt>
                <c:pt idx="301" formatCode="0.00E+00">
                  <c:v>8.3358917872936197E-16</c:v>
                </c:pt>
                <c:pt idx="302" formatCode="0.00E+00">
                  <c:v>1.2036866308773599E-15</c:v>
                </c:pt>
                <c:pt idx="303" formatCode="0.00E+00">
                  <c:v>1.4831580608862811E-15</c:v>
                </c:pt>
                <c:pt idx="304" formatCode="0.00E+00">
                  <c:v>1.223242621970756E-15</c:v>
                </c:pt>
                <c:pt idx="305" formatCode="0.00E+00">
                  <c:v>6.4653265464653765E-16</c:v>
                </c:pt>
                <c:pt idx="306" formatCode="0.00E+00">
                  <c:v>1.0671334359454898E-15</c:v>
                </c:pt>
                <c:pt idx="307" formatCode="0.00E+00">
                  <c:v>2.2060953886801136E-16</c:v>
                </c:pt>
                <c:pt idx="308" formatCode="0.00E+00">
                  <c:v>1.4457014862233003E-16</c:v>
                </c:pt>
                <c:pt idx="309" formatCode="0.00E+00">
                  <c:v>3.6696899902105745E-16</c:v>
                </c:pt>
                <c:pt idx="310" formatCode="0.00E+00">
                  <c:v>9.8006906987887705E-16</c:v>
                </c:pt>
                <c:pt idx="311" formatCode="0.00E+00">
                  <c:v>8.4419908580887427E-16</c:v>
                </c:pt>
                <c:pt idx="312" formatCode="0.00E+00">
                  <c:v>4.6124280048507596E-16</c:v>
                </c:pt>
                <c:pt idx="313" formatCode="0.00E+00">
                  <c:v>7.099717213499801E-16</c:v>
                </c:pt>
                <c:pt idx="314" formatCode="0.00E+00">
                  <c:v>4.7412662030447457E-16</c:v>
                </c:pt>
                <c:pt idx="315" formatCode="0.00E+00">
                  <c:v>6.2513784178305928E-16</c:v>
                </c:pt>
                <c:pt idx="316" formatCode="0.00E+00">
                  <c:v>9.4392056221823985E-16</c:v>
                </c:pt>
                <c:pt idx="317" formatCode="0.00E+00">
                  <c:v>8.8594679370746355E-16</c:v>
                </c:pt>
                <c:pt idx="318" formatCode="0.00E+00">
                  <c:v>5.0653800259102558E-16</c:v>
                </c:pt>
                <c:pt idx="319" formatCode="0.00E+00">
                  <c:v>2.7325090767889915E-16</c:v>
                </c:pt>
                <c:pt idx="320" formatCode="0.00E+00">
                  <c:v>2.46514454442804E-16</c:v>
                </c:pt>
                <c:pt idx="321" formatCode="0.00E+00">
                  <c:v>4.8978835968074909E-16</c:v>
                </c:pt>
                <c:pt idx="322" formatCode="0.00E+00">
                  <c:v>9.0528021471686949E-16</c:v>
                </c:pt>
                <c:pt idx="323" formatCode="0.00E+00">
                  <c:v>1.1908015584130809E-15</c:v>
                </c:pt>
                <c:pt idx="324" formatCode="0.00E+00">
                  <c:v>7.9549534573224166E-16</c:v>
                </c:pt>
                <c:pt idx="325" formatCode="0.00E+00">
                  <c:v>7.6417325228061123E-16</c:v>
                </c:pt>
                <c:pt idx="326" formatCode="0.00E+00">
                  <c:v>8.9136513547551768E-16</c:v>
                </c:pt>
                <c:pt idx="327" formatCode="0.00E+00">
                  <c:v>8.9310457184539516E-16</c:v>
                </c:pt>
                <c:pt idx="328" formatCode="0.00E+00">
                  <c:v>2.2365511684831611E-15</c:v>
                </c:pt>
                <c:pt idx="329" formatCode="0.00E+00">
                  <c:v>1.5873996138546623E-15</c:v>
                </c:pt>
                <c:pt idx="330" formatCode="0.00E+00">
                  <c:v>1.4549866117160172E-15</c:v>
                </c:pt>
                <c:pt idx="331" formatCode="0.00E+00">
                  <c:v>1.171314254160006E-15</c:v>
                </c:pt>
                <c:pt idx="332" formatCode="0.00E+00">
                  <c:v>9.8637513876650766E-16</c:v>
                </c:pt>
                <c:pt idx="333" formatCode="0.00E+00">
                  <c:v>1.1977081382599719E-15</c:v>
                </c:pt>
                <c:pt idx="334" formatCode="0.00E+00">
                  <c:v>1.5883460657665008E-15</c:v>
                </c:pt>
                <c:pt idx="335" formatCode="0.00E+00">
                  <c:v>1.4820053823740312E-15</c:v>
                </c:pt>
                <c:pt idx="336" formatCode="0.00E+00">
                  <c:v>1.0236559480049275E-15</c:v>
                </c:pt>
                <c:pt idx="337" formatCode="0.00E+00">
                  <c:v>8.136724526505557E-16</c:v>
                </c:pt>
                <c:pt idx="338" formatCode="0.00E+00">
                  <c:v>1.8220609315430483E-15</c:v>
                </c:pt>
                <c:pt idx="339" formatCode="0.00E+00">
                  <c:v>1.3736249427369554E-15</c:v>
                </c:pt>
                <c:pt idx="340" formatCode="0.00E+00">
                  <c:v>4.522269318177382E-15</c:v>
                </c:pt>
                <c:pt idx="341" formatCode="0.00E+00">
                  <c:v>4.2991245915718443E-15</c:v>
                </c:pt>
                <c:pt idx="342" formatCode="0.00E+00">
                  <c:v>2.9253774957924395E-15</c:v>
                </c:pt>
                <c:pt idx="343" formatCode="0.00E+00">
                  <c:v>1.9207668157623343E-15</c:v>
                </c:pt>
                <c:pt idx="344" formatCode="0.00E+00">
                  <c:v>2.3483887009734557E-15</c:v>
                </c:pt>
                <c:pt idx="345" formatCode="0.00E+00">
                  <c:v>3.0141106856377304E-15</c:v>
                </c:pt>
                <c:pt idx="346" formatCode="0.00E+00">
                  <c:v>7.4352341325263389E-15</c:v>
                </c:pt>
                <c:pt idx="347" formatCode="0.00E+00">
                  <c:v>8.725173560776994E-15</c:v>
                </c:pt>
                <c:pt idx="348" formatCode="0.00E+00">
                  <c:v>6.4697422339849234E-15</c:v>
                </c:pt>
                <c:pt idx="349" formatCode="0.00E+00">
                  <c:v>4.372243604200777E-15</c:v>
                </c:pt>
                <c:pt idx="350" formatCode="0.00E+00">
                  <c:v>3.5570279947067612E-15</c:v>
                </c:pt>
                <c:pt idx="351" formatCode="0.00E+00">
                  <c:v>4.0781788704057772E-15</c:v>
                </c:pt>
                <c:pt idx="352" formatCode="0.00E+00">
                  <c:v>4.1093845714390555E-15</c:v>
                </c:pt>
                <c:pt idx="353" formatCode="0.00E+00">
                  <c:v>4.0060790828084734E-15</c:v>
                </c:pt>
                <c:pt idx="354" formatCode="0.00E+00">
                  <c:v>4.0327584685061435E-15</c:v>
                </c:pt>
                <c:pt idx="355" formatCode="0.00E+00">
                  <c:v>4.3384000195089006E-15</c:v>
                </c:pt>
                <c:pt idx="356" formatCode="0.00E+00">
                  <c:v>3.6745795054332494E-15</c:v>
                </c:pt>
                <c:pt idx="357" formatCode="0.00E+00">
                  <c:v>4.0475175107870556E-15</c:v>
                </c:pt>
                <c:pt idx="358" formatCode="0.00E+00">
                  <c:v>7.2325454608223863E-15</c:v>
                </c:pt>
                <c:pt idx="359" formatCode="0.00E+00">
                  <c:v>5.7445900485385166E-15</c:v>
                </c:pt>
                <c:pt idx="360" formatCode="0.00E+00">
                  <c:v>3.9349076528880658E-15</c:v>
                </c:pt>
                <c:pt idx="361" formatCode="0.00E+00">
                  <c:v>2.7535420259013649E-15</c:v>
                </c:pt>
                <c:pt idx="362" formatCode="0.00E+00">
                  <c:v>2.7345663093203597E-15</c:v>
                </c:pt>
                <c:pt idx="363" formatCode="0.00E+00">
                  <c:v>4.8643942783119609E-15</c:v>
                </c:pt>
                <c:pt idx="364" formatCode="0.00E+00">
                  <c:v>4.3994995304402103E-15</c:v>
                </c:pt>
                <c:pt idx="365" formatCode="0.00E+00">
                  <c:v>7.6019184864201892E-15</c:v>
                </c:pt>
                <c:pt idx="366" formatCode="0.00E+00">
                  <c:v>5.4192074533756049E-15</c:v>
                </c:pt>
                <c:pt idx="367" formatCode="0.00E+00">
                  <c:v>2.5103536190994182E-15</c:v>
                </c:pt>
                <c:pt idx="368" formatCode="0.00E+00">
                  <c:v>2.4312475308382352E-15</c:v>
                </c:pt>
                <c:pt idx="369" formatCode="0.00E+00">
                  <c:v>3.3921804040823471E-15</c:v>
                </c:pt>
                <c:pt idx="370" formatCode="0.00E+00">
                  <c:v>4.2415490090517969E-15</c:v>
                </c:pt>
                <c:pt idx="371" formatCode="0.00E+00">
                  <c:v>6.6682831254116314E-15</c:v>
                </c:pt>
                <c:pt idx="372" formatCode="0.00E+00">
                  <c:v>6.9231137665497022E-15</c:v>
                </c:pt>
                <c:pt idx="373" formatCode="0.00E+00">
                  <c:v>6.6601859779783954E-15</c:v>
                </c:pt>
                <c:pt idx="374" formatCode="0.00E+00">
                  <c:v>6.4816968289250518E-15</c:v>
                </c:pt>
                <c:pt idx="375" formatCode="0.00E+00">
                  <c:v>7.6344728674462654E-15</c:v>
                </c:pt>
                <c:pt idx="376" formatCode="0.00E+00">
                  <c:v>7.6371758845658701E-15</c:v>
                </c:pt>
                <c:pt idx="377" formatCode="0.00E+00">
                  <c:v>5.6797820551788338E-15</c:v>
                </c:pt>
                <c:pt idx="378" formatCode="0.00E+00">
                  <c:v>3.678949824820731E-15</c:v>
                </c:pt>
                <c:pt idx="379" formatCode="0.00E+00">
                  <c:v>3.6952945708258933E-15</c:v>
                </c:pt>
                <c:pt idx="380" formatCode="0.00E+00">
                  <c:v>4.8340410267246335E-15</c:v>
                </c:pt>
                <c:pt idx="381" formatCode="0.00E+00">
                  <c:v>4.9802666505505482E-15</c:v>
                </c:pt>
                <c:pt idx="382" formatCode="0.00E+00">
                  <c:v>8.4941322371165771E-15</c:v>
                </c:pt>
                <c:pt idx="383" formatCode="0.00E+00">
                  <c:v>7.1071913396125825E-15</c:v>
                </c:pt>
                <c:pt idx="384" formatCode="0.00E+00">
                  <c:v>8.9775514052618244E-15</c:v>
                </c:pt>
                <c:pt idx="385" formatCode="0.00E+00">
                  <c:v>5.4434064477332749E-15</c:v>
                </c:pt>
                <c:pt idx="386" formatCode="0.00E+00">
                  <c:v>6.5994383379399419E-15</c:v>
                </c:pt>
                <c:pt idx="387" formatCode="0.00E+00">
                  <c:v>6.0797148603425213E-15</c:v>
                </c:pt>
                <c:pt idx="388" formatCode="0.00E+00">
                  <c:v>5.5647159028500458E-15</c:v>
                </c:pt>
                <c:pt idx="389" formatCode="0.00E+00">
                  <c:v>4.1866792091355321E-15</c:v>
                </c:pt>
                <c:pt idx="390" formatCode="0.00E+00">
                  <c:v>3.3029695842948059E-15</c:v>
                </c:pt>
                <c:pt idx="391" formatCode="0.00E+00">
                  <c:v>3.8730945947146587E-15</c:v>
                </c:pt>
                <c:pt idx="392" formatCode="0.00E+00">
                  <c:v>3.4717279341531851E-15</c:v>
                </c:pt>
                <c:pt idx="393" formatCode="0.00E+00">
                  <c:v>5.197618279078443E-15</c:v>
                </c:pt>
                <c:pt idx="394" formatCode="0.00E+00">
                  <c:v>6.5051835185761864E-15</c:v>
                </c:pt>
                <c:pt idx="395" formatCode="0.00E+00">
                  <c:v>8.1120245735597597E-15</c:v>
                </c:pt>
                <c:pt idx="396" formatCode="0.00E+00">
                  <c:v>5.740197212782027E-15</c:v>
                </c:pt>
                <c:pt idx="397" formatCode="0.00E+00">
                  <c:v>5.3021950987601861E-15</c:v>
                </c:pt>
                <c:pt idx="398" formatCode="0.00E+00">
                  <c:v>2.6138386639745161E-15</c:v>
                </c:pt>
                <c:pt idx="399" formatCode="0.00E+00">
                  <c:v>2.7308224144460319E-15</c:v>
                </c:pt>
                <c:pt idx="400" formatCode="0.00E+00">
                  <c:v>2.607035466035394E-15</c:v>
                </c:pt>
                <c:pt idx="401" formatCode="0.00E+00">
                  <c:v>4.1794425031253812E-15</c:v>
                </c:pt>
                <c:pt idx="402" formatCode="0.00E+00">
                  <c:v>3.8580696242606141E-15</c:v>
                </c:pt>
                <c:pt idx="403" formatCode="0.00E+00">
                  <c:v>1.9158188747508973E-15</c:v>
                </c:pt>
                <c:pt idx="404" formatCode="0.00E+00">
                  <c:v>1.2170066546868654E-15</c:v>
                </c:pt>
                <c:pt idx="405" formatCode="0.00E+00">
                  <c:v>2.4288647050972702E-15</c:v>
                </c:pt>
                <c:pt idx="406" formatCode="0.00E+00">
                  <c:v>2.2513963962144412E-15</c:v>
                </c:pt>
                <c:pt idx="407" formatCode="0.00E+00">
                  <c:v>3.1115494976439458E-15</c:v>
                </c:pt>
                <c:pt idx="408" formatCode="0.00E+00">
                  <c:v>5.8546616102856269E-15</c:v>
                </c:pt>
                <c:pt idx="409" formatCode="0.00E+00">
                  <c:v>2.9912797466944346E-15</c:v>
                </c:pt>
                <c:pt idx="410" formatCode="0.00E+00">
                  <c:v>2.0567512312467058E-15</c:v>
                </c:pt>
                <c:pt idx="411" formatCode="0.00E+00">
                  <c:v>1.5877644167855135E-15</c:v>
                </c:pt>
                <c:pt idx="412" formatCode="0.00E+00">
                  <c:v>2.2918649952233321E-15</c:v>
                </c:pt>
                <c:pt idx="413" formatCode="0.00E+00">
                  <c:v>1.557279688356786E-15</c:v>
                </c:pt>
                <c:pt idx="414" formatCode="0.00E+00">
                  <c:v>1.0575604234615034E-15</c:v>
                </c:pt>
                <c:pt idx="415" formatCode="0.00E+00">
                  <c:v>8.6317692199183485E-16</c:v>
                </c:pt>
                <c:pt idx="416" formatCode="0.00E+00">
                  <c:v>3.2041220640111381E-16</c:v>
                </c:pt>
                <c:pt idx="417" formatCode="0.00E+00">
                  <c:v>1.0990685251299319E-15</c:v>
                </c:pt>
                <c:pt idx="418" formatCode="0.00E+00">
                  <c:v>1.3092978536362904E-15</c:v>
                </c:pt>
                <c:pt idx="419" formatCode="0.00E+00">
                  <c:v>1.0669217059887491E-15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5-4E30-8E7C-DFBF73E43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20688"/>
        <c:axId val="4052832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density!$D$1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density!$D$2:$D$421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2.053E-15</c:v>
                      </c:pt>
                      <c:pt idx="297" formatCode="0.00E+00">
                        <c:v>-2.3937495863437531E-15</c:v>
                      </c:pt>
                      <c:pt idx="298" formatCode="0.00E+00">
                        <c:v>-3.6291166485510904E-15</c:v>
                      </c:pt>
                      <c:pt idx="299" formatCode="0.00E+00">
                        <c:v>-4.5595747201608393E-15</c:v>
                      </c:pt>
                      <c:pt idx="300" formatCode="0.00E+00">
                        <c:v>-5.5845231905900251E-15</c:v>
                      </c:pt>
                      <c:pt idx="301" formatCode="0.00E+00">
                        <c:v>-6.4633900007739943E-15</c:v>
                      </c:pt>
                      <c:pt idx="302" formatCode="0.00E+00">
                        <c:v>-6.793219057091438E-15</c:v>
                      </c:pt>
                      <c:pt idx="303" formatCode="0.00E+00">
                        <c:v>-7.1583957238501079E-15</c:v>
                      </c:pt>
                      <c:pt idx="304" formatCode="0.00E+00">
                        <c:v>-8.0192559646717731E-15</c:v>
                      </c:pt>
                      <c:pt idx="305" formatCode="0.00E+00">
                        <c:v>-9.1612452176531487E-15</c:v>
                      </c:pt>
                      <c:pt idx="306" formatCode="0.00E+00">
                        <c:v>-9.276108468827394E-15</c:v>
                      </c:pt>
                      <c:pt idx="307" formatCode="0.00E+00">
                        <c:v>-1.0632695963615365E-14</c:v>
                      </c:pt>
                      <c:pt idx="308" formatCode="0.00E+00">
                        <c:v>-1.1196827021146539E-14</c:v>
                      </c:pt>
                      <c:pt idx="309" formatCode="0.00E+00">
                        <c:v>-1.1443273279551273E-14</c:v>
                      </c:pt>
                      <c:pt idx="310" formatCode="0.00E+00">
                        <c:v>-1.1281980528779394E-14</c:v>
                      </c:pt>
                      <c:pt idx="311" formatCode="0.00E+00">
                        <c:v>-1.1854439584847415E-14</c:v>
                      </c:pt>
                      <c:pt idx="312" formatCode="0.00E+00">
                        <c:v>-1.2660286650904507E-14</c:v>
                      </c:pt>
                      <c:pt idx="313" formatCode="0.00E+00">
                        <c:v>-1.2822035328923737E-14</c:v>
                      </c:pt>
                      <c:pt idx="314" formatCode="0.00E+00">
                        <c:v>-1.3457042905766159E-14</c:v>
                      </c:pt>
                      <c:pt idx="315" formatCode="0.00E+00">
                        <c:v>-1.3694826023093835E-14</c:v>
                      </c:pt>
                      <c:pt idx="316" formatCode="0.00E+00">
                        <c:v>-1.375529296340115E-14</c:v>
                      </c:pt>
                      <c:pt idx="317" formatCode="0.00E+00">
                        <c:v>-1.4183693055557229E-14</c:v>
                      </c:pt>
                      <c:pt idx="318" formatCode="0.00E+00">
                        <c:v>-1.4925340921152341E-14</c:v>
                      </c:pt>
                      <c:pt idx="319" formatCode="0.00E+00">
                        <c:v>-1.551324412271491E-14</c:v>
                      </c:pt>
                      <c:pt idx="320" formatCode="0.00E+00">
                        <c:v>-1.588747702784635E-14</c:v>
                      </c:pt>
                      <c:pt idx="321" formatCode="0.00E+00">
                        <c:v>-1.5985031087468826E-14</c:v>
                      </c:pt>
                      <c:pt idx="322" formatCode="0.00E+00">
                        <c:v>-1.5904104979952103E-14</c:v>
                      </c:pt>
                      <c:pt idx="323" formatCode="0.00E+00">
                        <c:v>-1.5947254540562278E-14</c:v>
                      </c:pt>
                      <c:pt idx="324" formatCode="0.00E+00">
                        <c:v>-1.6665670302187694E-14</c:v>
                      </c:pt>
                      <c:pt idx="325" formatCode="0.00E+00">
                        <c:v>-1.7014844400601286E-14</c:v>
                      </c:pt>
                      <c:pt idx="326" formatCode="0.00E+00">
                        <c:v>-1.7200524674190546E-14</c:v>
                      </c:pt>
                      <c:pt idx="327" formatCode="0.00E+00">
                        <c:v>-1.7506932156820357E-14</c:v>
                      </c:pt>
                      <c:pt idx="328" formatCode="0.00E+00">
                        <c:v>-1.6467141359364035E-14</c:v>
                      </c:pt>
                      <c:pt idx="329" formatCode="0.00E+00">
                        <c:v>-1.7415673449373964E-14</c:v>
                      </c:pt>
                      <c:pt idx="330" formatCode="0.00E+00">
                        <c:v>-1.7843391245192984E-14</c:v>
                      </c:pt>
                      <c:pt idx="331" formatCode="0.00E+00">
                        <c:v>-1.8418477517128652E-14</c:v>
                      </c:pt>
                      <c:pt idx="332" formatCode="0.00E+00">
                        <c:v>-1.8891111330376327E-14</c:v>
                      </c:pt>
                      <c:pt idx="333" formatCode="0.00E+00">
                        <c:v>-1.8963913553827947E-14</c:v>
                      </c:pt>
                      <c:pt idx="334" formatCode="0.00E+00">
                        <c:v>-1.8854000318528559E-14</c:v>
                      </c:pt>
                      <c:pt idx="335" formatCode="0.00E+00">
                        <c:v>-1.9237794301362329E-14</c:v>
                      </c:pt>
                      <c:pt idx="336" formatCode="0.00E+00">
                        <c:v>-1.9970455851548822E-14</c:v>
                      </c:pt>
                      <c:pt idx="337" formatCode="0.00E+00">
                        <c:v>-2.0451732338484135E-14</c:v>
                      </c:pt>
                      <c:pt idx="338" formatCode="0.00E+00">
                        <c:v>-1.9711732330477227E-14</c:v>
                      </c:pt>
                      <c:pt idx="339" formatCode="0.00E+00">
                        <c:v>-2.042576003701237E-14</c:v>
                      </c:pt>
                      <c:pt idx="340" formatCode="0.00E+00">
                        <c:v>-1.7540012112894002E-14</c:v>
                      </c:pt>
                      <c:pt idx="341" formatCode="0.00E+00">
                        <c:v>-1.802345372900241E-14</c:v>
                      </c:pt>
                      <c:pt idx="342" formatCode="0.00E+00">
                        <c:v>-1.9654988523821938E-14</c:v>
                      </c:pt>
                      <c:pt idx="343" formatCode="0.00E+00">
                        <c:v>-2.0914963155706942E-14</c:v>
                      </c:pt>
                      <c:pt idx="344" formatCode="0.00E+00">
                        <c:v>-2.0740362356842489E-14</c:v>
                      </c:pt>
                      <c:pt idx="345" formatCode="0.00E+00">
                        <c:v>-2.0325395245312851E-14</c:v>
                      </c:pt>
                      <c:pt idx="346" formatCode="0.00E+00">
                        <c:v>-1.6152833183055344E-14</c:v>
                      </c:pt>
                      <c:pt idx="347" formatCode="0.00E+00">
                        <c:v>-1.5109330722755212E-14</c:v>
                      </c:pt>
                      <c:pt idx="348" formatCode="0.00E+00">
                        <c:v>-1.7609140270277918E-14</c:v>
                      </c:pt>
                      <c:pt idx="349" formatCode="0.00E+00">
                        <c:v>-1.994902086956507E-14</c:v>
                      </c:pt>
                      <c:pt idx="350" formatCode="0.00E+00">
                        <c:v>-2.1004681729360404E-14</c:v>
                      </c:pt>
                      <c:pt idx="351" formatCode="0.00E+00">
                        <c:v>-2.0722096144900382E-14</c:v>
                      </c:pt>
                      <c:pt idx="352" formatCode="0.00E+00">
                        <c:v>-2.0927629940691301E-14</c:v>
                      </c:pt>
                      <c:pt idx="353" formatCode="0.00E+00">
                        <c:v>-2.1265900863133009E-14</c:v>
                      </c:pt>
                      <c:pt idx="354" formatCode="0.00E+00">
                        <c:v>-2.147246229584832E-14</c:v>
                      </c:pt>
                      <c:pt idx="355" formatCode="0.00E+00">
                        <c:v>-2.1398384249569974E-14</c:v>
                      </c:pt>
                      <c:pt idx="356" formatCode="0.00E+00">
                        <c:v>-2.2292136237866358E-14</c:v>
                      </c:pt>
                      <c:pt idx="357" formatCode="0.00E+00">
                        <c:v>-2.2147541058729874E-14</c:v>
                      </c:pt>
                      <c:pt idx="358" formatCode="0.00E+00">
                        <c:v>-1.918930887788205E-14</c:v>
                      </c:pt>
                      <c:pt idx="359" formatCode="0.00E+00">
                        <c:v>-2.0902552903014666E-14</c:v>
                      </c:pt>
                      <c:pt idx="360" formatCode="0.00E+00">
                        <c:v>-2.293605505960369E-14</c:v>
                      </c:pt>
                      <c:pt idx="361" formatCode="0.00E+00">
                        <c:v>-2.4339808391200266E-14</c:v>
                      </c:pt>
                      <c:pt idx="362" formatCode="0.00E+00">
                        <c:v>-2.4579775124165429E-14</c:v>
                      </c:pt>
                      <c:pt idx="363" formatCode="0.00E+00">
                        <c:v>-2.2669575499781539E-14</c:v>
                      </c:pt>
                      <c:pt idx="364" formatCode="0.00E+00">
                        <c:v>-2.33527686560154E-14</c:v>
                      </c:pt>
                      <c:pt idx="365" formatCode="0.00E+00">
                        <c:v>-2.0367349692821088E-14</c:v>
                      </c:pt>
                      <c:pt idx="366" formatCode="0.00E+00">
                        <c:v>-2.2765792670633006E-14</c:v>
                      </c:pt>
                      <c:pt idx="367" formatCode="0.00E+00">
                        <c:v>-2.5889139673887493E-14</c:v>
                      </c:pt>
                      <c:pt idx="368" formatCode="0.00E+00">
                        <c:v>-2.6181528386359299E-14</c:v>
                      </c:pt>
                      <c:pt idx="369" formatCode="0.00E+00">
                        <c:v>-2.5432694833110416E-14</c:v>
                      </c:pt>
                      <c:pt idx="370" formatCode="0.00E+00">
                        <c:v>-2.4794268541615328E-14</c:v>
                      </c:pt>
                      <c:pt idx="371" formatCode="0.00E+00">
                        <c:v>-2.2577345131761624E-14</c:v>
                      </c:pt>
                      <c:pt idx="372" formatCode="0.00E+00">
                        <c:v>-2.2531218133604917E-14</c:v>
                      </c:pt>
                      <c:pt idx="373" formatCode="0.00E+00">
                        <c:v>-2.3001766228510406E-14</c:v>
                      </c:pt>
                      <c:pt idx="374" formatCode="0.00E+00">
                        <c:v>-2.3386815294794182E-14</c:v>
                      </c:pt>
                      <c:pt idx="375" formatCode="0.00E+00">
                        <c:v>-2.2439560987691732E-14</c:v>
                      </c:pt>
                      <c:pt idx="376" formatCode="0.00E+00">
                        <c:v>-2.2641363008303622E-14</c:v>
                      </c:pt>
                      <c:pt idx="377" formatCode="0.00E+00">
                        <c:v>-2.4802265993913024E-14</c:v>
                      </c:pt>
                      <c:pt idx="378" formatCode="0.00E+00">
                        <c:v>-2.700563166070227E-14</c:v>
                      </c:pt>
                      <c:pt idx="379" formatCode="0.00E+00">
                        <c:v>-2.7190864170461303E-14</c:v>
                      </c:pt>
                      <c:pt idx="380" formatCode="0.00E+00">
                        <c:v>-2.6252757732544987E-14</c:v>
                      </c:pt>
                      <c:pt idx="381" formatCode="0.00E+00">
                        <c:v>-2.6306253260507303E-14</c:v>
                      </c:pt>
                      <c:pt idx="382" formatCode="0.00E+00">
                        <c:v>-2.2991207783445043E-14</c:v>
                      </c:pt>
                      <c:pt idx="383" formatCode="0.00E+00">
                        <c:v>-2.4576085046782792E-14</c:v>
                      </c:pt>
                      <c:pt idx="384" formatCode="0.00E+00">
                        <c:v>-2.2902794397839964E-14</c:v>
                      </c:pt>
                      <c:pt idx="385" formatCode="0.00E+00">
                        <c:v>-2.6633158133555399E-14</c:v>
                      </c:pt>
                      <c:pt idx="386" formatCode="0.00E+00">
                        <c:v>-2.5672510228806536E-14</c:v>
                      </c:pt>
                      <c:pt idx="387" formatCode="0.00E+00">
                        <c:v>-2.6386798298266043E-14</c:v>
                      </c:pt>
                      <c:pt idx="388" formatCode="0.00E+00">
                        <c:v>-2.7095557423762097E-14</c:v>
                      </c:pt>
                      <c:pt idx="389" formatCode="0.00E+00">
                        <c:v>-2.8666564418378187E-14</c:v>
                      </c:pt>
                      <c:pt idx="390" formatCode="0.00E+00">
                        <c:v>-2.9742468636414096E-14</c:v>
                      </c:pt>
                      <c:pt idx="391" formatCode="0.00E+00">
                        <c:v>-2.9363776288388617E-14</c:v>
                      </c:pt>
                      <c:pt idx="392" formatCode="0.00E+00">
                        <c:v>-2.9955827089124388E-14</c:v>
                      </c:pt>
                      <c:pt idx="393" formatCode="0.00E+00">
                        <c:v>-2.8419885415909329E-14</c:v>
                      </c:pt>
                      <c:pt idx="394" formatCode="0.00E+00">
                        <c:v>-2.7301546091461348E-14</c:v>
                      </c:pt>
                      <c:pt idx="395" formatCode="0.00E+00">
                        <c:v>-2.5883220576998842E-14</c:v>
                      </c:pt>
                      <c:pt idx="396" formatCode="0.00E+00">
                        <c:v>-2.8442865167949697E-14</c:v>
                      </c:pt>
                      <c:pt idx="397" formatCode="0.00E+00">
                        <c:v>-2.9067997959218911E-14</c:v>
                      </c:pt>
                      <c:pt idx="398" formatCode="0.00E+00">
                        <c:v>-3.1942809979682527E-14</c:v>
                      </c:pt>
                      <c:pt idx="399" formatCode="0.00E+00">
                        <c:v>-3.2011617898829857E-14</c:v>
                      </c:pt>
                      <c:pt idx="400" formatCode="0.00E+00">
                        <c:v>-3.232054350023688E-14</c:v>
                      </c:pt>
                      <c:pt idx="401" formatCode="0.00E+00">
                        <c:v>-3.0932632732232311E-14</c:v>
                      </c:pt>
                      <c:pt idx="402" formatCode="0.00E+00">
                        <c:v>-3.1437869871204732E-14</c:v>
                      </c:pt>
                      <c:pt idx="403" formatCode="0.00E+00">
                        <c:v>-3.3563362997565308E-14</c:v>
                      </c:pt>
                      <c:pt idx="404" formatCode="0.00E+00">
                        <c:v>-3.4444805595937072E-14</c:v>
                      </c:pt>
                      <c:pt idx="405" formatCode="0.00E+00">
                        <c:v>-3.341497557685975E-14</c:v>
                      </c:pt>
                      <c:pt idx="406" formatCode="0.00E+00">
                        <c:v>-3.3773878996060914E-14</c:v>
                      </c:pt>
                      <c:pt idx="407" formatCode="0.00E+00">
                        <c:v>-3.3094577291513876E-14</c:v>
                      </c:pt>
                      <c:pt idx="408" formatCode="0.00E+00">
                        <c:v>-3.0531741858450181E-14</c:v>
                      </c:pt>
                      <c:pt idx="409" formatCode="0.00E+00">
                        <c:v>-3.357483447565307E-14</c:v>
                      </c:pt>
                      <c:pt idx="410" formatCode="0.00E+00">
                        <c:v>-3.4688516411679619E-14</c:v>
                      </c:pt>
                      <c:pt idx="411" formatCode="0.00E+00">
                        <c:v>-3.5336107714350927E-14</c:v>
                      </c:pt>
                      <c:pt idx="412" formatCode="0.00E+00">
                        <c:v>-3.4810070906044027E-14</c:v>
                      </c:pt>
                      <c:pt idx="413" formatCode="0.00E+00">
                        <c:v>-3.5722187298542493E-14</c:v>
                      </c:pt>
                      <c:pt idx="414" formatCode="0.00E+00">
                        <c:v>-3.6398912822888182E-14</c:v>
                      </c:pt>
                      <c:pt idx="415" formatCode="0.00E+00">
                        <c:v>-3.67697854459198E-14</c:v>
                      </c:pt>
                      <c:pt idx="416" formatCode="0.00E+00">
                        <c:v>-3.7488529668492109E-14</c:v>
                      </c:pt>
                      <c:pt idx="417" formatCode="0.00E+00">
                        <c:v>-3.6885350605337564E-14</c:v>
                      </c:pt>
                      <c:pt idx="418" formatCode="0.00E+00">
                        <c:v>-3.6850103488704988E-14</c:v>
                      </c:pt>
                      <c:pt idx="419" formatCode="0.00E+00">
                        <c:v>-3.7266973861262462E-14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EC5-4E30-8E7C-DFBF73E4362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2.053E-15</c:v>
                      </c:pt>
                      <c:pt idx="297" formatCode="0.00E+00">
                        <c:v>4.1302540114006672E-15</c:v>
                      </c:pt>
                      <c:pt idx="298" formatCode="0.00E+00">
                        <c:v>5.5926057070341441E-15</c:v>
                      </c:pt>
                      <c:pt idx="299" formatCode="0.00E+00">
                        <c:v>6.7365656006249566E-15</c:v>
                      </c:pt>
                      <c:pt idx="300" formatCode="0.00E+00">
                        <c:v>7.463487266900208E-15</c:v>
                      </c:pt>
                      <c:pt idx="301" formatCode="0.00E+00">
                        <c:v>8.1305683582327175E-15</c:v>
                      </c:pt>
                      <c:pt idx="302" formatCode="0.00E+00">
                        <c:v>9.2005923188461571E-15</c:v>
                      </c:pt>
                      <c:pt idx="303" formatCode="0.00E+00">
                        <c:v>1.0124711845622668E-14</c:v>
                      </c:pt>
                      <c:pt idx="304" formatCode="0.00E+00">
                        <c:v>1.0465741208613285E-14</c:v>
                      </c:pt>
                      <c:pt idx="305" formatCode="0.00E+00">
                        <c:v>1.0454310526946224E-14</c:v>
                      </c:pt>
                      <c:pt idx="306" formatCode="0.00E+00">
                        <c:v>1.1410375340718372E-14</c:v>
                      </c:pt>
                      <c:pt idx="307" formatCode="0.00E+00">
                        <c:v>1.1073915041351389E-14</c:v>
                      </c:pt>
                      <c:pt idx="308" formatCode="0.00E+00">
                        <c:v>1.1485967318391201E-14</c:v>
                      </c:pt>
                      <c:pt idx="309" formatCode="0.00E+00">
                        <c:v>1.2177211277593388E-14</c:v>
                      </c:pt>
                      <c:pt idx="310" formatCode="0.00E+00">
                        <c:v>1.324211866853715E-14</c:v>
                      </c:pt>
                      <c:pt idx="311" formatCode="0.00E+00">
                        <c:v>1.3542837756465163E-14</c:v>
                      </c:pt>
                      <c:pt idx="312" formatCode="0.00E+00">
                        <c:v>1.3582772251874659E-14</c:v>
                      </c:pt>
                      <c:pt idx="313" formatCode="0.00E+00">
                        <c:v>1.4241978771623696E-14</c:v>
                      </c:pt>
                      <c:pt idx="314" formatCode="0.00E+00">
                        <c:v>1.440529614637511E-14</c:v>
                      </c:pt>
                      <c:pt idx="315" formatCode="0.00E+00">
                        <c:v>1.4945101706659955E-14</c:v>
                      </c:pt>
                      <c:pt idx="316" formatCode="0.00E+00">
                        <c:v>1.564313408783763E-14</c:v>
                      </c:pt>
                      <c:pt idx="317" formatCode="0.00E+00">
                        <c:v>1.5955586642972155E-14</c:v>
                      </c:pt>
                      <c:pt idx="318" formatCode="0.00E+00">
                        <c:v>1.5938416926334389E-14</c:v>
                      </c:pt>
                      <c:pt idx="319" formatCode="0.00E+00">
                        <c:v>1.6059745938072707E-14</c:v>
                      </c:pt>
                      <c:pt idx="320" formatCode="0.00E+00">
                        <c:v>1.638050593673196E-14</c:v>
                      </c:pt>
                      <c:pt idx="321" formatCode="0.00E+00">
                        <c:v>1.6964607806830322E-14</c:v>
                      </c:pt>
                      <c:pt idx="322" formatCode="0.00E+00">
                        <c:v>1.7714665409385842E-14</c:v>
                      </c:pt>
                      <c:pt idx="323" formatCode="0.00E+00">
                        <c:v>1.8328857657388438E-14</c:v>
                      </c:pt>
                      <c:pt idx="324" formatCode="0.00E+00">
                        <c:v>1.8256660993652179E-14</c:v>
                      </c:pt>
                      <c:pt idx="325" formatCode="0.00E+00">
                        <c:v>1.854319090516251E-14</c:v>
                      </c:pt>
                      <c:pt idx="326" formatCode="0.00E+00">
                        <c:v>1.898325494514158E-14</c:v>
                      </c:pt>
                      <c:pt idx="327" formatCode="0.00E+00">
                        <c:v>1.9293141300511149E-14</c:v>
                      </c:pt>
                      <c:pt idx="328" formatCode="0.00E+00">
                        <c:v>2.0940243696330358E-14</c:v>
                      </c:pt>
                      <c:pt idx="329" formatCode="0.00E+00">
                        <c:v>2.0590472677083292E-14</c:v>
                      </c:pt>
                      <c:pt idx="330" formatCode="0.00E+00">
                        <c:v>2.075336446862502E-14</c:v>
                      </c:pt>
                      <c:pt idx="331" formatCode="0.00E+00">
                        <c:v>2.0761106025448663E-14</c:v>
                      </c:pt>
                      <c:pt idx="332" formatCode="0.00E+00">
                        <c:v>2.0863861607909345E-14</c:v>
                      </c:pt>
                      <c:pt idx="333" formatCode="0.00E+00">
                        <c:v>2.135932983034789E-14</c:v>
                      </c:pt>
                      <c:pt idx="334" formatCode="0.00E+00">
                        <c:v>2.2030692450061561E-14</c:v>
                      </c:pt>
                      <c:pt idx="335" formatCode="0.00E+00">
                        <c:v>2.2201805066110393E-14</c:v>
                      </c:pt>
                      <c:pt idx="336" formatCode="0.00E+00">
                        <c:v>2.2017767747558677E-14</c:v>
                      </c:pt>
                      <c:pt idx="337" formatCode="0.00E+00">
                        <c:v>2.2079077243785246E-14</c:v>
                      </c:pt>
                      <c:pt idx="338" formatCode="0.00E+00">
                        <c:v>2.3355854193563324E-14</c:v>
                      </c:pt>
                      <c:pt idx="339" formatCode="0.00E+00">
                        <c:v>2.317300992248628E-14</c:v>
                      </c:pt>
                      <c:pt idx="340" formatCode="0.00E+00">
                        <c:v>2.6584550749248766E-14</c:v>
                      </c:pt>
                      <c:pt idx="341" formatCode="0.00E+00">
                        <c:v>2.6621702912146101E-14</c:v>
                      </c:pt>
                      <c:pt idx="342" formatCode="0.00E+00">
                        <c:v>2.5505743515406816E-14</c:v>
                      </c:pt>
                      <c:pt idx="343" formatCode="0.00E+00">
                        <c:v>2.4756496787231611E-14</c:v>
                      </c:pt>
                      <c:pt idx="344" formatCode="0.00E+00">
                        <c:v>2.5437139758789399E-14</c:v>
                      </c:pt>
                      <c:pt idx="345" formatCode="0.00E+00">
                        <c:v>2.6353616616588311E-14</c:v>
                      </c:pt>
                      <c:pt idx="346" formatCode="0.00E+00">
                        <c:v>3.1023301448108022E-14</c:v>
                      </c:pt>
                      <c:pt idx="347" formatCode="0.00E+00">
                        <c:v>3.2559677844309197E-14</c:v>
                      </c:pt>
                      <c:pt idx="348" formatCode="0.00E+00">
                        <c:v>3.0548624738247761E-14</c:v>
                      </c:pt>
                      <c:pt idx="349" formatCode="0.00E+00">
                        <c:v>2.8693508077966621E-14</c:v>
                      </c:pt>
                      <c:pt idx="350" formatCode="0.00E+00">
                        <c:v>2.8118737718773925E-14</c:v>
                      </c:pt>
                      <c:pt idx="351" formatCode="0.00E+00">
                        <c:v>2.8878453885711933E-14</c:v>
                      </c:pt>
                      <c:pt idx="352" formatCode="0.00E+00">
                        <c:v>2.9146399083569412E-14</c:v>
                      </c:pt>
                      <c:pt idx="353" formatCode="0.00E+00">
                        <c:v>2.9278059028749958E-14</c:v>
                      </c:pt>
                      <c:pt idx="354" formatCode="0.00E+00">
                        <c:v>2.9537979232860604E-14</c:v>
                      </c:pt>
                      <c:pt idx="355" formatCode="0.00E+00">
                        <c:v>3.0075184288587779E-14</c:v>
                      </c:pt>
                      <c:pt idx="356" formatCode="0.00E+00">
                        <c:v>2.9641295248732855E-14</c:v>
                      </c:pt>
                      <c:pt idx="357" formatCode="0.00E+00">
                        <c:v>3.0242576080303985E-14</c:v>
                      </c:pt>
                      <c:pt idx="358" formatCode="0.00E+00">
                        <c:v>3.365439979952682E-14</c:v>
                      </c:pt>
                      <c:pt idx="359" formatCode="0.00E+00">
                        <c:v>3.2391733000091696E-14</c:v>
                      </c:pt>
                      <c:pt idx="360" formatCode="0.00E+00">
                        <c:v>3.0805870365379819E-14</c:v>
                      </c:pt>
                      <c:pt idx="361" formatCode="0.00E+00">
                        <c:v>2.9846892443002996E-14</c:v>
                      </c:pt>
                      <c:pt idx="362" formatCode="0.00E+00">
                        <c:v>3.0048907742806148E-14</c:v>
                      </c:pt>
                      <c:pt idx="363" formatCode="0.00E+00">
                        <c:v>3.2398364056405464E-14</c:v>
                      </c:pt>
                      <c:pt idx="364" formatCode="0.00E+00">
                        <c:v>3.2151767716895818E-14</c:v>
                      </c:pt>
                      <c:pt idx="365" formatCode="0.00E+00">
                        <c:v>3.5571186665661463E-14</c:v>
                      </c:pt>
                      <c:pt idx="366" formatCode="0.00E+00">
                        <c:v>3.3604207577384219E-14</c:v>
                      </c:pt>
                      <c:pt idx="367" formatCode="0.00E+00">
                        <c:v>3.0909846912086331E-14</c:v>
                      </c:pt>
                      <c:pt idx="368" formatCode="0.00E+00">
                        <c:v>3.1044023448035767E-14</c:v>
                      </c:pt>
                      <c:pt idx="369" formatCode="0.00E+00">
                        <c:v>3.2217055641275109E-14</c:v>
                      </c:pt>
                      <c:pt idx="370" formatCode="0.00E+00">
                        <c:v>3.3277366559718918E-14</c:v>
                      </c:pt>
                      <c:pt idx="371" formatCode="0.00E+00">
                        <c:v>3.5913911382584884E-14</c:v>
                      </c:pt>
                      <c:pt idx="372" formatCode="0.00E+00">
                        <c:v>3.6377445666704322E-14</c:v>
                      </c:pt>
                      <c:pt idx="373" formatCode="0.00E+00">
                        <c:v>3.63221381844672E-14</c:v>
                      </c:pt>
                      <c:pt idx="374" formatCode="0.00E+00">
                        <c:v>3.6350208952644287E-14</c:v>
                      </c:pt>
                      <c:pt idx="375" formatCode="0.00E+00">
                        <c:v>3.7708506722584266E-14</c:v>
                      </c:pt>
                      <c:pt idx="376" formatCode="0.00E+00">
                        <c:v>3.7915714777435365E-14</c:v>
                      </c:pt>
                      <c:pt idx="377" formatCode="0.00E+00">
                        <c:v>3.6161830104270693E-14</c:v>
                      </c:pt>
                      <c:pt idx="378" formatCode="0.00E+00">
                        <c:v>3.436353131034373E-14</c:v>
                      </c:pt>
                      <c:pt idx="379" formatCode="0.00E+00">
                        <c:v>3.4581453312113088E-14</c:v>
                      </c:pt>
                      <c:pt idx="380" formatCode="0.00E+00">
                        <c:v>3.5920839785994254E-14</c:v>
                      </c:pt>
                      <c:pt idx="381" formatCode="0.00E+00">
                        <c:v>3.6266786561608397E-14</c:v>
                      </c:pt>
                      <c:pt idx="382" formatCode="0.00E+00">
                        <c:v>3.99794722576782E-14</c:v>
                      </c:pt>
                      <c:pt idx="383" formatCode="0.00E+00">
                        <c:v>3.8790467726007954E-14</c:v>
                      </c:pt>
                      <c:pt idx="384" formatCode="0.00E+00">
                        <c:v>4.0857897208363613E-14</c:v>
                      </c:pt>
                      <c:pt idx="385" formatCode="0.00E+00">
                        <c:v>3.7519971029021952E-14</c:v>
                      </c:pt>
                      <c:pt idx="386" formatCode="0.00E+00">
                        <c:v>3.8871386904686416E-14</c:v>
                      </c:pt>
                      <c:pt idx="387" formatCode="0.00E+00">
                        <c:v>3.8546228018951084E-14</c:v>
                      </c:pt>
                      <c:pt idx="388" formatCode="0.00E+00">
                        <c:v>3.8224989229462186E-14</c:v>
                      </c:pt>
                      <c:pt idx="389" formatCode="0.00E+00">
                        <c:v>3.7039922836649247E-14</c:v>
                      </c:pt>
                      <c:pt idx="390" formatCode="0.00E+00">
                        <c:v>3.6348407805003707E-14</c:v>
                      </c:pt>
                      <c:pt idx="391" formatCode="0.00E+00">
                        <c:v>3.7109965477817928E-14</c:v>
                      </c:pt>
                      <c:pt idx="392" formatCode="0.00E+00">
                        <c:v>3.6899282957430764E-14</c:v>
                      </c:pt>
                      <c:pt idx="393" formatCode="0.00E+00">
                        <c:v>3.8815121974066217E-14</c:v>
                      </c:pt>
                      <c:pt idx="394" formatCode="0.00E+00">
                        <c:v>4.0311913128613721E-14</c:v>
                      </c:pt>
                      <c:pt idx="395" formatCode="0.00E+00">
                        <c:v>4.2107269724118361E-14</c:v>
                      </c:pt>
                      <c:pt idx="396" formatCode="0.00E+00">
                        <c:v>3.9923259593513748E-14</c:v>
                      </c:pt>
                      <c:pt idx="397" formatCode="0.00E+00">
                        <c:v>3.9672388156739287E-14</c:v>
                      </c:pt>
                      <c:pt idx="398" formatCode="0.00E+00">
                        <c:v>3.7170487307631559E-14</c:v>
                      </c:pt>
                      <c:pt idx="399" formatCode="0.00E+00">
                        <c:v>3.7473262727721922E-14</c:v>
                      </c:pt>
                      <c:pt idx="400" formatCode="0.00E+00">
                        <c:v>3.7534614432307667E-14</c:v>
                      </c:pt>
                      <c:pt idx="401" formatCode="0.00E+00">
                        <c:v>3.9291517738483074E-14</c:v>
                      </c:pt>
                      <c:pt idx="402" formatCode="0.00E+00">
                        <c:v>3.9154009119725956E-14</c:v>
                      </c:pt>
                      <c:pt idx="403" formatCode="0.00E+00">
                        <c:v>3.73950007470671E-14</c:v>
                      </c:pt>
                      <c:pt idx="404" formatCode="0.00E+00">
                        <c:v>3.6878818905310799E-14</c:v>
                      </c:pt>
                      <c:pt idx="405" formatCode="0.00E+00">
                        <c:v>3.8272704987054284E-14</c:v>
                      </c:pt>
                      <c:pt idx="406" formatCode="0.00E+00">
                        <c:v>3.8276671788489802E-14</c:v>
                      </c:pt>
                      <c:pt idx="407" formatCode="0.00E+00">
                        <c:v>3.9317676286801766E-14</c:v>
                      </c:pt>
                      <c:pt idx="408" formatCode="0.00E+00">
                        <c:v>4.224106507902143E-14</c:v>
                      </c:pt>
                      <c:pt idx="409" formatCode="0.00E+00">
                        <c:v>3.9557393969041936E-14</c:v>
                      </c:pt>
                      <c:pt idx="410" formatCode="0.00E+00">
                        <c:v>3.8802018874173037E-14</c:v>
                      </c:pt>
                      <c:pt idx="411" formatCode="0.00E+00">
                        <c:v>3.8511636547921959E-14</c:v>
                      </c:pt>
                      <c:pt idx="412" formatCode="0.00E+00">
                        <c:v>3.9393800896490696E-14</c:v>
                      </c:pt>
                      <c:pt idx="413" formatCode="0.00E+00">
                        <c:v>3.8836746675256069E-14</c:v>
                      </c:pt>
                      <c:pt idx="414" formatCode="0.00E+00">
                        <c:v>3.8514033669811184E-14</c:v>
                      </c:pt>
                      <c:pt idx="415" formatCode="0.00E+00">
                        <c:v>3.8496139289903468E-14</c:v>
                      </c:pt>
                      <c:pt idx="416" formatCode="0.00E+00">
                        <c:v>3.8129354081294338E-14</c:v>
                      </c:pt>
                      <c:pt idx="417" formatCode="0.00E+00">
                        <c:v>3.9083487655597426E-14</c:v>
                      </c:pt>
                      <c:pt idx="418" formatCode="0.00E+00">
                        <c:v>3.9468699195977569E-14</c:v>
                      </c:pt>
                      <c:pt idx="419" formatCode="0.00E+00">
                        <c:v>3.9400817273239966E-14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C5-4E30-8E7C-DFBF73E43621}"/>
                  </c:ext>
                </c:extLst>
              </c15:ser>
            </c15:filteredLineSeries>
          </c:ext>
        </c:extLst>
      </c:lineChart>
      <c:catAx>
        <c:axId val="3504206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83232"/>
        <c:crosses val="autoZero"/>
        <c:auto val="1"/>
        <c:lblAlgn val="ctr"/>
        <c:lblOffset val="100"/>
        <c:noMultiLvlLbl val="0"/>
      </c:catAx>
      <c:valAx>
        <c:axId val="4052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2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temperature!$B$1</c:f>
              <c:strCache>
                <c:ptCount val="1"/>
                <c:pt idx="0">
                  <c:v>Temperature, 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temperature!$B$2:$B$421</c:f>
              <c:numCache>
                <c:formatCode>General</c:formatCode>
                <c:ptCount val="420"/>
                <c:pt idx="0">
                  <c:v>695.2</c:v>
                </c:pt>
                <c:pt idx="1">
                  <c:v>696.8</c:v>
                </c:pt>
                <c:pt idx="2">
                  <c:v>678.4</c:v>
                </c:pt>
                <c:pt idx="3">
                  <c:v>698.7</c:v>
                </c:pt>
                <c:pt idx="4">
                  <c:v>692.7</c:v>
                </c:pt>
                <c:pt idx="5">
                  <c:v>679.4</c:v>
                </c:pt>
                <c:pt idx="6">
                  <c:v>681.8</c:v>
                </c:pt>
                <c:pt idx="7">
                  <c:v>706.3</c:v>
                </c:pt>
                <c:pt idx="8">
                  <c:v>684.5</c:v>
                </c:pt>
                <c:pt idx="9">
                  <c:v>681.4</c:v>
                </c:pt>
                <c:pt idx="10">
                  <c:v>691</c:v>
                </c:pt>
                <c:pt idx="11">
                  <c:v>725.8</c:v>
                </c:pt>
                <c:pt idx="12">
                  <c:v>696.3</c:v>
                </c:pt>
                <c:pt idx="13">
                  <c:v>683.8</c:v>
                </c:pt>
                <c:pt idx="14">
                  <c:v>711.5</c:v>
                </c:pt>
                <c:pt idx="15">
                  <c:v>717.9</c:v>
                </c:pt>
                <c:pt idx="16">
                  <c:v>751</c:v>
                </c:pt>
                <c:pt idx="17">
                  <c:v>700.5</c:v>
                </c:pt>
                <c:pt idx="18">
                  <c:v>675.7</c:v>
                </c:pt>
                <c:pt idx="19">
                  <c:v>685.1</c:v>
                </c:pt>
                <c:pt idx="20">
                  <c:v>742.3</c:v>
                </c:pt>
                <c:pt idx="21">
                  <c:v>816.6</c:v>
                </c:pt>
                <c:pt idx="22">
                  <c:v>785</c:v>
                </c:pt>
                <c:pt idx="23">
                  <c:v>807.1</c:v>
                </c:pt>
                <c:pt idx="24">
                  <c:v>783.6</c:v>
                </c:pt>
                <c:pt idx="25">
                  <c:v>765.3</c:v>
                </c:pt>
                <c:pt idx="26">
                  <c:v>805.2</c:v>
                </c:pt>
                <c:pt idx="27">
                  <c:v>810.6</c:v>
                </c:pt>
                <c:pt idx="28">
                  <c:v>832.3</c:v>
                </c:pt>
                <c:pt idx="29">
                  <c:v>793.5</c:v>
                </c:pt>
                <c:pt idx="30">
                  <c:v>840.8</c:v>
                </c:pt>
                <c:pt idx="31">
                  <c:v>872.8</c:v>
                </c:pt>
                <c:pt idx="32">
                  <c:v>973.4</c:v>
                </c:pt>
                <c:pt idx="33">
                  <c:v>915.7</c:v>
                </c:pt>
                <c:pt idx="34">
                  <c:v>871.9</c:v>
                </c:pt>
                <c:pt idx="35">
                  <c:v>970.2</c:v>
                </c:pt>
                <c:pt idx="36">
                  <c:v>964</c:v>
                </c:pt>
                <c:pt idx="37">
                  <c:v>835.9</c:v>
                </c:pt>
                <c:pt idx="38">
                  <c:v>835.9</c:v>
                </c:pt>
                <c:pt idx="39">
                  <c:v>856.8</c:v>
                </c:pt>
                <c:pt idx="40">
                  <c:v>927.5</c:v>
                </c:pt>
                <c:pt idx="41">
                  <c:v>976.3</c:v>
                </c:pt>
                <c:pt idx="42">
                  <c:v>1030.5999999999999</c:v>
                </c:pt>
                <c:pt idx="43">
                  <c:v>1018.1</c:v>
                </c:pt>
                <c:pt idx="44">
                  <c:v>1017.6</c:v>
                </c:pt>
                <c:pt idx="45">
                  <c:v>922.6</c:v>
                </c:pt>
                <c:pt idx="46">
                  <c:v>999.1</c:v>
                </c:pt>
                <c:pt idx="47">
                  <c:v>988.6</c:v>
                </c:pt>
                <c:pt idx="48">
                  <c:v>969.7</c:v>
                </c:pt>
                <c:pt idx="49">
                  <c:v>939</c:v>
                </c:pt>
                <c:pt idx="50">
                  <c:v>1089.2</c:v>
                </c:pt>
                <c:pt idx="51">
                  <c:v>1097.4000000000001</c:v>
                </c:pt>
                <c:pt idx="52">
                  <c:v>1038.5999999999999</c:v>
                </c:pt>
                <c:pt idx="53">
                  <c:v>993.4</c:v>
                </c:pt>
                <c:pt idx="54">
                  <c:v>987.5</c:v>
                </c:pt>
                <c:pt idx="55">
                  <c:v>964.9</c:v>
                </c:pt>
                <c:pt idx="56">
                  <c:v>1001.7</c:v>
                </c:pt>
                <c:pt idx="57">
                  <c:v>1044.9000000000001</c:v>
                </c:pt>
                <c:pt idx="58">
                  <c:v>1043.7</c:v>
                </c:pt>
                <c:pt idx="59">
                  <c:v>1031.3</c:v>
                </c:pt>
                <c:pt idx="60">
                  <c:v>971.4</c:v>
                </c:pt>
                <c:pt idx="61">
                  <c:v>952.1</c:v>
                </c:pt>
                <c:pt idx="62">
                  <c:v>916.2</c:v>
                </c:pt>
                <c:pt idx="63">
                  <c:v>1120.0999999999999</c:v>
                </c:pt>
                <c:pt idx="64">
                  <c:v>1018</c:v>
                </c:pt>
                <c:pt idx="65">
                  <c:v>940.8</c:v>
                </c:pt>
                <c:pt idx="66">
                  <c:v>922.6</c:v>
                </c:pt>
                <c:pt idx="67">
                  <c:v>891.5</c:v>
                </c:pt>
                <c:pt idx="68">
                  <c:v>1012.9</c:v>
                </c:pt>
                <c:pt idx="69">
                  <c:v>1168</c:v>
                </c:pt>
                <c:pt idx="70">
                  <c:v>1141.3</c:v>
                </c:pt>
                <c:pt idx="71">
                  <c:v>1108.5999999999999</c:v>
                </c:pt>
                <c:pt idx="72">
                  <c:v>1120.5</c:v>
                </c:pt>
                <c:pt idx="73">
                  <c:v>1121.3</c:v>
                </c:pt>
                <c:pt idx="74">
                  <c:v>1063.9000000000001</c:v>
                </c:pt>
                <c:pt idx="75">
                  <c:v>1081.5999999999999</c:v>
                </c:pt>
                <c:pt idx="76">
                  <c:v>975.2</c:v>
                </c:pt>
                <c:pt idx="77">
                  <c:v>999.2</c:v>
                </c:pt>
                <c:pt idx="78">
                  <c:v>966.5</c:v>
                </c:pt>
                <c:pt idx="79">
                  <c:v>1070</c:v>
                </c:pt>
                <c:pt idx="80">
                  <c:v>1020.8</c:v>
                </c:pt>
                <c:pt idx="81">
                  <c:v>1025.8</c:v>
                </c:pt>
                <c:pt idx="82">
                  <c:v>1000.3</c:v>
                </c:pt>
                <c:pt idx="83">
                  <c:v>988.3</c:v>
                </c:pt>
                <c:pt idx="84">
                  <c:v>881.7</c:v>
                </c:pt>
                <c:pt idx="85">
                  <c:v>891.9</c:v>
                </c:pt>
                <c:pt idx="86">
                  <c:v>890</c:v>
                </c:pt>
                <c:pt idx="87">
                  <c:v>952.9</c:v>
                </c:pt>
                <c:pt idx="88">
                  <c:v>978.6</c:v>
                </c:pt>
                <c:pt idx="89">
                  <c:v>894.5</c:v>
                </c:pt>
                <c:pt idx="90">
                  <c:v>880.8</c:v>
                </c:pt>
                <c:pt idx="91">
                  <c:v>863.4</c:v>
                </c:pt>
                <c:pt idx="92">
                  <c:v>844.8</c:v>
                </c:pt>
                <c:pt idx="93">
                  <c:v>903.7</c:v>
                </c:pt>
                <c:pt idx="94">
                  <c:v>1068.5</c:v>
                </c:pt>
                <c:pt idx="95">
                  <c:v>952</c:v>
                </c:pt>
                <c:pt idx="96">
                  <c:v>869.7</c:v>
                </c:pt>
                <c:pt idx="97">
                  <c:v>801.7</c:v>
                </c:pt>
                <c:pt idx="98">
                  <c:v>848.2</c:v>
                </c:pt>
                <c:pt idx="99">
                  <c:v>829.6</c:v>
                </c:pt>
                <c:pt idx="100">
                  <c:v>798</c:v>
                </c:pt>
                <c:pt idx="101">
                  <c:v>815</c:v>
                </c:pt>
                <c:pt idx="102">
                  <c:v>771.3</c:v>
                </c:pt>
                <c:pt idx="103">
                  <c:v>775.6</c:v>
                </c:pt>
                <c:pt idx="104">
                  <c:v>775.6</c:v>
                </c:pt>
                <c:pt idx="105">
                  <c:v>773.7</c:v>
                </c:pt>
                <c:pt idx="106">
                  <c:v>870.7</c:v>
                </c:pt>
                <c:pt idx="107">
                  <c:v>846.9</c:v>
                </c:pt>
                <c:pt idx="108">
                  <c:v>816</c:v>
                </c:pt>
                <c:pt idx="109">
                  <c:v>751.5</c:v>
                </c:pt>
                <c:pt idx="110">
                  <c:v>745.2</c:v>
                </c:pt>
                <c:pt idx="111">
                  <c:v>736.9</c:v>
                </c:pt>
                <c:pt idx="112">
                  <c:v>838.4</c:v>
                </c:pt>
                <c:pt idx="113">
                  <c:v>790.5</c:v>
                </c:pt>
                <c:pt idx="114">
                  <c:v>802.2</c:v>
                </c:pt>
                <c:pt idx="115">
                  <c:v>802.9</c:v>
                </c:pt>
                <c:pt idx="116">
                  <c:v>753.7</c:v>
                </c:pt>
                <c:pt idx="117">
                  <c:v>738.6</c:v>
                </c:pt>
                <c:pt idx="118">
                  <c:v>749.5</c:v>
                </c:pt>
                <c:pt idx="119">
                  <c:v>797.8</c:v>
                </c:pt>
                <c:pt idx="120">
                  <c:v>742</c:v>
                </c:pt>
                <c:pt idx="121">
                  <c:v>697.6</c:v>
                </c:pt>
                <c:pt idx="122">
                  <c:v>715.7</c:v>
                </c:pt>
                <c:pt idx="123">
                  <c:v>717.6</c:v>
                </c:pt>
                <c:pt idx="124">
                  <c:v>754.3</c:v>
                </c:pt>
                <c:pt idx="125">
                  <c:v>737.1</c:v>
                </c:pt>
                <c:pt idx="126">
                  <c:v>712.9</c:v>
                </c:pt>
                <c:pt idx="127">
                  <c:v>704.6</c:v>
                </c:pt>
                <c:pt idx="128">
                  <c:v>733.3</c:v>
                </c:pt>
                <c:pt idx="129">
                  <c:v>756</c:v>
                </c:pt>
                <c:pt idx="130">
                  <c:v>737.3</c:v>
                </c:pt>
                <c:pt idx="131">
                  <c:v>742.7</c:v>
                </c:pt>
                <c:pt idx="132">
                  <c:v>743.4</c:v>
                </c:pt>
                <c:pt idx="133">
                  <c:v>733.3</c:v>
                </c:pt>
                <c:pt idx="134">
                  <c:v>713.5</c:v>
                </c:pt>
                <c:pt idx="135">
                  <c:v>745.1</c:v>
                </c:pt>
                <c:pt idx="136">
                  <c:v>737.2</c:v>
                </c:pt>
                <c:pt idx="137">
                  <c:v>708.8</c:v>
                </c:pt>
                <c:pt idx="138">
                  <c:v>682.1</c:v>
                </c:pt>
                <c:pt idx="139">
                  <c:v>687.1</c:v>
                </c:pt>
                <c:pt idx="140">
                  <c:v>683.6</c:v>
                </c:pt>
                <c:pt idx="141">
                  <c:v>677.7</c:v>
                </c:pt>
                <c:pt idx="142">
                  <c:v>688.9</c:v>
                </c:pt>
                <c:pt idx="143">
                  <c:v>693.8</c:v>
                </c:pt>
                <c:pt idx="144">
                  <c:v>697.4</c:v>
                </c:pt>
                <c:pt idx="145">
                  <c:v>714.7</c:v>
                </c:pt>
                <c:pt idx="146">
                  <c:v>716.4</c:v>
                </c:pt>
                <c:pt idx="147">
                  <c:v>701.2</c:v>
                </c:pt>
                <c:pt idx="148">
                  <c:v>683.3</c:v>
                </c:pt>
                <c:pt idx="149">
                  <c:v>696</c:v>
                </c:pt>
                <c:pt idx="150">
                  <c:v>657.1</c:v>
                </c:pt>
                <c:pt idx="151">
                  <c:v>643.1</c:v>
                </c:pt>
                <c:pt idx="152">
                  <c:v>648.70000000000005</c:v>
                </c:pt>
                <c:pt idx="153">
                  <c:v>682.8</c:v>
                </c:pt>
                <c:pt idx="154">
                  <c:v>678.7</c:v>
                </c:pt>
                <c:pt idx="155">
                  <c:v>662.8</c:v>
                </c:pt>
                <c:pt idx="156">
                  <c:v>686.6</c:v>
                </c:pt>
                <c:pt idx="157">
                  <c:v>662.2</c:v>
                </c:pt>
                <c:pt idx="158">
                  <c:v>663.5</c:v>
                </c:pt>
                <c:pt idx="159">
                  <c:v>680.2</c:v>
                </c:pt>
                <c:pt idx="160">
                  <c:v>683.9</c:v>
                </c:pt>
                <c:pt idx="161">
                  <c:v>671.9</c:v>
                </c:pt>
                <c:pt idx="162">
                  <c:v>660.1</c:v>
                </c:pt>
                <c:pt idx="163">
                  <c:v>651.20000000000005</c:v>
                </c:pt>
                <c:pt idx="164">
                  <c:v>656.1</c:v>
                </c:pt>
                <c:pt idx="165">
                  <c:v>676.9</c:v>
                </c:pt>
                <c:pt idx="166">
                  <c:v>699.3</c:v>
                </c:pt>
                <c:pt idx="167">
                  <c:v>684</c:v>
                </c:pt>
                <c:pt idx="168">
                  <c:v>687.1</c:v>
                </c:pt>
                <c:pt idx="169">
                  <c:v>668.1</c:v>
                </c:pt>
                <c:pt idx="170">
                  <c:v>668.1</c:v>
                </c:pt>
                <c:pt idx="171">
                  <c:v>812.4</c:v>
                </c:pt>
                <c:pt idx="172">
                  <c:v>777.7</c:v>
                </c:pt>
                <c:pt idx="173">
                  <c:v>823.5</c:v>
                </c:pt>
                <c:pt idx="174">
                  <c:v>814.3</c:v>
                </c:pt>
                <c:pt idx="175">
                  <c:v>770.1</c:v>
                </c:pt>
                <c:pt idx="176">
                  <c:v>748.2</c:v>
                </c:pt>
                <c:pt idx="177">
                  <c:v>726.1</c:v>
                </c:pt>
                <c:pt idx="178">
                  <c:v>685.7</c:v>
                </c:pt>
                <c:pt idx="179">
                  <c:v>644</c:v>
                </c:pt>
                <c:pt idx="180">
                  <c:v>638.79999999999995</c:v>
                </c:pt>
                <c:pt idx="181">
                  <c:v>752.7</c:v>
                </c:pt>
                <c:pt idx="182">
                  <c:v>732.4</c:v>
                </c:pt>
                <c:pt idx="183">
                  <c:v>845</c:v>
                </c:pt>
                <c:pt idx="184">
                  <c:v>848.3</c:v>
                </c:pt>
                <c:pt idx="185">
                  <c:v>823</c:v>
                </c:pt>
                <c:pt idx="186">
                  <c:v>776.4</c:v>
                </c:pt>
                <c:pt idx="187">
                  <c:v>804.2</c:v>
                </c:pt>
                <c:pt idx="188">
                  <c:v>802.1</c:v>
                </c:pt>
                <c:pt idx="189">
                  <c:v>929.7</c:v>
                </c:pt>
                <c:pt idx="190">
                  <c:v>959.2</c:v>
                </c:pt>
                <c:pt idx="191">
                  <c:v>930.7</c:v>
                </c:pt>
                <c:pt idx="192">
                  <c:v>885.1</c:v>
                </c:pt>
                <c:pt idx="193">
                  <c:v>835.6</c:v>
                </c:pt>
                <c:pt idx="194">
                  <c:v>832.4</c:v>
                </c:pt>
                <c:pt idx="195">
                  <c:v>827.9</c:v>
                </c:pt>
                <c:pt idx="196">
                  <c:v>837.8</c:v>
                </c:pt>
                <c:pt idx="197">
                  <c:v>862.3</c:v>
                </c:pt>
                <c:pt idx="198">
                  <c:v>892.4</c:v>
                </c:pt>
                <c:pt idx="199">
                  <c:v>867.4</c:v>
                </c:pt>
                <c:pt idx="200">
                  <c:v>851.4</c:v>
                </c:pt>
                <c:pt idx="201">
                  <c:v>928.1</c:v>
                </c:pt>
                <c:pt idx="202">
                  <c:v>876</c:v>
                </c:pt>
                <c:pt idx="203">
                  <c:v>840.6</c:v>
                </c:pt>
                <c:pt idx="204">
                  <c:v>808.3</c:v>
                </c:pt>
                <c:pt idx="205">
                  <c:v>795.9</c:v>
                </c:pt>
                <c:pt idx="206">
                  <c:v>860.7</c:v>
                </c:pt>
                <c:pt idx="207">
                  <c:v>837.1</c:v>
                </c:pt>
                <c:pt idx="208">
                  <c:v>959.7</c:v>
                </c:pt>
                <c:pt idx="209">
                  <c:v>897.8</c:v>
                </c:pt>
                <c:pt idx="210">
                  <c:v>809</c:v>
                </c:pt>
                <c:pt idx="211">
                  <c:v>800.1</c:v>
                </c:pt>
                <c:pt idx="212">
                  <c:v>817.1</c:v>
                </c:pt>
                <c:pt idx="213">
                  <c:v>824.1</c:v>
                </c:pt>
                <c:pt idx="214">
                  <c:v>915.8</c:v>
                </c:pt>
                <c:pt idx="215">
                  <c:v>929.2</c:v>
                </c:pt>
                <c:pt idx="216">
                  <c:v>951.7</c:v>
                </c:pt>
                <c:pt idx="217">
                  <c:v>949.5</c:v>
                </c:pt>
                <c:pt idx="218">
                  <c:v>964.5</c:v>
                </c:pt>
                <c:pt idx="219">
                  <c:v>964.5</c:v>
                </c:pt>
                <c:pt idx="220">
                  <c:v>893.7</c:v>
                </c:pt>
                <c:pt idx="221">
                  <c:v>841.8</c:v>
                </c:pt>
                <c:pt idx="222">
                  <c:v>883.9</c:v>
                </c:pt>
                <c:pt idx="223">
                  <c:v>921.1</c:v>
                </c:pt>
                <c:pt idx="224">
                  <c:v>881.4</c:v>
                </c:pt>
                <c:pt idx="225">
                  <c:v>969.8</c:v>
                </c:pt>
                <c:pt idx="226">
                  <c:v>910.7</c:v>
                </c:pt>
                <c:pt idx="227">
                  <c:v>1008.9</c:v>
                </c:pt>
                <c:pt idx="228">
                  <c:v>905.1</c:v>
                </c:pt>
                <c:pt idx="229">
                  <c:v>953.8</c:v>
                </c:pt>
                <c:pt idx="230">
                  <c:v>906</c:v>
                </c:pt>
                <c:pt idx="231">
                  <c:v>886</c:v>
                </c:pt>
                <c:pt idx="232">
                  <c:v>838.8</c:v>
                </c:pt>
                <c:pt idx="233">
                  <c:v>825</c:v>
                </c:pt>
                <c:pt idx="234">
                  <c:v>802.3</c:v>
                </c:pt>
                <c:pt idx="235">
                  <c:v>798.7</c:v>
                </c:pt>
                <c:pt idx="236">
                  <c:v>761.1</c:v>
                </c:pt>
                <c:pt idx="237">
                  <c:v>867.1</c:v>
                </c:pt>
                <c:pt idx="238">
                  <c:v>859.1</c:v>
                </c:pt>
                <c:pt idx="239">
                  <c:v>832.7</c:v>
                </c:pt>
                <c:pt idx="240">
                  <c:v>841.7</c:v>
                </c:pt>
                <c:pt idx="241">
                  <c:v>792.9</c:v>
                </c:pt>
                <c:pt idx="242">
                  <c:v>771.4</c:v>
                </c:pt>
                <c:pt idx="243">
                  <c:v>734.3</c:v>
                </c:pt>
                <c:pt idx="244">
                  <c:v>799.8</c:v>
                </c:pt>
                <c:pt idx="245">
                  <c:v>750.3</c:v>
                </c:pt>
                <c:pt idx="246">
                  <c:v>714</c:v>
                </c:pt>
                <c:pt idx="247">
                  <c:v>686.5</c:v>
                </c:pt>
                <c:pt idx="248">
                  <c:v>798.5</c:v>
                </c:pt>
                <c:pt idx="249">
                  <c:v>764.1</c:v>
                </c:pt>
                <c:pt idx="250">
                  <c:v>747.2</c:v>
                </c:pt>
                <c:pt idx="251">
                  <c:v>715.8</c:v>
                </c:pt>
                <c:pt idx="252">
                  <c:v>722.5</c:v>
                </c:pt>
                <c:pt idx="253">
                  <c:v>742.9</c:v>
                </c:pt>
                <c:pt idx="254">
                  <c:v>765.1</c:v>
                </c:pt>
                <c:pt idx="255">
                  <c:v>762.7</c:v>
                </c:pt>
                <c:pt idx="256">
                  <c:v>717.1</c:v>
                </c:pt>
                <c:pt idx="257">
                  <c:v>711.7</c:v>
                </c:pt>
                <c:pt idx="258">
                  <c:v>707.2</c:v>
                </c:pt>
                <c:pt idx="259">
                  <c:v>689.1</c:v>
                </c:pt>
                <c:pt idx="260">
                  <c:v>761.2</c:v>
                </c:pt>
                <c:pt idx="261">
                  <c:v>761.2</c:v>
                </c:pt>
                <c:pt idx="262">
                  <c:v>702.3</c:v>
                </c:pt>
                <c:pt idx="263">
                  <c:v>707.4</c:v>
                </c:pt>
                <c:pt idx="264">
                  <c:v>700.3</c:v>
                </c:pt>
                <c:pt idx="265">
                  <c:v>665.5</c:v>
                </c:pt>
                <c:pt idx="266">
                  <c:v>672.6</c:v>
                </c:pt>
                <c:pt idx="267">
                  <c:v>678.2</c:v>
                </c:pt>
                <c:pt idx="268">
                  <c:v>681.5</c:v>
                </c:pt>
                <c:pt idx="269">
                  <c:v>742.1</c:v>
                </c:pt>
                <c:pt idx="270">
                  <c:v>662</c:v>
                </c:pt>
                <c:pt idx="271">
                  <c:v>663.7</c:v>
                </c:pt>
                <c:pt idx="272">
                  <c:v>657.3</c:v>
                </c:pt>
                <c:pt idx="273">
                  <c:v>689.1</c:v>
                </c:pt>
                <c:pt idx="274">
                  <c:v>687.6</c:v>
                </c:pt>
                <c:pt idx="275">
                  <c:v>692.9</c:v>
                </c:pt>
                <c:pt idx="276">
                  <c:v>674.8</c:v>
                </c:pt>
                <c:pt idx="277">
                  <c:v>706.4</c:v>
                </c:pt>
                <c:pt idx="278">
                  <c:v>719.1</c:v>
                </c:pt>
                <c:pt idx="279">
                  <c:v>692.3</c:v>
                </c:pt>
                <c:pt idx="280">
                  <c:v>709.4</c:v>
                </c:pt>
                <c:pt idx="281">
                  <c:v>675.1</c:v>
                </c:pt>
                <c:pt idx="282">
                  <c:v>673.5</c:v>
                </c:pt>
                <c:pt idx="283">
                  <c:v>660.5</c:v>
                </c:pt>
                <c:pt idx="284">
                  <c:v>717.9</c:v>
                </c:pt>
                <c:pt idx="285">
                  <c:v>693.1</c:v>
                </c:pt>
                <c:pt idx="286">
                  <c:v>684.9</c:v>
                </c:pt>
                <c:pt idx="287">
                  <c:v>686.3</c:v>
                </c:pt>
                <c:pt idx="288">
                  <c:v>666.9</c:v>
                </c:pt>
                <c:pt idx="289">
                  <c:v>681.4</c:v>
                </c:pt>
                <c:pt idx="290">
                  <c:v>678.7</c:v>
                </c:pt>
                <c:pt idx="291">
                  <c:v>684.4</c:v>
                </c:pt>
                <c:pt idx="292">
                  <c:v>688.5</c:v>
                </c:pt>
                <c:pt idx="293">
                  <c:v>688.5</c:v>
                </c:pt>
                <c:pt idx="294">
                  <c:v>667.9</c:v>
                </c:pt>
                <c:pt idx="295">
                  <c:v>659.9</c:v>
                </c:pt>
                <c:pt idx="296">
                  <c:v>702.6</c:v>
                </c:pt>
                <c:pt idx="297">
                  <c:v>658.62107027080583</c:v>
                </c:pt>
                <c:pt idx="298">
                  <c:v>648.52180527557607</c:v>
                </c:pt>
                <c:pt idx="299">
                  <c:v>656.56390996959601</c:v>
                </c:pt>
                <c:pt idx="300">
                  <c:v>659.13782015468485</c:v>
                </c:pt>
                <c:pt idx="301">
                  <c:v>661.06007116333967</c:v>
                </c:pt>
                <c:pt idx="302">
                  <c:v>677.16702650442835</c:v>
                </c:pt>
                <c:pt idx="303">
                  <c:v>678.02581009253038</c:v>
                </c:pt>
                <c:pt idx="304">
                  <c:v>662.16397704807241</c:v>
                </c:pt>
                <c:pt idx="305">
                  <c:v>643.78749378660541</c:v>
                </c:pt>
                <c:pt idx="306">
                  <c:v>656.12197110758962</c:v>
                </c:pt>
                <c:pt idx="307">
                  <c:v>616.95483067233022</c:v>
                </c:pt>
                <c:pt idx="308">
                  <c:v>602.74229432545462</c:v>
                </c:pt>
                <c:pt idx="309">
                  <c:v>608.18590505653583</c:v>
                </c:pt>
                <c:pt idx="310">
                  <c:v>642.1457991517583</c:v>
                </c:pt>
                <c:pt idx="311">
                  <c:v>637.95507193730123</c:v>
                </c:pt>
                <c:pt idx="312">
                  <c:v>621.98271654821622</c:v>
                </c:pt>
                <c:pt idx="313">
                  <c:v>645.67377902865542</c:v>
                </c:pt>
                <c:pt idx="314">
                  <c:v>621.2371664811244</c:v>
                </c:pt>
                <c:pt idx="315">
                  <c:v>622.60774906164011</c:v>
                </c:pt>
                <c:pt idx="316">
                  <c:v>632.79033822133692</c:v>
                </c:pt>
                <c:pt idx="317">
                  <c:v>636.41879558636742</c:v>
                </c:pt>
                <c:pt idx="318">
                  <c:v>625.97341325085461</c:v>
                </c:pt>
                <c:pt idx="319">
                  <c:v>615.1598714257326</c:v>
                </c:pt>
                <c:pt idx="320">
                  <c:v>609.28827041048135</c:v>
                </c:pt>
                <c:pt idx="321">
                  <c:v>619.74307530956753</c:v>
                </c:pt>
                <c:pt idx="322">
                  <c:v>635.48808031343196</c:v>
                </c:pt>
                <c:pt idx="323">
                  <c:v>650.43034862154116</c:v>
                </c:pt>
                <c:pt idx="324">
                  <c:v>636.25772831072561</c:v>
                </c:pt>
                <c:pt idx="325">
                  <c:v>646.51702435766833</c:v>
                </c:pt>
                <c:pt idx="326">
                  <c:v>629.70833967236319</c:v>
                </c:pt>
                <c:pt idx="327">
                  <c:v>628.62383207833273</c:v>
                </c:pt>
                <c:pt idx="328">
                  <c:v>750.49931938860368</c:v>
                </c:pt>
                <c:pt idx="329">
                  <c:v>712.46740298853081</c:v>
                </c:pt>
                <c:pt idx="330">
                  <c:v>755.71151524181948</c:v>
                </c:pt>
                <c:pt idx="331">
                  <c:v>739.23600826502059</c:v>
                </c:pt>
                <c:pt idx="332">
                  <c:v>697.00340794691465</c:v>
                </c:pt>
                <c:pt idx="333">
                  <c:v>684.37946016966714</c:v>
                </c:pt>
                <c:pt idx="334">
                  <c:v>684.13610901280526</c:v>
                </c:pt>
                <c:pt idx="335">
                  <c:v>677.96297872763</c:v>
                </c:pt>
                <c:pt idx="336">
                  <c:v>655.64911222410842</c:v>
                </c:pt>
                <c:pt idx="337">
                  <c:v>663.55331378391861</c:v>
                </c:pt>
                <c:pt idx="338">
                  <c:v>755.21008044734515</c:v>
                </c:pt>
                <c:pt idx="339">
                  <c:v>720.42683161526645</c:v>
                </c:pt>
                <c:pt idx="340">
                  <c:v>809.68819820693182</c:v>
                </c:pt>
                <c:pt idx="341">
                  <c:v>800.2367758985888</c:v>
                </c:pt>
                <c:pt idx="342">
                  <c:v>777.36078783331141</c:v>
                </c:pt>
                <c:pt idx="343">
                  <c:v>734.21408123861727</c:v>
                </c:pt>
                <c:pt idx="344">
                  <c:v>768.07472368342712</c:v>
                </c:pt>
                <c:pt idx="345">
                  <c:v>775.87641050768559</c:v>
                </c:pt>
                <c:pt idx="346">
                  <c:v>903.4396474691622</c:v>
                </c:pt>
                <c:pt idx="347">
                  <c:v>916.02976382160955</c:v>
                </c:pt>
                <c:pt idx="348">
                  <c:v>875.72332724130922</c:v>
                </c:pt>
                <c:pt idx="349">
                  <c:v>851.82876095349411</c:v>
                </c:pt>
                <c:pt idx="350">
                  <c:v>822.58201389576766</c:v>
                </c:pt>
                <c:pt idx="351">
                  <c:v>806.00921755309776</c:v>
                </c:pt>
                <c:pt idx="352">
                  <c:v>794.4445462309061</c:v>
                </c:pt>
                <c:pt idx="353">
                  <c:v>802.41980875707043</c:v>
                </c:pt>
                <c:pt idx="354">
                  <c:v>834.64248569232268</c:v>
                </c:pt>
                <c:pt idx="355">
                  <c:v>872.24416188998237</c:v>
                </c:pt>
                <c:pt idx="356">
                  <c:v>865.57340789623959</c:v>
                </c:pt>
                <c:pt idx="357">
                  <c:v>858.5793312891974</c:v>
                </c:pt>
                <c:pt idx="358">
                  <c:v>923.34349775568398</c:v>
                </c:pt>
                <c:pt idx="359">
                  <c:v>854.73993901847734</c:v>
                </c:pt>
                <c:pt idx="360">
                  <c:v>830.37313129496624</c:v>
                </c:pt>
                <c:pt idx="361">
                  <c:v>806.91878806210752</c:v>
                </c:pt>
                <c:pt idx="362">
                  <c:v>796.32692880861282</c:v>
                </c:pt>
                <c:pt idx="363">
                  <c:v>842.13997140109234</c:v>
                </c:pt>
                <c:pt idx="364">
                  <c:v>839.69855817240807</c:v>
                </c:pt>
                <c:pt idx="365">
                  <c:v>950.42587950446409</c:v>
                </c:pt>
                <c:pt idx="366">
                  <c:v>881.05287302765225</c:v>
                </c:pt>
                <c:pt idx="367">
                  <c:v>795.26488160908764</c:v>
                </c:pt>
                <c:pt idx="368">
                  <c:v>787.45372766473429</c:v>
                </c:pt>
                <c:pt idx="369">
                  <c:v>796.41675837262733</c:v>
                </c:pt>
                <c:pt idx="370">
                  <c:v>803.81610247011076</c:v>
                </c:pt>
                <c:pt idx="371">
                  <c:v>885.89105384393542</c:v>
                </c:pt>
                <c:pt idx="372">
                  <c:v>891.0493870468697</c:v>
                </c:pt>
                <c:pt idx="373">
                  <c:v>902.7754566502831</c:v>
                </c:pt>
                <c:pt idx="374">
                  <c:v>884.78965544812002</c:v>
                </c:pt>
                <c:pt idx="375">
                  <c:v>886.59631498625254</c:v>
                </c:pt>
                <c:pt idx="376">
                  <c:v>875.39662357621899</c:v>
                </c:pt>
                <c:pt idx="377">
                  <c:v>853.64270855833161</c:v>
                </c:pt>
                <c:pt idx="378">
                  <c:v>820.44672551951305</c:v>
                </c:pt>
                <c:pt idx="379">
                  <c:v>850.20843664697907</c:v>
                </c:pt>
                <c:pt idx="380">
                  <c:v>870.38743399073701</c:v>
                </c:pt>
                <c:pt idx="381">
                  <c:v>824.08633098380665</c:v>
                </c:pt>
                <c:pt idx="382">
                  <c:v>916.73998727982735</c:v>
                </c:pt>
                <c:pt idx="383">
                  <c:v>901.82247791636576</c:v>
                </c:pt>
                <c:pt idx="384">
                  <c:v>1000.112943992428</c:v>
                </c:pt>
                <c:pt idx="385">
                  <c:v>908.60555104724324</c:v>
                </c:pt>
                <c:pt idx="386">
                  <c:v>955.29187259341097</c:v>
                </c:pt>
                <c:pt idx="387">
                  <c:v>913.66459715510302</c:v>
                </c:pt>
                <c:pt idx="388">
                  <c:v>887.84506097833423</c:v>
                </c:pt>
                <c:pt idx="389">
                  <c:v>847.71741127176733</c:v>
                </c:pt>
                <c:pt idx="390">
                  <c:v>818.14387054671147</c:v>
                </c:pt>
                <c:pt idx="391">
                  <c:v>797.94236747853495</c:v>
                </c:pt>
                <c:pt idx="392">
                  <c:v>791.72640502924367</c:v>
                </c:pt>
                <c:pt idx="393">
                  <c:v>785.31410573581161</c:v>
                </c:pt>
                <c:pt idx="394">
                  <c:v>878.922299543333</c:v>
                </c:pt>
                <c:pt idx="395">
                  <c:v>867.00352112421956</c:v>
                </c:pt>
                <c:pt idx="396">
                  <c:v>839.35830471548729</c:v>
                </c:pt>
                <c:pt idx="397">
                  <c:v>843.95133048270361</c:v>
                </c:pt>
                <c:pt idx="398">
                  <c:v>780.53455292848253</c:v>
                </c:pt>
                <c:pt idx="399">
                  <c:v>757.44426275827607</c:v>
                </c:pt>
                <c:pt idx="400">
                  <c:v>727.92267255043919</c:v>
                </c:pt>
                <c:pt idx="401">
                  <c:v>798.53179804962338</c:v>
                </c:pt>
                <c:pt idx="402">
                  <c:v>769.4732670093631</c:v>
                </c:pt>
                <c:pt idx="403">
                  <c:v>736.3122622573278</c:v>
                </c:pt>
                <c:pt idx="404">
                  <c:v>714.12087603408179</c:v>
                </c:pt>
                <c:pt idx="405">
                  <c:v>801.29482440094114</c:v>
                </c:pt>
                <c:pt idx="406">
                  <c:v>754.55821561418929</c:v>
                </c:pt>
                <c:pt idx="407">
                  <c:v>746.72277417120699</c:v>
                </c:pt>
                <c:pt idx="408">
                  <c:v>764.68920906918299</c:v>
                </c:pt>
                <c:pt idx="409">
                  <c:v>776.41022508173194</c:v>
                </c:pt>
                <c:pt idx="410">
                  <c:v>777.39155417774884</c:v>
                </c:pt>
                <c:pt idx="411">
                  <c:v>767.1206958988987</c:v>
                </c:pt>
                <c:pt idx="412">
                  <c:v>754.61901653179871</c:v>
                </c:pt>
                <c:pt idx="413">
                  <c:v>708.80222797588385</c:v>
                </c:pt>
                <c:pt idx="414">
                  <c:v>697.97079497083189</c:v>
                </c:pt>
                <c:pt idx="415">
                  <c:v>695.12700398190259</c:v>
                </c:pt>
                <c:pt idx="416">
                  <c:v>672.89787223560245</c:v>
                </c:pt>
                <c:pt idx="417">
                  <c:v>727.84749662421586</c:v>
                </c:pt>
                <c:pt idx="418">
                  <c:v>717.22895721753571</c:v>
                </c:pt>
                <c:pt idx="419">
                  <c:v>664.5445897718588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4-430A-AA76-55839F38492C}"/>
            </c:ext>
          </c:extLst>
        </c:ser>
        <c:ser>
          <c:idx val="1"/>
          <c:order val="1"/>
          <c:tx>
            <c:strRef>
              <c:f>temperature!$C$1</c:f>
              <c:strCache>
                <c:ptCount val="1"/>
                <c:pt idx="0">
                  <c:v>Forecast(Temperature, K)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temperature!$C$2:$C$421</c:f>
              <c:numCache>
                <c:formatCode>General</c:formatCode>
                <c:ptCount val="420"/>
                <c:pt idx="296">
                  <c:v>702.6</c:v>
                </c:pt>
                <c:pt idx="297">
                  <c:v>658.62107027080583</c:v>
                </c:pt>
                <c:pt idx="298">
                  <c:v>648.52180527557607</c:v>
                </c:pt>
                <c:pt idx="299">
                  <c:v>656.56390996959601</c:v>
                </c:pt>
                <c:pt idx="300">
                  <c:v>659.13782015468485</c:v>
                </c:pt>
                <c:pt idx="301">
                  <c:v>661.06007116333967</c:v>
                </c:pt>
                <c:pt idx="302">
                  <c:v>677.16702650442835</c:v>
                </c:pt>
                <c:pt idx="303">
                  <c:v>678.02581009253038</c:v>
                </c:pt>
                <c:pt idx="304">
                  <c:v>662.16397704807241</c:v>
                </c:pt>
                <c:pt idx="305">
                  <c:v>643.78749378660541</c:v>
                </c:pt>
                <c:pt idx="306">
                  <c:v>656.12197110758962</c:v>
                </c:pt>
                <c:pt idx="307">
                  <c:v>616.95483067233022</c:v>
                </c:pt>
                <c:pt idx="308">
                  <c:v>602.74229432545462</c:v>
                </c:pt>
                <c:pt idx="309">
                  <c:v>608.18590505653583</c:v>
                </c:pt>
                <c:pt idx="310">
                  <c:v>642.1457991517583</c:v>
                </c:pt>
                <c:pt idx="311">
                  <c:v>637.95507193730123</c:v>
                </c:pt>
                <c:pt idx="312">
                  <c:v>621.98271654821622</c:v>
                </c:pt>
                <c:pt idx="313">
                  <c:v>645.67377902865542</c:v>
                </c:pt>
                <c:pt idx="314">
                  <c:v>621.2371664811244</c:v>
                </c:pt>
                <c:pt idx="315">
                  <c:v>622.60774906164011</c:v>
                </c:pt>
                <c:pt idx="316">
                  <c:v>632.79033822133692</c:v>
                </c:pt>
                <c:pt idx="317">
                  <c:v>636.41879558636742</c:v>
                </c:pt>
                <c:pt idx="318">
                  <c:v>625.97341325085461</c:v>
                </c:pt>
                <c:pt idx="319">
                  <c:v>615.1598714257326</c:v>
                </c:pt>
                <c:pt idx="320">
                  <c:v>609.28827041048135</c:v>
                </c:pt>
                <c:pt idx="321">
                  <c:v>619.74307530956753</c:v>
                </c:pt>
                <c:pt idx="322">
                  <c:v>635.48808031343196</c:v>
                </c:pt>
                <c:pt idx="323">
                  <c:v>650.43034862154116</c:v>
                </c:pt>
                <c:pt idx="324">
                  <c:v>636.25772831072561</c:v>
                </c:pt>
                <c:pt idx="325">
                  <c:v>646.51702435766833</c:v>
                </c:pt>
                <c:pt idx="326">
                  <c:v>629.70833967236319</c:v>
                </c:pt>
                <c:pt idx="327">
                  <c:v>628.62383207833273</c:v>
                </c:pt>
                <c:pt idx="328">
                  <c:v>750.49931938860368</c:v>
                </c:pt>
                <c:pt idx="329">
                  <c:v>712.46740298853081</c:v>
                </c:pt>
                <c:pt idx="330">
                  <c:v>755.71151524181948</c:v>
                </c:pt>
                <c:pt idx="331">
                  <c:v>739.23600826502059</c:v>
                </c:pt>
                <c:pt idx="332">
                  <c:v>697.00340794691465</c:v>
                </c:pt>
                <c:pt idx="333">
                  <c:v>684.37946016966714</c:v>
                </c:pt>
                <c:pt idx="334">
                  <c:v>684.13610901280526</c:v>
                </c:pt>
                <c:pt idx="335">
                  <c:v>677.96297872763</c:v>
                </c:pt>
                <c:pt idx="336">
                  <c:v>655.64911222410842</c:v>
                </c:pt>
                <c:pt idx="337">
                  <c:v>663.55331378391861</c:v>
                </c:pt>
                <c:pt idx="338">
                  <c:v>755.21008044734515</c:v>
                </c:pt>
                <c:pt idx="339">
                  <c:v>720.42683161526645</c:v>
                </c:pt>
                <c:pt idx="340">
                  <c:v>809.68819820693182</c:v>
                </c:pt>
                <c:pt idx="341">
                  <c:v>800.2367758985888</c:v>
                </c:pt>
                <c:pt idx="342">
                  <c:v>777.36078783331141</c:v>
                </c:pt>
                <c:pt idx="343">
                  <c:v>734.21408123861727</c:v>
                </c:pt>
                <c:pt idx="344">
                  <c:v>768.07472368342712</c:v>
                </c:pt>
                <c:pt idx="345">
                  <c:v>775.87641050768559</c:v>
                </c:pt>
                <c:pt idx="346">
                  <c:v>903.4396474691622</c:v>
                </c:pt>
                <c:pt idx="347">
                  <c:v>916.02976382160955</c:v>
                </c:pt>
                <c:pt idx="348">
                  <c:v>875.72332724130922</c:v>
                </c:pt>
                <c:pt idx="349">
                  <c:v>851.82876095349411</c:v>
                </c:pt>
                <c:pt idx="350">
                  <c:v>822.58201389576766</c:v>
                </c:pt>
                <c:pt idx="351">
                  <c:v>806.00921755309776</c:v>
                </c:pt>
                <c:pt idx="352">
                  <c:v>794.4445462309061</c:v>
                </c:pt>
                <c:pt idx="353">
                  <c:v>802.41980875707043</c:v>
                </c:pt>
                <c:pt idx="354">
                  <c:v>834.64248569232268</c:v>
                </c:pt>
                <c:pt idx="355">
                  <c:v>872.24416188998237</c:v>
                </c:pt>
                <c:pt idx="356">
                  <c:v>865.57340789623959</c:v>
                </c:pt>
                <c:pt idx="357">
                  <c:v>858.5793312891974</c:v>
                </c:pt>
                <c:pt idx="358">
                  <c:v>923.34349775568398</c:v>
                </c:pt>
                <c:pt idx="359">
                  <c:v>854.73993901847734</c:v>
                </c:pt>
                <c:pt idx="360">
                  <c:v>830.37313129496624</c:v>
                </c:pt>
                <c:pt idx="361">
                  <c:v>806.91878806210752</c:v>
                </c:pt>
                <c:pt idx="362">
                  <c:v>796.32692880861282</c:v>
                </c:pt>
                <c:pt idx="363">
                  <c:v>842.13997140109234</c:v>
                </c:pt>
                <c:pt idx="364">
                  <c:v>839.69855817240807</c:v>
                </c:pt>
                <c:pt idx="365">
                  <c:v>950.42587950446409</c:v>
                </c:pt>
                <c:pt idx="366">
                  <c:v>881.05287302765225</c:v>
                </c:pt>
                <c:pt idx="367">
                  <c:v>795.26488160908764</c:v>
                </c:pt>
                <c:pt idx="368">
                  <c:v>787.45372766473429</c:v>
                </c:pt>
                <c:pt idx="369">
                  <c:v>796.41675837262733</c:v>
                </c:pt>
                <c:pt idx="370">
                  <c:v>803.81610247011076</c:v>
                </c:pt>
                <c:pt idx="371">
                  <c:v>885.89105384393542</c:v>
                </c:pt>
                <c:pt idx="372">
                  <c:v>891.0493870468697</c:v>
                </c:pt>
                <c:pt idx="373">
                  <c:v>902.7754566502831</c:v>
                </c:pt>
                <c:pt idx="374">
                  <c:v>884.78965544812002</c:v>
                </c:pt>
                <c:pt idx="375">
                  <c:v>886.59631498625254</c:v>
                </c:pt>
                <c:pt idx="376">
                  <c:v>875.39662357621899</c:v>
                </c:pt>
                <c:pt idx="377">
                  <c:v>853.64270855833161</c:v>
                </c:pt>
                <c:pt idx="378">
                  <c:v>820.44672551951305</c:v>
                </c:pt>
                <c:pt idx="379">
                  <c:v>850.20843664697907</c:v>
                </c:pt>
                <c:pt idx="380">
                  <c:v>870.38743399073701</c:v>
                </c:pt>
                <c:pt idx="381">
                  <c:v>824.08633098380665</c:v>
                </c:pt>
                <c:pt idx="382">
                  <c:v>916.73998727982735</c:v>
                </c:pt>
                <c:pt idx="383">
                  <c:v>901.82247791636576</c:v>
                </c:pt>
                <c:pt idx="384">
                  <c:v>1000.112943992428</c:v>
                </c:pt>
                <c:pt idx="385">
                  <c:v>908.60555104724324</c:v>
                </c:pt>
                <c:pt idx="386">
                  <c:v>955.29187259341097</c:v>
                </c:pt>
                <c:pt idx="387">
                  <c:v>913.66459715510302</c:v>
                </c:pt>
                <c:pt idx="388">
                  <c:v>887.84506097833423</c:v>
                </c:pt>
                <c:pt idx="389">
                  <c:v>847.71741127176733</c:v>
                </c:pt>
                <c:pt idx="390">
                  <c:v>818.14387054671147</c:v>
                </c:pt>
                <c:pt idx="391">
                  <c:v>797.94236747853495</c:v>
                </c:pt>
                <c:pt idx="392">
                  <c:v>791.72640502924367</c:v>
                </c:pt>
                <c:pt idx="393">
                  <c:v>785.31410573581161</c:v>
                </c:pt>
                <c:pt idx="394">
                  <c:v>878.922299543333</c:v>
                </c:pt>
                <c:pt idx="395">
                  <c:v>867.00352112421956</c:v>
                </c:pt>
                <c:pt idx="396">
                  <c:v>839.35830471548729</c:v>
                </c:pt>
                <c:pt idx="397">
                  <c:v>843.95133048270361</c:v>
                </c:pt>
                <c:pt idx="398">
                  <c:v>780.53455292848253</c:v>
                </c:pt>
                <c:pt idx="399">
                  <c:v>757.44426275827607</c:v>
                </c:pt>
                <c:pt idx="400">
                  <c:v>727.92267255043919</c:v>
                </c:pt>
                <c:pt idx="401">
                  <c:v>798.53179804962338</c:v>
                </c:pt>
                <c:pt idx="402">
                  <c:v>769.4732670093631</c:v>
                </c:pt>
                <c:pt idx="403">
                  <c:v>736.3122622573278</c:v>
                </c:pt>
                <c:pt idx="404">
                  <c:v>714.12087603408179</c:v>
                </c:pt>
                <c:pt idx="405">
                  <c:v>801.29482440094114</c:v>
                </c:pt>
                <c:pt idx="406">
                  <c:v>754.55821561418929</c:v>
                </c:pt>
                <c:pt idx="407">
                  <c:v>746.72277417120699</c:v>
                </c:pt>
                <c:pt idx="408">
                  <c:v>764.68920906918299</c:v>
                </c:pt>
                <c:pt idx="409">
                  <c:v>776.41022508173194</c:v>
                </c:pt>
                <c:pt idx="410">
                  <c:v>777.39155417774884</c:v>
                </c:pt>
                <c:pt idx="411">
                  <c:v>767.1206958988987</c:v>
                </c:pt>
                <c:pt idx="412">
                  <c:v>754.61901653179871</c:v>
                </c:pt>
                <c:pt idx="413">
                  <c:v>708.80222797588385</c:v>
                </c:pt>
                <c:pt idx="414">
                  <c:v>697.97079497083189</c:v>
                </c:pt>
                <c:pt idx="415">
                  <c:v>695.12700398190259</c:v>
                </c:pt>
                <c:pt idx="416">
                  <c:v>672.89787223560245</c:v>
                </c:pt>
                <c:pt idx="417">
                  <c:v>727.84749662421586</c:v>
                </c:pt>
                <c:pt idx="418">
                  <c:v>717.22895721753571</c:v>
                </c:pt>
                <c:pt idx="419">
                  <c:v>664.5445897718588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4-430A-AA76-55839F384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514656"/>
        <c:axId val="4117915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temperature!$D$1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temperature!$D$2:$D$421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702.6</c:v>
                      </c:pt>
                      <c:pt idx="297" formatCode="0.00">
                        <c:v>553.11991153905433</c:v>
                      </c:pt>
                      <c:pt idx="298" formatCode="0.00">
                        <c:v>539.74806406317464</c:v>
                      </c:pt>
                      <c:pt idx="299" formatCode="0.00">
                        <c:v>544.58820858901481</c:v>
                      </c:pt>
                      <c:pt idx="300" formatCode="0.00">
                        <c:v>544.02479082384389</c:v>
                      </c:pt>
                      <c:pt idx="301" formatCode="0.00">
                        <c:v>542.86910490753257</c:v>
                      </c:pt>
                      <c:pt idx="302" formatCode="0.00">
                        <c:v>555.95289816562081</c:v>
                      </c:pt>
                      <c:pt idx="303" formatCode="0.00">
                        <c:v>553.83920455039151</c:v>
                      </c:pt>
                      <c:pt idx="304" formatCode="0.00">
                        <c:v>535.05193581319975</c:v>
                      </c:pt>
                      <c:pt idx="305" formatCode="0.00">
                        <c:v>513.79379677641407</c:v>
                      </c:pt>
                      <c:pt idx="306" formatCode="0.00">
                        <c:v>523.28746518570142</c:v>
                      </c:pt>
                      <c:pt idx="307" formatCode="0.00">
                        <c:v>481.31771410282653</c:v>
                      </c:pt>
                      <c:pt idx="308" formatCode="0.00">
                        <c:v>464.33836444375891</c:v>
                      </c:pt>
                      <c:pt idx="309" formatCode="0.00">
                        <c:v>467.04877503496499</c:v>
                      </c:pt>
                      <c:pt idx="310" formatCode="0.00">
                        <c:v>498.30708863069083</c:v>
                      </c:pt>
                      <c:pt idx="311" formatCode="0.00">
                        <c:v>491.44457542391382</c:v>
                      </c:pt>
                      <c:pt idx="312" formatCode="0.00">
                        <c:v>472.8285527966724</c:v>
                      </c:pt>
                      <c:pt idx="313" formatCode="0.00">
                        <c:v>493.90252406638803</c:v>
                      </c:pt>
                      <c:pt idx="314" formatCode="0.00">
                        <c:v>466.87397250410811</c:v>
                      </c:pt>
                      <c:pt idx="315" formatCode="0.00">
                        <c:v>465.67645106374385</c:v>
                      </c:pt>
                      <c:pt idx="316" formatCode="0.00">
                        <c:v>473.31354993110892</c:v>
                      </c:pt>
                      <c:pt idx="317" formatCode="0.00">
                        <c:v>474.41799604525403</c:v>
                      </c:pt>
                      <c:pt idx="318" formatCode="0.00">
                        <c:v>461.46902516933585</c:v>
                      </c:pt>
                      <c:pt idx="319" formatCode="0.00">
                        <c:v>448.17133228995851</c:v>
                      </c:pt>
                      <c:pt idx="320" formatCode="0.00">
                        <c:v>439.83409717528463</c:v>
                      </c:pt>
                      <c:pt idx="321" formatCode="0.00">
                        <c:v>447.84092339913838</c:v>
                      </c:pt>
                      <c:pt idx="322" formatCode="0.00">
                        <c:v>461.15479755444323</c:v>
                      </c:pt>
                      <c:pt idx="323" formatCode="0.00">
                        <c:v>473.68202465188983</c:v>
                      </c:pt>
                      <c:pt idx="324" formatCode="0.00">
                        <c:v>457.10973993772944</c:v>
                      </c:pt>
                      <c:pt idx="325" formatCode="0.00">
                        <c:v>464.98407728043514</c:v>
                      </c:pt>
                      <c:pt idx="326" formatCode="0.00">
                        <c:v>445.804506932442</c:v>
                      </c:pt>
                      <c:pt idx="327" formatCode="0.00">
                        <c:v>442.36258955927747</c:v>
                      </c:pt>
                      <c:pt idx="328" formatCode="0.00">
                        <c:v>561.89357864759995</c:v>
                      </c:pt>
                      <c:pt idx="329" formatCode="0.00">
                        <c:v>521.52954167081555</c:v>
                      </c:pt>
                      <c:pt idx="330" formatCode="0.00">
                        <c:v>562.4534053004968</c:v>
                      </c:pt>
                      <c:pt idx="331" formatCode="0.00">
                        <c:v>543.66904218439731</c:v>
                      </c:pt>
                      <c:pt idx="332" formatCode="0.00">
                        <c:v>499.13852314611461</c:v>
                      </c:pt>
                      <c:pt idx="333" formatCode="0.00">
                        <c:v>484.22716174458282</c:v>
                      </c:pt>
                      <c:pt idx="334" formatCode="0.00">
                        <c:v>481.70649095803776</c:v>
                      </c:pt>
                      <c:pt idx="335" formatCode="0.00">
                        <c:v>473.26574376563053</c:v>
                      </c:pt>
                      <c:pt idx="336" formatCode="0.00">
                        <c:v>448.69359035600303</c:v>
                      </c:pt>
                      <c:pt idx="337" formatCode="0.00">
                        <c:v>454.34847966524057</c:v>
                      </c:pt>
                      <c:pt idx="338" formatCode="0.00">
                        <c:v>543.76456968192792</c:v>
                      </c:pt>
                      <c:pt idx="339" formatCode="0.00">
                        <c:v>506.74895605169149</c:v>
                      </c:pt>
                      <c:pt idx="340" formatCode="0.00">
                        <c:v>593.78596031404686</c:v>
                      </c:pt>
                      <c:pt idx="341" formatCode="0.00">
                        <c:v>582.11788228958255</c:v>
                      </c:pt>
                      <c:pt idx="342" formatCode="0.00">
                        <c:v>557.0326620015536</c:v>
                      </c:pt>
                      <c:pt idx="343" formatCode="0.00">
                        <c:v>511.68387556285143</c:v>
                      </c:pt>
                      <c:pt idx="344" formatCode="0.00">
                        <c:v>543.3493307548639</c:v>
                      </c:pt>
                      <c:pt idx="345" formatCode="0.00">
                        <c:v>548.96247382701495</c:v>
                      </c:pt>
                      <c:pt idx="346" formatCode="0.00">
                        <c:v>674.3435715574293</c:v>
                      </c:pt>
                      <c:pt idx="347" formatCode="0.00">
                        <c:v>684.75772378522447</c:v>
                      </c:pt>
                      <c:pt idx="348" formatCode="0.00">
                        <c:v>642.28127782814363</c:v>
                      </c:pt>
                      <c:pt idx="349" formatCode="0.00">
                        <c:v>616.22244513401938</c:v>
                      </c:pt>
                      <c:pt idx="350" formatCode="0.00">
                        <c:v>584.81697100047143</c:v>
                      </c:pt>
                      <c:pt idx="351" formatCode="0.00">
                        <c:v>566.0907909949533</c:v>
                      </c:pt>
                      <c:pt idx="352" formatCode="0.00">
                        <c:v>552.37789083942903</c:v>
                      </c:pt>
                      <c:pt idx="353" formatCode="0.00">
                        <c:v>558.20989774846259</c:v>
                      </c:pt>
                      <c:pt idx="354" formatCode="0.00">
                        <c:v>588.29411729834919</c:v>
                      </c:pt>
                      <c:pt idx="355" formatCode="0.00">
                        <c:v>623.76196566653607</c:v>
                      </c:pt>
                      <c:pt idx="356" formatCode="0.00">
                        <c:v>614.96185073100378</c:v>
                      </c:pt>
                      <c:pt idx="357" formatCode="0.00">
                        <c:v>605.84272312640496</c:v>
                      </c:pt>
                      <c:pt idx="358" formatCode="0.00">
                        <c:v>668.4859970546803</c:v>
                      </c:pt>
                      <c:pt idx="359" formatCode="0.00">
                        <c:v>597.76555796160824</c:v>
                      </c:pt>
                      <c:pt idx="360" formatCode="0.00">
                        <c:v>571.28574075922756</c:v>
                      </c:pt>
                      <c:pt idx="361" formatCode="0.00">
                        <c:v>545.72212236799237</c:v>
                      </c:pt>
                      <c:pt idx="362" formatCode="0.00">
                        <c:v>533.02459025867711</c:v>
                      </c:pt>
                      <c:pt idx="363" formatCode="0.00">
                        <c:v>576.73543461991358</c:v>
                      </c:pt>
                      <c:pt idx="364" formatCode="0.00">
                        <c:v>572.19517425883259</c:v>
                      </c:pt>
                      <c:pt idx="365" formatCode="0.00">
                        <c:v>680.82688000632254</c:v>
                      </c:pt>
                      <c:pt idx="366" formatCode="0.00">
                        <c:v>609.36137374845748</c:v>
                      </c:pt>
                      <c:pt idx="367" formatCode="0.00">
                        <c:v>521.48388625561927</c:v>
                      </c:pt>
                      <c:pt idx="368" formatCode="0.00">
                        <c:v>511.58613134384422</c:v>
                      </c:pt>
                      <c:pt idx="369" formatCode="0.00">
                        <c:v>518.46535094507954</c:v>
                      </c:pt>
                      <c:pt idx="370" formatCode="0.00">
                        <c:v>523.78357176877898</c:v>
                      </c:pt>
                      <c:pt idx="371" formatCode="0.00">
                        <c:v>603.77998876323454</c:v>
                      </c:pt>
                      <c:pt idx="372" formatCode="0.00">
                        <c:v>606.8622805098754</c:v>
                      </c:pt>
                      <c:pt idx="373" formatCode="0.00">
                        <c:v>616.5147084596066</c:v>
                      </c:pt>
                      <c:pt idx="374" formatCode="0.00">
                        <c:v>596.45757502624383</c:v>
                      </c:pt>
                      <c:pt idx="375" formatCode="0.00">
                        <c:v>596.19512401069528</c:v>
                      </c:pt>
                      <c:pt idx="376" formatCode="0.00">
                        <c:v>582.92845851458503</c:v>
                      </c:pt>
                      <c:pt idx="377" formatCode="0.00">
                        <c:v>559.1096231080079</c:v>
                      </c:pt>
                      <c:pt idx="378" formatCode="0.00">
                        <c:v>523.85069295650555</c:v>
                      </c:pt>
                      <c:pt idx="379" formatCode="0.00">
                        <c:v>551.55135208812442</c:v>
                      </c:pt>
                      <c:pt idx="380" formatCode="0.00">
                        <c:v>569.67111657328883</c:v>
                      </c:pt>
                      <c:pt idx="381" formatCode="0.00">
                        <c:v>521.31252596617412</c:v>
                      </c:pt>
                      <c:pt idx="382" formatCode="0.00">
                        <c:v>611.91036806703573</c:v>
                      </c:pt>
                      <c:pt idx="383" formatCode="0.00">
                        <c:v>594.93864801361394</c:v>
                      </c:pt>
                      <c:pt idx="384" formatCode="0.00">
                        <c:v>691.1764388899378</c:v>
                      </c:pt>
                      <c:pt idx="385" formatCode="0.00">
                        <c:v>597.61784003942228</c:v>
                      </c:pt>
                      <c:pt idx="386" formatCode="0.00">
                        <c:v>642.2543605351924</c:v>
                      </c:pt>
                      <c:pt idx="387" formatCode="0.00">
                        <c:v>598.57862615817658</c:v>
                      </c:pt>
                      <c:pt idx="388" formatCode="0.00">
                        <c:v>570.71191204983961</c:v>
                      </c:pt>
                      <c:pt idx="389" formatCode="0.00">
                        <c:v>528.5383058978897</c:v>
                      </c:pt>
                      <c:pt idx="390" formatCode="0.00">
                        <c:v>496.91997222349653</c:v>
                      </c:pt>
                      <c:pt idx="391" formatCode="0.00">
                        <c:v>474.67478319211972</c:v>
                      </c:pt>
                      <c:pt idx="392" formatCode="0.00">
                        <c:v>466.41618668759321</c:v>
                      </c:pt>
                      <c:pt idx="393" formatCode="0.00">
                        <c:v>457.96225155394643</c:v>
                      </c:pt>
                      <c:pt idx="394" formatCode="0.00">
                        <c:v>549.52975538393321</c:v>
                      </c:pt>
                      <c:pt idx="395" formatCode="0.00">
                        <c:v>535.57118179540225</c:v>
                      </c:pt>
                      <c:pt idx="396" formatCode="0.00">
                        <c:v>505.8870152274647</c:v>
                      </c:pt>
                      <c:pt idx="397" formatCode="0.00">
                        <c:v>508.44188726494855</c:v>
                      </c:pt>
                      <c:pt idx="398" formatCode="0.00">
                        <c:v>442.98770500895068</c:v>
                      </c:pt>
                      <c:pt idx="399" formatCode="0.00">
                        <c:v>417.86071290616059</c:v>
                      </c:pt>
                      <c:pt idx="400" formatCode="0.00">
                        <c:v>386.30307838386489</c:v>
                      </c:pt>
                      <c:pt idx="401" formatCode="0.00">
                        <c:v>454.87677310962238</c:v>
                      </c:pt>
                      <c:pt idx="402" formatCode="0.00">
                        <c:v>423.78338180141174</c:v>
                      </c:pt>
                      <c:pt idx="403" formatCode="0.00">
                        <c:v>388.58804526166682</c:v>
                      </c:pt>
                      <c:pt idx="404" formatCode="0.00">
                        <c:v>364.36281468598582</c:v>
                      </c:pt>
                      <c:pt idx="405" formatCode="0.00">
                        <c:v>449.50336604205143</c:v>
                      </c:pt>
                      <c:pt idx="406" formatCode="0.00">
                        <c:v>400.73376841597434</c:v>
                      </c:pt>
                      <c:pt idx="407" formatCode="0.00">
                        <c:v>390.86570803156798</c:v>
                      </c:pt>
                      <c:pt idx="408" formatCode="0.00">
                        <c:v>406.79985648317711</c:v>
                      </c:pt>
                      <c:pt idx="409" formatCode="0.00">
                        <c:v>416.48888198734363</c:v>
                      </c:pt>
                      <c:pt idx="410" formatCode="0.00">
                        <c:v>415.43848077759895</c:v>
                      </c:pt>
                      <c:pt idx="411" formatCode="0.00">
                        <c:v>403.13611745874391</c:v>
                      </c:pt>
                      <c:pt idx="412" formatCode="0.00">
                        <c:v>388.60312415663697</c:v>
                      </c:pt>
                      <c:pt idx="413" formatCode="0.00">
                        <c:v>340.75517936444658</c:v>
                      </c:pt>
                      <c:pt idx="414" formatCode="0.00">
                        <c:v>327.89271514921188</c:v>
                      </c:pt>
                      <c:pt idx="415" formatCode="0.00">
                        <c:v>323.01798601703541</c:v>
                      </c:pt>
                      <c:pt idx="416" formatCode="0.00">
                        <c:v>298.75797792928773</c:v>
                      </c:pt>
                      <c:pt idx="417" formatCode="0.00">
                        <c:v>351.67675718833999</c:v>
                      </c:pt>
                      <c:pt idx="418" formatCode="0.00">
                        <c:v>339.02737393112642</c:v>
                      </c:pt>
                      <c:pt idx="419" formatCode="0.00">
                        <c:v>284.31213462058054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194-430A-AA76-55839F38492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702.6</c:v>
                      </c:pt>
                      <c:pt idx="297" formatCode="0.00">
                        <c:v>764.12222900255733</c:v>
                      </c:pt>
                      <c:pt idx="298" formatCode="0.00">
                        <c:v>757.2955464879775</c:v>
                      </c:pt>
                      <c:pt idx="299" formatCode="0.00">
                        <c:v>768.53961135017721</c:v>
                      </c:pt>
                      <c:pt idx="300" formatCode="0.00">
                        <c:v>774.2508494855258</c:v>
                      </c:pt>
                      <c:pt idx="301" formatCode="0.00">
                        <c:v>779.25103741914677</c:v>
                      </c:pt>
                      <c:pt idx="302" formatCode="0.00">
                        <c:v>798.38115484323589</c:v>
                      </c:pt>
                      <c:pt idx="303" formatCode="0.00">
                        <c:v>802.21241563466924</c:v>
                      </c:pt>
                      <c:pt idx="304" formatCode="0.00">
                        <c:v>789.27601828294507</c:v>
                      </c:pt>
                      <c:pt idx="305" formatCode="0.00">
                        <c:v>773.78119079679675</c:v>
                      </c:pt>
                      <c:pt idx="306" formatCode="0.00">
                        <c:v>788.95647702947781</c:v>
                      </c:pt>
                      <c:pt idx="307" formatCode="0.00">
                        <c:v>752.59194724183385</c:v>
                      </c:pt>
                      <c:pt idx="308" formatCode="0.00">
                        <c:v>741.14622420715034</c:v>
                      </c:pt>
                      <c:pt idx="309" formatCode="0.00">
                        <c:v>749.32303507810661</c:v>
                      </c:pt>
                      <c:pt idx="310" formatCode="0.00">
                        <c:v>785.98450967282577</c:v>
                      </c:pt>
                      <c:pt idx="311" formatCode="0.00">
                        <c:v>784.46556845068858</c:v>
                      </c:pt>
                      <c:pt idx="312" formatCode="0.00">
                        <c:v>771.13688029976004</c:v>
                      </c:pt>
                      <c:pt idx="313" formatCode="0.00">
                        <c:v>797.44503399092287</c:v>
                      </c:pt>
                      <c:pt idx="314" formatCode="0.00">
                        <c:v>775.6003604581407</c:v>
                      </c:pt>
                      <c:pt idx="315" formatCode="0.00">
                        <c:v>779.53904705953641</c:v>
                      </c:pt>
                      <c:pt idx="316" formatCode="0.00">
                        <c:v>792.26712651156492</c:v>
                      </c:pt>
                      <c:pt idx="317" formatCode="0.00">
                        <c:v>798.41959512748076</c:v>
                      </c:pt>
                      <c:pt idx="318" formatCode="0.00">
                        <c:v>790.47780133237336</c:v>
                      </c:pt>
                      <c:pt idx="319" formatCode="0.00">
                        <c:v>782.14841056150669</c:v>
                      </c:pt>
                      <c:pt idx="320" formatCode="0.00">
                        <c:v>778.74244364567812</c:v>
                      </c:pt>
                      <c:pt idx="321" formatCode="0.00">
                        <c:v>791.64522721999674</c:v>
                      </c:pt>
                      <c:pt idx="322" formatCode="0.00">
                        <c:v>809.8213630724207</c:v>
                      </c:pt>
                      <c:pt idx="323" formatCode="0.00">
                        <c:v>827.17867259119248</c:v>
                      </c:pt>
                      <c:pt idx="324" formatCode="0.00">
                        <c:v>815.40571668372172</c:v>
                      </c:pt>
                      <c:pt idx="325" formatCode="0.00">
                        <c:v>828.04997143490152</c:v>
                      </c:pt>
                      <c:pt idx="326" formatCode="0.00">
                        <c:v>813.61217241228439</c:v>
                      </c:pt>
                      <c:pt idx="327" formatCode="0.00">
                        <c:v>814.88507459738798</c:v>
                      </c:pt>
                      <c:pt idx="328" formatCode="0.00">
                        <c:v>939.10506012960741</c:v>
                      </c:pt>
                      <c:pt idx="329" formatCode="0.00">
                        <c:v>903.40526430624607</c:v>
                      </c:pt>
                      <c:pt idx="330" formatCode="0.00">
                        <c:v>948.96962518314217</c:v>
                      </c:pt>
                      <c:pt idx="331" formatCode="0.00">
                        <c:v>934.80297434564386</c:v>
                      </c:pt>
                      <c:pt idx="332" formatCode="0.00">
                        <c:v>894.86829274771469</c:v>
                      </c:pt>
                      <c:pt idx="333" formatCode="0.00">
                        <c:v>884.53175859475141</c:v>
                      </c:pt>
                      <c:pt idx="334" formatCode="0.00">
                        <c:v>886.56572706757277</c:v>
                      </c:pt>
                      <c:pt idx="335" formatCode="0.00">
                        <c:v>882.66021368962947</c:v>
                      </c:pt>
                      <c:pt idx="336" formatCode="0.00">
                        <c:v>862.60463409221381</c:v>
                      </c:pt>
                      <c:pt idx="337" formatCode="0.00">
                        <c:v>872.75814790259665</c:v>
                      </c:pt>
                      <c:pt idx="338" formatCode="0.00">
                        <c:v>966.65559121276237</c:v>
                      </c:pt>
                      <c:pt idx="339" formatCode="0.00">
                        <c:v>934.10470717884141</c:v>
                      </c:pt>
                      <c:pt idx="340" formatCode="0.00">
                        <c:v>1025.5904360998168</c:v>
                      </c:pt>
                      <c:pt idx="341" formatCode="0.00">
                        <c:v>1018.3556695075951</c:v>
                      </c:pt>
                      <c:pt idx="342" formatCode="0.00">
                        <c:v>997.68891366506921</c:v>
                      </c:pt>
                      <c:pt idx="343" formatCode="0.00">
                        <c:v>956.74428691438311</c:v>
                      </c:pt>
                      <c:pt idx="344" formatCode="0.00">
                        <c:v>992.80011661199035</c:v>
                      </c:pt>
                      <c:pt idx="345" formatCode="0.00">
                        <c:v>1002.7903471883562</c:v>
                      </c:pt>
                      <c:pt idx="346" formatCode="0.00">
                        <c:v>1132.535723380895</c:v>
                      </c:pt>
                      <c:pt idx="347" formatCode="0.00">
                        <c:v>1147.3018038579946</c:v>
                      </c:pt>
                      <c:pt idx="348" formatCode="0.00">
                        <c:v>1109.1653766544748</c:v>
                      </c:pt>
                      <c:pt idx="349" formatCode="0.00">
                        <c:v>1087.4350767729688</c:v>
                      </c:pt>
                      <c:pt idx="350" formatCode="0.00">
                        <c:v>1060.347056791064</c:v>
                      </c:pt>
                      <c:pt idx="351" formatCode="0.00">
                        <c:v>1045.9276441112422</c:v>
                      </c:pt>
                      <c:pt idx="352" formatCode="0.00">
                        <c:v>1036.5112016223832</c:v>
                      </c:pt>
                      <c:pt idx="353" formatCode="0.00">
                        <c:v>1046.6297197656784</c:v>
                      </c:pt>
                      <c:pt idx="354" formatCode="0.00">
                        <c:v>1080.9908540862962</c:v>
                      </c:pt>
                      <c:pt idx="355" formatCode="0.00">
                        <c:v>1120.7263581134287</c:v>
                      </c:pt>
                      <c:pt idx="356" formatCode="0.00">
                        <c:v>1116.1849650614754</c:v>
                      </c:pt>
                      <c:pt idx="357" formatCode="0.00">
                        <c:v>1111.3159394519898</c:v>
                      </c:pt>
                      <c:pt idx="358" formatCode="0.00">
                        <c:v>1178.2009984566878</c:v>
                      </c:pt>
                      <c:pt idx="359" formatCode="0.00">
                        <c:v>1111.7143200753464</c:v>
                      </c:pt>
                      <c:pt idx="360" formatCode="0.00">
                        <c:v>1089.4605218307049</c:v>
                      </c:pt>
                      <c:pt idx="361" formatCode="0.00">
                        <c:v>1068.1154537562227</c:v>
                      </c:pt>
                      <c:pt idx="362" formatCode="0.00">
                        <c:v>1059.6292673585485</c:v>
                      </c:pt>
                      <c:pt idx="363" formatCode="0.00">
                        <c:v>1107.5445081822711</c:v>
                      </c:pt>
                      <c:pt idx="364" formatCode="0.00">
                        <c:v>1107.2019420859835</c:v>
                      </c:pt>
                      <c:pt idx="365" formatCode="0.00">
                        <c:v>1220.0248790026058</c:v>
                      </c:pt>
                      <c:pt idx="366" formatCode="0.00">
                        <c:v>1152.744372306847</c:v>
                      </c:pt>
                      <c:pt idx="367" formatCode="0.00">
                        <c:v>1069.0458769625561</c:v>
                      </c:pt>
                      <c:pt idx="368" formatCode="0.00">
                        <c:v>1063.3213239856243</c:v>
                      </c:pt>
                      <c:pt idx="369" formatCode="0.00">
                        <c:v>1074.3681658001751</c:v>
                      </c:pt>
                      <c:pt idx="370" formatCode="0.00">
                        <c:v>1083.8486331714425</c:v>
                      </c:pt>
                      <c:pt idx="371" formatCode="0.00">
                        <c:v>1168.0021189246363</c:v>
                      </c:pt>
                      <c:pt idx="372" formatCode="0.00">
                        <c:v>1175.2364935838641</c:v>
                      </c:pt>
                      <c:pt idx="373" formatCode="0.00">
                        <c:v>1189.0362048409597</c:v>
                      </c:pt>
                      <c:pt idx="374" formatCode="0.00">
                        <c:v>1173.1217358699962</c:v>
                      </c:pt>
                      <c:pt idx="375" formatCode="0.00">
                        <c:v>1176.9975059618098</c:v>
                      </c:pt>
                      <c:pt idx="376" formatCode="0.00">
                        <c:v>1167.8647886378531</c:v>
                      </c:pt>
                      <c:pt idx="377" formatCode="0.00">
                        <c:v>1148.1757940086554</c:v>
                      </c:pt>
                      <c:pt idx="378" formatCode="0.00">
                        <c:v>1117.0427580825205</c:v>
                      </c:pt>
                      <c:pt idx="379" formatCode="0.00">
                        <c:v>1148.8655212058338</c:v>
                      </c:pt>
                      <c:pt idx="380" formatCode="0.00">
                        <c:v>1171.1037514081852</c:v>
                      </c:pt>
                      <c:pt idx="381" formatCode="0.00">
                        <c:v>1126.8601360014391</c:v>
                      </c:pt>
                      <c:pt idx="382" formatCode="0.00">
                        <c:v>1221.569606492619</c:v>
                      </c:pt>
                      <c:pt idx="383" formatCode="0.00">
                        <c:v>1208.7063078191177</c:v>
                      </c:pt>
                      <c:pt idx="384" formatCode="0.00">
                        <c:v>1309.0494490949181</c:v>
                      </c:pt>
                      <c:pt idx="385" formatCode="0.00">
                        <c:v>1219.5932620550643</c:v>
                      </c:pt>
                      <c:pt idx="386" formatCode="0.00">
                        <c:v>1268.3293846516294</c:v>
                      </c:pt>
                      <c:pt idx="387" formatCode="0.00">
                        <c:v>1228.7505681520295</c:v>
                      </c:pt>
                      <c:pt idx="388" formatCode="0.00">
                        <c:v>1204.9782099068289</c:v>
                      </c:pt>
                      <c:pt idx="389" formatCode="0.00">
                        <c:v>1166.8965166456451</c:v>
                      </c:pt>
                      <c:pt idx="390" formatCode="0.00">
                        <c:v>1139.3677688699263</c:v>
                      </c:pt>
                      <c:pt idx="391" formatCode="0.00">
                        <c:v>1121.2099517649501</c:v>
                      </c:pt>
                      <c:pt idx="392" formatCode="0.00">
                        <c:v>1117.0366233708942</c:v>
                      </c:pt>
                      <c:pt idx="393" formatCode="0.00">
                        <c:v>1112.6659599176769</c:v>
                      </c:pt>
                      <c:pt idx="394" formatCode="0.00">
                        <c:v>1208.3148437027328</c:v>
                      </c:pt>
                      <c:pt idx="395" formatCode="0.00">
                        <c:v>1198.4358604530369</c:v>
                      </c:pt>
                      <c:pt idx="396" formatCode="0.00">
                        <c:v>1172.8295942035099</c:v>
                      </c:pt>
                      <c:pt idx="397" formatCode="0.00">
                        <c:v>1179.4607737004587</c:v>
                      </c:pt>
                      <c:pt idx="398" formatCode="0.00">
                        <c:v>1118.0814008480143</c:v>
                      </c:pt>
                      <c:pt idx="399" formatCode="0.00">
                        <c:v>1097.0278126103915</c:v>
                      </c:pt>
                      <c:pt idx="400" formatCode="0.00">
                        <c:v>1069.5422667170135</c:v>
                      </c:pt>
                      <c:pt idx="401" formatCode="0.00">
                        <c:v>1142.1868229896245</c:v>
                      </c:pt>
                      <c:pt idx="402" formatCode="0.00">
                        <c:v>1115.1631522173145</c:v>
                      </c:pt>
                      <c:pt idx="403" formatCode="0.00">
                        <c:v>1084.0364792529888</c:v>
                      </c:pt>
                      <c:pt idx="404" formatCode="0.00">
                        <c:v>1063.8789373821778</c:v>
                      </c:pt>
                      <c:pt idx="405" formatCode="0.00">
                        <c:v>1153.0862827598307</c:v>
                      </c:pt>
                      <c:pt idx="406" formatCode="0.00">
                        <c:v>1108.3826628124043</c:v>
                      </c:pt>
                      <c:pt idx="407" formatCode="0.00">
                        <c:v>1102.5798403108461</c:v>
                      </c:pt>
                      <c:pt idx="408" formatCode="0.00">
                        <c:v>1122.5785616551889</c:v>
                      </c:pt>
                      <c:pt idx="409" formatCode="0.00">
                        <c:v>1136.3315681761203</c:v>
                      </c:pt>
                      <c:pt idx="410" formatCode="0.00">
                        <c:v>1139.3446275778988</c:v>
                      </c:pt>
                      <c:pt idx="411" formatCode="0.00">
                        <c:v>1131.1052743390535</c:v>
                      </c:pt>
                      <c:pt idx="412" formatCode="0.00">
                        <c:v>1120.6349089069604</c:v>
                      </c:pt>
                      <c:pt idx="413" formatCode="0.00">
                        <c:v>1076.8492765873211</c:v>
                      </c:pt>
                      <c:pt idx="414" formatCode="0.00">
                        <c:v>1068.0488747924519</c:v>
                      </c:pt>
                      <c:pt idx="415" formatCode="0.00">
                        <c:v>1067.2360219467698</c:v>
                      </c:pt>
                      <c:pt idx="416" formatCode="0.00">
                        <c:v>1047.0377665419171</c:v>
                      </c:pt>
                      <c:pt idx="417" formatCode="0.00">
                        <c:v>1104.0182360600918</c:v>
                      </c:pt>
                      <c:pt idx="418" formatCode="0.00">
                        <c:v>1095.4305405039449</c:v>
                      </c:pt>
                      <c:pt idx="419" formatCode="0.00">
                        <c:v>1044.7770449231371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94-430A-AA76-55839F38492C}"/>
                  </c:ext>
                </c:extLst>
              </c15:ser>
            </c15:filteredLineSeries>
          </c:ext>
        </c:extLst>
      </c:lineChart>
      <c:catAx>
        <c:axId val="4025146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91568"/>
        <c:crosses val="autoZero"/>
        <c:auto val="1"/>
        <c:lblAlgn val="ctr"/>
        <c:lblOffset val="100"/>
        <c:noMultiLvlLbl val="0"/>
      </c:catAx>
      <c:valAx>
        <c:axId val="4117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1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O_atoms!$B$1</c:f>
              <c:strCache>
                <c:ptCount val="1"/>
                <c:pt idx="0">
                  <c:v>O,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O_atoms!$B$2:$B$421</c:f>
              <c:numCache>
                <c:formatCode>0.00E+00</c:formatCode>
                <c:ptCount val="420"/>
                <c:pt idx="0">
                  <c:v>58440000</c:v>
                </c:pt>
                <c:pt idx="1">
                  <c:v>61500000</c:v>
                </c:pt>
                <c:pt idx="2">
                  <c:v>59970000</c:v>
                </c:pt>
                <c:pt idx="3">
                  <c:v>74680000</c:v>
                </c:pt>
                <c:pt idx="4">
                  <c:v>66520000</c:v>
                </c:pt>
                <c:pt idx="5">
                  <c:v>51770000</c:v>
                </c:pt>
                <c:pt idx="6">
                  <c:v>48290000</c:v>
                </c:pt>
                <c:pt idx="7">
                  <c:v>60190000</c:v>
                </c:pt>
                <c:pt idx="8">
                  <c:v>59640000</c:v>
                </c:pt>
                <c:pt idx="9">
                  <c:v>65680000</c:v>
                </c:pt>
                <c:pt idx="10">
                  <c:v>68910000</c:v>
                </c:pt>
                <c:pt idx="11">
                  <c:v>75380000</c:v>
                </c:pt>
                <c:pt idx="12">
                  <c:v>59720000</c:v>
                </c:pt>
                <c:pt idx="13">
                  <c:v>56550000</c:v>
                </c:pt>
                <c:pt idx="14">
                  <c:v>77270000</c:v>
                </c:pt>
                <c:pt idx="15">
                  <c:v>84910000</c:v>
                </c:pt>
                <c:pt idx="16">
                  <c:v>102100000</c:v>
                </c:pt>
                <c:pt idx="17">
                  <c:v>60430000</c:v>
                </c:pt>
                <c:pt idx="18">
                  <c:v>46080000</c:v>
                </c:pt>
                <c:pt idx="19">
                  <c:v>52750000</c:v>
                </c:pt>
                <c:pt idx="20">
                  <c:v>85120000</c:v>
                </c:pt>
                <c:pt idx="21">
                  <c:v>159100000</c:v>
                </c:pt>
                <c:pt idx="22">
                  <c:v>125400000</c:v>
                </c:pt>
                <c:pt idx="23">
                  <c:v>120300000</c:v>
                </c:pt>
                <c:pt idx="24">
                  <c:v>99150000</c:v>
                </c:pt>
                <c:pt idx="25">
                  <c:v>97190000</c:v>
                </c:pt>
                <c:pt idx="26">
                  <c:v>137900000</c:v>
                </c:pt>
                <c:pt idx="27">
                  <c:v>143400000</c:v>
                </c:pt>
                <c:pt idx="28">
                  <c:v>155900000</c:v>
                </c:pt>
                <c:pt idx="29">
                  <c:v>109200000</c:v>
                </c:pt>
                <c:pt idx="30">
                  <c:v>121100000</c:v>
                </c:pt>
                <c:pt idx="31">
                  <c:v>163300000</c:v>
                </c:pt>
                <c:pt idx="32">
                  <c:v>264600000</c:v>
                </c:pt>
                <c:pt idx="33">
                  <c:v>259200000</c:v>
                </c:pt>
                <c:pt idx="34">
                  <c:v>201400000</c:v>
                </c:pt>
                <c:pt idx="35">
                  <c:v>259700000</c:v>
                </c:pt>
                <c:pt idx="36">
                  <c:v>229600000</c:v>
                </c:pt>
                <c:pt idx="37">
                  <c:v>150100000</c:v>
                </c:pt>
                <c:pt idx="38">
                  <c:v>150100000</c:v>
                </c:pt>
                <c:pt idx="39">
                  <c:v>203300000</c:v>
                </c:pt>
                <c:pt idx="40">
                  <c:v>256800000</c:v>
                </c:pt>
                <c:pt idx="41">
                  <c:v>248600000</c:v>
                </c:pt>
                <c:pt idx="42">
                  <c:v>269800000</c:v>
                </c:pt>
                <c:pt idx="43">
                  <c:v>274500000</c:v>
                </c:pt>
                <c:pt idx="44">
                  <c:v>330800000</c:v>
                </c:pt>
                <c:pt idx="45">
                  <c:v>291100000</c:v>
                </c:pt>
                <c:pt idx="46">
                  <c:v>358700000</c:v>
                </c:pt>
                <c:pt idx="47">
                  <c:v>310200000</c:v>
                </c:pt>
                <c:pt idx="48">
                  <c:v>292500000</c:v>
                </c:pt>
                <c:pt idx="49">
                  <c:v>260900000</c:v>
                </c:pt>
                <c:pt idx="50">
                  <c:v>456200000</c:v>
                </c:pt>
                <c:pt idx="51">
                  <c:v>499800000</c:v>
                </c:pt>
                <c:pt idx="52">
                  <c:v>425000000</c:v>
                </c:pt>
                <c:pt idx="53">
                  <c:v>313700000</c:v>
                </c:pt>
                <c:pt idx="54">
                  <c:v>277800000</c:v>
                </c:pt>
                <c:pt idx="55">
                  <c:v>267500000</c:v>
                </c:pt>
                <c:pt idx="56">
                  <c:v>345900000</c:v>
                </c:pt>
                <c:pt idx="57">
                  <c:v>413800000</c:v>
                </c:pt>
                <c:pt idx="58">
                  <c:v>403600000</c:v>
                </c:pt>
                <c:pt idx="59">
                  <c:v>340200000</c:v>
                </c:pt>
                <c:pt idx="60">
                  <c:v>255300000</c:v>
                </c:pt>
                <c:pt idx="61">
                  <c:v>249600000</c:v>
                </c:pt>
                <c:pt idx="62">
                  <c:v>258200000</c:v>
                </c:pt>
                <c:pt idx="63">
                  <c:v>530500000</c:v>
                </c:pt>
                <c:pt idx="64">
                  <c:v>342700000</c:v>
                </c:pt>
                <c:pt idx="65">
                  <c:v>241700000</c:v>
                </c:pt>
                <c:pt idx="66">
                  <c:v>193500000</c:v>
                </c:pt>
                <c:pt idx="67">
                  <c:v>201900000</c:v>
                </c:pt>
                <c:pt idx="68">
                  <c:v>338400000</c:v>
                </c:pt>
                <c:pt idx="69">
                  <c:v>703000000</c:v>
                </c:pt>
                <c:pt idx="70">
                  <c:v>642900000</c:v>
                </c:pt>
                <c:pt idx="71">
                  <c:v>503700000</c:v>
                </c:pt>
                <c:pt idx="72">
                  <c:v>458200000</c:v>
                </c:pt>
                <c:pt idx="73">
                  <c:v>475000000</c:v>
                </c:pt>
                <c:pt idx="74">
                  <c:v>443600000</c:v>
                </c:pt>
                <c:pt idx="75">
                  <c:v>487000000</c:v>
                </c:pt>
                <c:pt idx="76">
                  <c:v>326700000</c:v>
                </c:pt>
                <c:pt idx="77">
                  <c:v>268900000</c:v>
                </c:pt>
                <c:pt idx="78">
                  <c:v>242100000</c:v>
                </c:pt>
                <c:pt idx="79">
                  <c:v>349000000</c:v>
                </c:pt>
                <c:pt idx="80">
                  <c:v>357900000</c:v>
                </c:pt>
                <c:pt idx="81">
                  <c:v>474200000</c:v>
                </c:pt>
                <c:pt idx="82">
                  <c:v>345900000</c:v>
                </c:pt>
                <c:pt idx="83">
                  <c:v>316500000</c:v>
                </c:pt>
                <c:pt idx="84">
                  <c:v>187600000</c:v>
                </c:pt>
                <c:pt idx="85">
                  <c:v>196500000</c:v>
                </c:pt>
                <c:pt idx="86">
                  <c:v>207500000</c:v>
                </c:pt>
                <c:pt idx="87">
                  <c:v>272700000</c:v>
                </c:pt>
                <c:pt idx="88">
                  <c:v>294700000</c:v>
                </c:pt>
                <c:pt idx="89">
                  <c:v>189900000</c:v>
                </c:pt>
                <c:pt idx="90">
                  <c:v>151200000</c:v>
                </c:pt>
                <c:pt idx="91">
                  <c:v>162200000</c:v>
                </c:pt>
                <c:pt idx="92">
                  <c:v>161300000</c:v>
                </c:pt>
                <c:pt idx="93">
                  <c:v>230500000</c:v>
                </c:pt>
                <c:pt idx="94">
                  <c:v>427600000</c:v>
                </c:pt>
                <c:pt idx="95">
                  <c:v>244700000</c:v>
                </c:pt>
                <c:pt idx="96">
                  <c:v>174300000</c:v>
                </c:pt>
                <c:pt idx="97">
                  <c:v>123300000</c:v>
                </c:pt>
                <c:pt idx="98">
                  <c:v>169000000</c:v>
                </c:pt>
                <c:pt idx="99">
                  <c:v>152900000</c:v>
                </c:pt>
                <c:pt idx="100">
                  <c:v>131700000</c:v>
                </c:pt>
                <c:pt idx="101">
                  <c:v>123100000</c:v>
                </c:pt>
                <c:pt idx="102">
                  <c:v>92350000</c:v>
                </c:pt>
                <c:pt idx="103">
                  <c:v>99750000</c:v>
                </c:pt>
                <c:pt idx="104">
                  <c:v>114200000</c:v>
                </c:pt>
                <c:pt idx="105">
                  <c:v>123900000</c:v>
                </c:pt>
                <c:pt idx="106">
                  <c:v>180000000</c:v>
                </c:pt>
                <c:pt idx="107">
                  <c:v>153500000</c:v>
                </c:pt>
                <c:pt idx="108">
                  <c:v>128200000</c:v>
                </c:pt>
                <c:pt idx="109">
                  <c:v>90100000</c:v>
                </c:pt>
                <c:pt idx="110">
                  <c:v>99630000</c:v>
                </c:pt>
                <c:pt idx="111">
                  <c:v>98260000</c:v>
                </c:pt>
                <c:pt idx="112">
                  <c:v>157500000</c:v>
                </c:pt>
                <c:pt idx="113">
                  <c:v>104900000</c:v>
                </c:pt>
                <c:pt idx="114">
                  <c:v>101500000</c:v>
                </c:pt>
                <c:pt idx="115">
                  <c:v>105200000</c:v>
                </c:pt>
                <c:pt idx="116">
                  <c:v>97100000</c:v>
                </c:pt>
                <c:pt idx="117">
                  <c:v>101100000</c:v>
                </c:pt>
                <c:pt idx="118">
                  <c:v>103300000</c:v>
                </c:pt>
                <c:pt idx="119">
                  <c:v>119300000</c:v>
                </c:pt>
                <c:pt idx="120">
                  <c:v>82820000</c:v>
                </c:pt>
                <c:pt idx="121">
                  <c:v>62010000</c:v>
                </c:pt>
                <c:pt idx="122">
                  <c:v>78530000</c:v>
                </c:pt>
                <c:pt idx="123">
                  <c:v>81150000</c:v>
                </c:pt>
                <c:pt idx="124">
                  <c:v>93390000</c:v>
                </c:pt>
                <c:pt idx="125">
                  <c:v>77770000</c:v>
                </c:pt>
                <c:pt idx="126">
                  <c:v>57880000</c:v>
                </c:pt>
                <c:pt idx="127">
                  <c:v>61140000</c:v>
                </c:pt>
                <c:pt idx="128">
                  <c:v>83970000</c:v>
                </c:pt>
                <c:pt idx="129">
                  <c:v>111100000</c:v>
                </c:pt>
                <c:pt idx="130">
                  <c:v>93870000</c:v>
                </c:pt>
                <c:pt idx="131">
                  <c:v>86420000</c:v>
                </c:pt>
                <c:pt idx="132">
                  <c:v>80920000</c:v>
                </c:pt>
                <c:pt idx="133">
                  <c:v>77170000</c:v>
                </c:pt>
                <c:pt idx="134">
                  <c:v>77500000</c:v>
                </c:pt>
                <c:pt idx="135">
                  <c:v>104500000</c:v>
                </c:pt>
                <c:pt idx="136">
                  <c:v>86800000</c:v>
                </c:pt>
                <c:pt idx="137">
                  <c:v>63870000</c:v>
                </c:pt>
                <c:pt idx="138">
                  <c:v>47740000</c:v>
                </c:pt>
                <c:pt idx="139">
                  <c:v>54260000</c:v>
                </c:pt>
                <c:pt idx="140">
                  <c:v>60250000</c:v>
                </c:pt>
                <c:pt idx="141">
                  <c:v>64860000</c:v>
                </c:pt>
                <c:pt idx="142">
                  <c:v>68540000</c:v>
                </c:pt>
                <c:pt idx="143">
                  <c:v>63100000</c:v>
                </c:pt>
                <c:pt idx="144">
                  <c:v>59140000</c:v>
                </c:pt>
                <c:pt idx="145">
                  <c:v>71640000</c:v>
                </c:pt>
                <c:pt idx="146">
                  <c:v>81460000</c:v>
                </c:pt>
                <c:pt idx="147">
                  <c:v>73420000</c:v>
                </c:pt>
                <c:pt idx="148">
                  <c:v>53800000</c:v>
                </c:pt>
                <c:pt idx="149">
                  <c:v>68820000</c:v>
                </c:pt>
                <c:pt idx="150">
                  <c:v>39860000</c:v>
                </c:pt>
                <c:pt idx="151">
                  <c:v>37670000</c:v>
                </c:pt>
                <c:pt idx="152">
                  <c:v>45770000</c:v>
                </c:pt>
                <c:pt idx="153">
                  <c:v>67300000</c:v>
                </c:pt>
                <c:pt idx="154">
                  <c:v>62700000</c:v>
                </c:pt>
                <c:pt idx="155">
                  <c:v>49540000</c:v>
                </c:pt>
                <c:pt idx="156">
                  <c:v>55730000</c:v>
                </c:pt>
                <c:pt idx="157">
                  <c:v>47870000</c:v>
                </c:pt>
                <c:pt idx="158">
                  <c:v>53170000</c:v>
                </c:pt>
                <c:pt idx="159">
                  <c:v>64160000</c:v>
                </c:pt>
                <c:pt idx="160">
                  <c:v>61960000</c:v>
                </c:pt>
                <c:pt idx="161">
                  <c:v>48730000</c:v>
                </c:pt>
                <c:pt idx="162">
                  <c:v>40630000</c:v>
                </c:pt>
                <c:pt idx="163">
                  <c:v>39770000</c:v>
                </c:pt>
                <c:pt idx="164">
                  <c:v>48290000</c:v>
                </c:pt>
                <c:pt idx="165">
                  <c:v>62650000</c:v>
                </c:pt>
                <c:pt idx="166">
                  <c:v>72120000</c:v>
                </c:pt>
                <c:pt idx="167">
                  <c:v>58390000</c:v>
                </c:pt>
                <c:pt idx="168">
                  <c:v>57140000</c:v>
                </c:pt>
                <c:pt idx="169">
                  <c:v>61130000</c:v>
                </c:pt>
                <c:pt idx="170">
                  <c:v>61130000</c:v>
                </c:pt>
                <c:pt idx="171">
                  <c:v>101300000</c:v>
                </c:pt>
                <c:pt idx="172">
                  <c:v>81300000</c:v>
                </c:pt>
                <c:pt idx="173">
                  <c:v>70870000</c:v>
                </c:pt>
                <c:pt idx="174">
                  <c:v>61580000</c:v>
                </c:pt>
                <c:pt idx="175">
                  <c:v>59630000</c:v>
                </c:pt>
                <c:pt idx="176">
                  <c:v>68800000</c:v>
                </c:pt>
                <c:pt idx="177">
                  <c:v>84480000</c:v>
                </c:pt>
                <c:pt idx="178">
                  <c:v>81120000</c:v>
                </c:pt>
                <c:pt idx="179">
                  <c:v>64940000</c:v>
                </c:pt>
                <c:pt idx="180">
                  <c:v>57830000</c:v>
                </c:pt>
                <c:pt idx="181">
                  <c:v>92060000</c:v>
                </c:pt>
                <c:pt idx="182">
                  <c:v>76790000</c:v>
                </c:pt>
                <c:pt idx="183">
                  <c:v>181400000</c:v>
                </c:pt>
                <c:pt idx="184">
                  <c:v>173200000</c:v>
                </c:pt>
                <c:pt idx="185">
                  <c:v>126800000</c:v>
                </c:pt>
                <c:pt idx="186">
                  <c:v>94100000</c:v>
                </c:pt>
                <c:pt idx="187">
                  <c:v>107600000</c:v>
                </c:pt>
                <c:pt idx="188">
                  <c:v>130800000</c:v>
                </c:pt>
                <c:pt idx="189">
                  <c:v>272600000</c:v>
                </c:pt>
                <c:pt idx="190">
                  <c:v>312500000</c:v>
                </c:pt>
                <c:pt idx="191">
                  <c:v>238000000</c:v>
                </c:pt>
                <c:pt idx="192">
                  <c:v>171000000</c:v>
                </c:pt>
                <c:pt idx="193">
                  <c:v>147300000</c:v>
                </c:pt>
                <c:pt idx="194">
                  <c:v>166300000</c:v>
                </c:pt>
                <c:pt idx="195">
                  <c:v>167600000</c:v>
                </c:pt>
                <c:pt idx="196">
                  <c:v>163000000</c:v>
                </c:pt>
                <c:pt idx="197">
                  <c:v>161400000</c:v>
                </c:pt>
                <c:pt idx="198">
                  <c:v>169200000</c:v>
                </c:pt>
                <c:pt idx="199">
                  <c:v>148400000</c:v>
                </c:pt>
                <c:pt idx="200">
                  <c:v>163000000</c:v>
                </c:pt>
                <c:pt idx="201">
                  <c:v>266200000</c:v>
                </c:pt>
                <c:pt idx="202">
                  <c:v>219700000</c:v>
                </c:pt>
                <c:pt idx="203">
                  <c:v>159300000</c:v>
                </c:pt>
                <c:pt idx="204">
                  <c:v>120600000</c:v>
                </c:pt>
                <c:pt idx="205">
                  <c:v>120800000</c:v>
                </c:pt>
                <c:pt idx="206">
                  <c:v>191100000</c:v>
                </c:pt>
                <c:pt idx="207">
                  <c:v>176300000</c:v>
                </c:pt>
                <c:pt idx="208">
                  <c:v>275700000</c:v>
                </c:pt>
                <c:pt idx="209">
                  <c:v>206200000</c:v>
                </c:pt>
                <c:pt idx="210">
                  <c:v>111900000</c:v>
                </c:pt>
                <c:pt idx="211">
                  <c:v>109700000</c:v>
                </c:pt>
                <c:pt idx="212">
                  <c:v>142300000</c:v>
                </c:pt>
                <c:pt idx="213">
                  <c:v>171300000</c:v>
                </c:pt>
                <c:pt idx="214">
                  <c:v>246400000</c:v>
                </c:pt>
                <c:pt idx="215">
                  <c:v>252800000</c:v>
                </c:pt>
                <c:pt idx="216">
                  <c:v>240900000</c:v>
                </c:pt>
                <c:pt idx="217">
                  <c:v>235500000</c:v>
                </c:pt>
                <c:pt idx="218">
                  <c:v>273900000</c:v>
                </c:pt>
                <c:pt idx="219">
                  <c:v>273900000</c:v>
                </c:pt>
                <c:pt idx="220">
                  <c:v>214900000</c:v>
                </c:pt>
                <c:pt idx="221">
                  <c:v>150300000</c:v>
                </c:pt>
                <c:pt idx="222">
                  <c:v>147100000</c:v>
                </c:pt>
                <c:pt idx="223">
                  <c:v>182600000</c:v>
                </c:pt>
                <c:pt idx="224">
                  <c:v>191600000</c:v>
                </c:pt>
                <c:pt idx="225">
                  <c:v>302100000</c:v>
                </c:pt>
                <c:pt idx="226">
                  <c:v>261200000</c:v>
                </c:pt>
                <c:pt idx="227">
                  <c:v>311200000</c:v>
                </c:pt>
                <c:pt idx="228">
                  <c:v>204200000</c:v>
                </c:pt>
                <c:pt idx="229">
                  <c:v>239500000</c:v>
                </c:pt>
                <c:pt idx="230">
                  <c:v>227700000</c:v>
                </c:pt>
                <c:pt idx="231">
                  <c:v>212200000</c:v>
                </c:pt>
                <c:pt idx="232">
                  <c:v>168000000</c:v>
                </c:pt>
                <c:pt idx="233">
                  <c:v>138000000</c:v>
                </c:pt>
                <c:pt idx="234">
                  <c:v>103900000</c:v>
                </c:pt>
                <c:pt idx="235">
                  <c:v>107000000</c:v>
                </c:pt>
                <c:pt idx="236">
                  <c:v>100400000</c:v>
                </c:pt>
                <c:pt idx="237">
                  <c:v>185300000</c:v>
                </c:pt>
                <c:pt idx="238">
                  <c:v>179700000</c:v>
                </c:pt>
                <c:pt idx="239">
                  <c:v>151300000</c:v>
                </c:pt>
                <c:pt idx="240">
                  <c:v>151300000</c:v>
                </c:pt>
                <c:pt idx="241">
                  <c:v>112200000</c:v>
                </c:pt>
                <c:pt idx="242">
                  <c:v>111900000</c:v>
                </c:pt>
                <c:pt idx="243">
                  <c:v>94240000</c:v>
                </c:pt>
                <c:pt idx="244">
                  <c:v>129200000</c:v>
                </c:pt>
                <c:pt idx="245">
                  <c:v>82270000</c:v>
                </c:pt>
                <c:pt idx="246">
                  <c:v>61990000</c:v>
                </c:pt>
                <c:pt idx="247">
                  <c:v>53480000</c:v>
                </c:pt>
                <c:pt idx="248">
                  <c:v>124800000</c:v>
                </c:pt>
                <c:pt idx="249">
                  <c:v>116400000</c:v>
                </c:pt>
                <c:pt idx="250">
                  <c:v>101700000</c:v>
                </c:pt>
                <c:pt idx="251">
                  <c:v>71100000</c:v>
                </c:pt>
                <c:pt idx="252">
                  <c:v>72090000</c:v>
                </c:pt>
                <c:pt idx="253">
                  <c:v>86540000</c:v>
                </c:pt>
                <c:pt idx="254">
                  <c:v>109400000</c:v>
                </c:pt>
                <c:pt idx="255">
                  <c:v>110000000</c:v>
                </c:pt>
                <c:pt idx="256">
                  <c:v>77720000</c:v>
                </c:pt>
                <c:pt idx="257">
                  <c:v>65480000</c:v>
                </c:pt>
                <c:pt idx="258">
                  <c:v>59070000</c:v>
                </c:pt>
                <c:pt idx="259">
                  <c:v>54080000</c:v>
                </c:pt>
                <c:pt idx="260">
                  <c:v>98860000</c:v>
                </c:pt>
                <c:pt idx="261">
                  <c:v>98860000</c:v>
                </c:pt>
                <c:pt idx="262">
                  <c:v>73790000</c:v>
                </c:pt>
                <c:pt idx="263">
                  <c:v>69690000</c:v>
                </c:pt>
                <c:pt idx="264">
                  <c:v>64420000</c:v>
                </c:pt>
                <c:pt idx="265">
                  <c:v>49260000</c:v>
                </c:pt>
                <c:pt idx="266">
                  <c:v>57740000</c:v>
                </c:pt>
                <c:pt idx="267">
                  <c:v>63680000</c:v>
                </c:pt>
                <c:pt idx="268">
                  <c:v>60570000</c:v>
                </c:pt>
                <c:pt idx="269">
                  <c:v>81580000</c:v>
                </c:pt>
                <c:pt idx="270">
                  <c:v>41200000</c:v>
                </c:pt>
                <c:pt idx="271">
                  <c:v>44330000</c:v>
                </c:pt>
                <c:pt idx="272">
                  <c:v>48970000</c:v>
                </c:pt>
                <c:pt idx="273">
                  <c:v>70080000</c:v>
                </c:pt>
                <c:pt idx="274">
                  <c:v>67490000</c:v>
                </c:pt>
                <c:pt idx="275">
                  <c:v>63230000</c:v>
                </c:pt>
                <c:pt idx="276">
                  <c:v>53250000</c:v>
                </c:pt>
                <c:pt idx="277">
                  <c:v>67280000</c:v>
                </c:pt>
                <c:pt idx="278">
                  <c:v>82690000</c:v>
                </c:pt>
                <c:pt idx="279">
                  <c:v>71240000</c:v>
                </c:pt>
                <c:pt idx="280">
                  <c:v>76230000</c:v>
                </c:pt>
                <c:pt idx="281">
                  <c:v>50020000</c:v>
                </c:pt>
                <c:pt idx="282">
                  <c:v>45780000</c:v>
                </c:pt>
                <c:pt idx="283">
                  <c:v>43520000</c:v>
                </c:pt>
                <c:pt idx="284">
                  <c:v>80680000</c:v>
                </c:pt>
                <c:pt idx="285">
                  <c:v>72460000</c:v>
                </c:pt>
                <c:pt idx="286">
                  <c:v>65330000</c:v>
                </c:pt>
                <c:pt idx="287">
                  <c:v>59620000</c:v>
                </c:pt>
                <c:pt idx="288">
                  <c:v>49880000</c:v>
                </c:pt>
                <c:pt idx="289">
                  <c:v>55100000</c:v>
                </c:pt>
                <c:pt idx="290">
                  <c:v>60590000</c:v>
                </c:pt>
                <c:pt idx="291">
                  <c:v>66720000</c:v>
                </c:pt>
                <c:pt idx="292">
                  <c:v>63970000</c:v>
                </c:pt>
                <c:pt idx="293">
                  <c:v>55120000</c:v>
                </c:pt>
                <c:pt idx="294">
                  <c:v>43450000</c:v>
                </c:pt>
                <c:pt idx="295">
                  <c:v>42470000</c:v>
                </c:pt>
                <c:pt idx="296">
                  <c:v>71040000</c:v>
                </c:pt>
                <c:pt idx="297" formatCode="General">
                  <c:v>42920611.559046775</c:v>
                </c:pt>
                <c:pt idx="298" formatCode="General">
                  <c:v>39137113.51444459</c:v>
                </c:pt>
                <c:pt idx="299" formatCode="General">
                  <c:v>39751532.662094757</c:v>
                </c:pt>
                <c:pt idx="300" formatCode="General">
                  <c:v>34569677.834390655</c:v>
                </c:pt>
                <c:pt idx="301" formatCode="General">
                  <c:v>31927519.972658634</c:v>
                </c:pt>
                <c:pt idx="302" formatCode="General">
                  <c:v>45480646.489806041</c:v>
                </c:pt>
                <c:pt idx="303" formatCode="General">
                  <c:v>55767179.308620855</c:v>
                </c:pt>
                <c:pt idx="304" formatCode="General">
                  <c:v>47275898.874845937</c:v>
                </c:pt>
                <c:pt idx="305" formatCode="General">
                  <c:v>27097353.56282945</c:v>
                </c:pt>
                <c:pt idx="306" formatCode="General">
                  <c:v>41622811.150952414</c:v>
                </c:pt>
                <c:pt idx="307" formatCode="General">
                  <c:v>12368160.769223168</c:v>
                </c:pt>
                <c:pt idx="308" formatCode="General">
                  <c:v>9935016.1132402718</c:v>
                </c:pt>
                <c:pt idx="309" formatCode="General">
                  <c:v>17833475.29185161</c:v>
                </c:pt>
                <c:pt idx="310" formatCode="General">
                  <c:v>39042944.355421871</c:v>
                </c:pt>
                <c:pt idx="311" formatCode="General">
                  <c:v>34256255.238107502</c:v>
                </c:pt>
                <c:pt idx="312" formatCode="General">
                  <c:v>20965223.144083172</c:v>
                </c:pt>
                <c:pt idx="313" formatCode="General">
                  <c:v>28570086.264859259</c:v>
                </c:pt>
                <c:pt idx="314" formatCode="General">
                  <c:v>21082431.875029236</c:v>
                </c:pt>
                <c:pt idx="315" formatCode="General">
                  <c:v>26201744.929651618</c:v>
                </c:pt>
                <c:pt idx="316" formatCode="General">
                  <c:v>35747056.513613254</c:v>
                </c:pt>
                <c:pt idx="317" formatCode="General">
                  <c:v>37655734.890431076</c:v>
                </c:pt>
                <c:pt idx="318" formatCode="General">
                  <c:v>23842524.379994184</c:v>
                </c:pt>
                <c:pt idx="319" formatCode="General">
                  <c:v>12962443.333481342</c:v>
                </c:pt>
                <c:pt idx="320" formatCode="General">
                  <c:v>11744963.196061254</c:v>
                </c:pt>
                <c:pt idx="321" formatCode="General">
                  <c:v>21645018.999522492</c:v>
                </c:pt>
                <c:pt idx="322" formatCode="General">
                  <c:v>34219649.921469346</c:v>
                </c:pt>
                <c:pt idx="323" formatCode="General">
                  <c:v>45167482.881907791</c:v>
                </c:pt>
                <c:pt idx="324" formatCode="General">
                  <c:v>35226924.049573317</c:v>
                </c:pt>
                <c:pt idx="325" formatCode="General">
                  <c:v>33113052.032450676</c:v>
                </c:pt>
                <c:pt idx="326" formatCode="General">
                  <c:v>31731357.167310819</c:v>
                </c:pt>
                <c:pt idx="327" formatCode="General">
                  <c:v>32681405.882919371</c:v>
                </c:pt>
                <c:pt idx="328" formatCode="General">
                  <c:v>72145465.729460865</c:v>
                </c:pt>
                <c:pt idx="329" formatCode="General">
                  <c:v>59544888.913481787</c:v>
                </c:pt>
                <c:pt idx="330" formatCode="General">
                  <c:v>50806817.840800896</c:v>
                </c:pt>
                <c:pt idx="331" formatCode="General">
                  <c:v>31130999.120687753</c:v>
                </c:pt>
                <c:pt idx="332" formatCode="General">
                  <c:v>28563644.876593634</c:v>
                </c:pt>
                <c:pt idx="333" formatCode="General">
                  <c:v>41235594.211726829</c:v>
                </c:pt>
                <c:pt idx="334" formatCode="General">
                  <c:v>61994459.602710269</c:v>
                </c:pt>
                <c:pt idx="335" formatCode="General">
                  <c:v>67855813.294368893</c:v>
                </c:pt>
                <c:pt idx="336" formatCode="General">
                  <c:v>37358304.298725493</c:v>
                </c:pt>
                <c:pt idx="337" formatCode="General">
                  <c:v>26273302.238863721</c:v>
                </c:pt>
                <c:pt idx="338" formatCode="General">
                  <c:v>53397029.783891752</c:v>
                </c:pt>
                <c:pt idx="339" formatCode="General">
                  <c:v>49821480.554883339</c:v>
                </c:pt>
                <c:pt idx="340" formatCode="General">
                  <c:v>150077830.55570683</c:v>
                </c:pt>
                <c:pt idx="341" formatCode="General">
                  <c:v>152367971.18286377</c:v>
                </c:pt>
                <c:pt idx="342" formatCode="General">
                  <c:v>115218149.41743441</c:v>
                </c:pt>
                <c:pt idx="343" formatCode="General">
                  <c:v>70544205.514815792</c:v>
                </c:pt>
                <c:pt idx="344" formatCode="General">
                  <c:v>78605565.97448051</c:v>
                </c:pt>
                <c:pt idx="345" formatCode="General">
                  <c:v>103770383.47487466</c:v>
                </c:pt>
                <c:pt idx="346" formatCode="General">
                  <c:v>239136714.76810747</c:v>
                </c:pt>
                <c:pt idx="347" formatCode="General">
                  <c:v>278456529.82529622</c:v>
                </c:pt>
                <c:pt idx="348" formatCode="General">
                  <c:v>215944744.37483734</c:v>
                </c:pt>
                <c:pt idx="349" formatCode="General">
                  <c:v>168355168.14374393</c:v>
                </c:pt>
                <c:pt idx="350" formatCode="General">
                  <c:v>125686214.76088345</c:v>
                </c:pt>
                <c:pt idx="351" formatCode="General">
                  <c:v>120203550.15932518</c:v>
                </c:pt>
                <c:pt idx="352" formatCode="General">
                  <c:v>132294149.48831268</c:v>
                </c:pt>
                <c:pt idx="353" formatCode="General">
                  <c:v>146348331.35826948</c:v>
                </c:pt>
                <c:pt idx="354" formatCode="General">
                  <c:v>149515541.72092605</c:v>
                </c:pt>
                <c:pt idx="355" formatCode="General">
                  <c:v>143185150.36319098</c:v>
                </c:pt>
                <c:pt idx="356" formatCode="General">
                  <c:v>123432137.55135055</c:v>
                </c:pt>
                <c:pt idx="357" formatCode="General">
                  <c:v>131671591.23780462</c:v>
                </c:pt>
                <c:pt idx="358" formatCode="General">
                  <c:v>229287549.36280403</c:v>
                </c:pt>
                <c:pt idx="359" formatCode="General">
                  <c:v>192600661.63736147</c:v>
                </c:pt>
                <c:pt idx="360" formatCode="General">
                  <c:v>154744882.39890265</c:v>
                </c:pt>
                <c:pt idx="361" formatCode="General">
                  <c:v>98796428.326960281</c:v>
                </c:pt>
                <c:pt idx="362" formatCode="General">
                  <c:v>87116210.522941053</c:v>
                </c:pt>
                <c:pt idx="363" formatCode="General">
                  <c:v>143990595.25382891</c:v>
                </c:pt>
                <c:pt idx="364" formatCode="General">
                  <c:v>175833289.19239542</c:v>
                </c:pt>
                <c:pt idx="365" formatCode="General">
                  <c:v>251196791.31610504</c:v>
                </c:pt>
                <c:pt idx="366" formatCode="General">
                  <c:v>175122267.93044525</c:v>
                </c:pt>
                <c:pt idx="367" formatCode="General">
                  <c:v>78934976.160143912</c:v>
                </c:pt>
                <c:pt idx="368" formatCode="General">
                  <c:v>77287736.00476265</c:v>
                </c:pt>
                <c:pt idx="369" formatCode="General">
                  <c:v>112134522.38623904</c:v>
                </c:pt>
                <c:pt idx="370" formatCode="General">
                  <c:v>157150100.71724999</c:v>
                </c:pt>
                <c:pt idx="371" formatCode="General">
                  <c:v>227478734.81402785</c:v>
                </c:pt>
                <c:pt idx="372" formatCode="General">
                  <c:v>227105572.30783004</c:v>
                </c:pt>
                <c:pt idx="373" formatCode="General">
                  <c:v>207456045.49025971</c:v>
                </c:pt>
                <c:pt idx="374" formatCode="General">
                  <c:v>198331313.58703205</c:v>
                </c:pt>
                <c:pt idx="375" formatCode="General">
                  <c:v>245368852.20035145</c:v>
                </c:pt>
                <c:pt idx="376" formatCode="General">
                  <c:v>258600852.9940981</c:v>
                </c:pt>
                <c:pt idx="377" formatCode="General">
                  <c:v>246516744.14375544</c:v>
                </c:pt>
                <c:pt idx="378" formatCode="General">
                  <c:v>117356018.6154317</c:v>
                </c:pt>
                <c:pt idx="379" formatCode="General">
                  <c:v>88016021.214533076</c:v>
                </c:pt>
                <c:pt idx="380" formatCode="General">
                  <c:v>129275726.44217241</c:v>
                </c:pt>
                <c:pt idx="381" formatCode="General">
                  <c:v>166238238.01434779</c:v>
                </c:pt>
                <c:pt idx="382" formatCode="General">
                  <c:v>294250829.10503674</c:v>
                </c:pt>
                <c:pt idx="383" formatCode="General">
                  <c:v>306229591.21743566</c:v>
                </c:pt>
                <c:pt idx="384" formatCode="General">
                  <c:v>280129527.5858745</c:v>
                </c:pt>
                <c:pt idx="385" formatCode="General">
                  <c:v>147777648.73458517</c:v>
                </c:pt>
                <c:pt idx="386" formatCode="General">
                  <c:v>179952587.09954977</c:v>
                </c:pt>
                <c:pt idx="387" formatCode="General">
                  <c:v>198277849.69689837</c:v>
                </c:pt>
                <c:pt idx="388" formatCode="General">
                  <c:v>193563697.875678</c:v>
                </c:pt>
                <c:pt idx="389" formatCode="General">
                  <c:v>165194446.32363737</c:v>
                </c:pt>
                <c:pt idx="390" formatCode="General">
                  <c:v>102742408.15618527</c:v>
                </c:pt>
                <c:pt idx="391" formatCode="General">
                  <c:v>104847704.06703761</c:v>
                </c:pt>
                <c:pt idx="392" formatCode="General">
                  <c:v>118244826.86820096</c:v>
                </c:pt>
                <c:pt idx="393" formatCode="General">
                  <c:v>176045653.22165644</c:v>
                </c:pt>
                <c:pt idx="394" formatCode="General">
                  <c:v>226662043.23439425</c:v>
                </c:pt>
                <c:pt idx="395" formatCode="General">
                  <c:v>271440185.67409068</c:v>
                </c:pt>
                <c:pt idx="396" formatCode="General">
                  <c:v>193109217.21305197</c:v>
                </c:pt>
                <c:pt idx="397" formatCode="General">
                  <c:v>172980920.94926852</c:v>
                </c:pt>
                <c:pt idx="398" formatCode="General">
                  <c:v>89417918.110605359</c:v>
                </c:pt>
                <c:pt idx="399" formatCode="General">
                  <c:v>93138691.508929387</c:v>
                </c:pt>
                <c:pt idx="400" formatCode="General">
                  <c:v>92630930.561204761</c:v>
                </c:pt>
                <c:pt idx="401" formatCode="General">
                  <c:v>144904382.70277798</c:v>
                </c:pt>
                <c:pt idx="402" formatCode="General">
                  <c:v>131996716.06069478</c:v>
                </c:pt>
                <c:pt idx="403" formatCode="General">
                  <c:v>71346880.851967081</c:v>
                </c:pt>
                <c:pt idx="404" formatCode="General">
                  <c:v>43712046.687573075</c:v>
                </c:pt>
                <c:pt idx="405" formatCode="General">
                  <c:v>84733142.684399396</c:v>
                </c:pt>
                <c:pt idx="406" formatCode="General">
                  <c:v>79905160.728570238</c:v>
                </c:pt>
                <c:pt idx="407" formatCode="General">
                  <c:v>108375837.40178451</c:v>
                </c:pt>
                <c:pt idx="408" formatCode="General">
                  <c:v>192239770.14642861</c:v>
                </c:pt>
                <c:pt idx="409" formatCode="General">
                  <c:v>110098952.81568353</c:v>
                </c:pt>
                <c:pt idx="410" formatCode="General">
                  <c:v>73245528.808935463</c:v>
                </c:pt>
                <c:pt idx="411" formatCode="General">
                  <c:v>55751856.040207356</c:v>
                </c:pt>
                <c:pt idx="412" formatCode="General">
                  <c:v>79094480.274561197</c:v>
                </c:pt>
                <c:pt idx="413" formatCode="General">
                  <c:v>60209806.776701212</c:v>
                </c:pt>
                <c:pt idx="414" formatCode="General">
                  <c:v>45562355.398386918</c:v>
                </c:pt>
                <c:pt idx="415" formatCode="General">
                  <c:v>36475619.173920095</c:v>
                </c:pt>
                <c:pt idx="416" formatCode="General">
                  <c:v>17410151.855181172</c:v>
                </c:pt>
                <c:pt idx="417" formatCode="General">
                  <c:v>42753088.816201501</c:v>
                </c:pt>
                <c:pt idx="418" formatCode="General">
                  <c:v>49241858.741135076</c:v>
                </c:pt>
                <c:pt idx="419" formatCode="General">
                  <c:v>42885158.085734636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E-4723-A92B-F4F0BBF0E3DB}"/>
            </c:ext>
          </c:extLst>
        </c:ser>
        <c:ser>
          <c:idx val="1"/>
          <c:order val="1"/>
          <c:tx>
            <c:strRef>
              <c:f>O_atoms!$C$1</c:f>
              <c:strCache>
                <c:ptCount val="1"/>
                <c:pt idx="0">
                  <c:v>Forecast(O,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O_atoms!$C$2:$C$421</c:f>
              <c:numCache>
                <c:formatCode>General</c:formatCode>
                <c:ptCount val="420"/>
                <c:pt idx="296" formatCode="0.00E+00">
                  <c:v>71040000</c:v>
                </c:pt>
                <c:pt idx="297" formatCode="0.00E+00">
                  <c:v>42920611.559046775</c:v>
                </c:pt>
                <c:pt idx="298" formatCode="0.00E+00">
                  <c:v>39137113.51444459</c:v>
                </c:pt>
                <c:pt idx="299" formatCode="0.00E+00">
                  <c:v>39751532.662094757</c:v>
                </c:pt>
                <c:pt idx="300" formatCode="0.00E+00">
                  <c:v>34569677.834390655</c:v>
                </c:pt>
                <c:pt idx="301" formatCode="0.00E+00">
                  <c:v>31927519.972658634</c:v>
                </c:pt>
                <c:pt idx="302" formatCode="0.00E+00">
                  <c:v>45480646.489806041</c:v>
                </c:pt>
                <c:pt idx="303" formatCode="0.00E+00">
                  <c:v>55767179.308620855</c:v>
                </c:pt>
                <c:pt idx="304" formatCode="0.00E+00">
                  <c:v>47275898.874845937</c:v>
                </c:pt>
                <c:pt idx="305" formatCode="0.00E+00">
                  <c:v>27097353.56282945</c:v>
                </c:pt>
                <c:pt idx="306" formatCode="0.00E+00">
                  <c:v>41622811.150952414</c:v>
                </c:pt>
                <c:pt idx="307" formatCode="0.00E+00">
                  <c:v>12368160.769223168</c:v>
                </c:pt>
                <c:pt idx="308" formatCode="0.00E+00">
                  <c:v>9935016.1132402718</c:v>
                </c:pt>
                <c:pt idx="309" formatCode="0.00E+00">
                  <c:v>17833475.29185161</c:v>
                </c:pt>
                <c:pt idx="310" formatCode="0.00E+00">
                  <c:v>39042944.355421871</c:v>
                </c:pt>
                <c:pt idx="311" formatCode="0.00E+00">
                  <c:v>34256255.238107502</c:v>
                </c:pt>
                <c:pt idx="312" formatCode="0.00E+00">
                  <c:v>20965223.144083172</c:v>
                </c:pt>
                <c:pt idx="313" formatCode="0.00E+00">
                  <c:v>28570086.264859259</c:v>
                </c:pt>
                <c:pt idx="314" formatCode="0.00E+00">
                  <c:v>21082431.875029236</c:v>
                </c:pt>
                <c:pt idx="315" formatCode="0.00E+00">
                  <c:v>26201744.929651618</c:v>
                </c:pt>
                <c:pt idx="316" formatCode="0.00E+00">
                  <c:v>35747056.513613254</c:v>
                </c:pt>
                <c:pt idx="317" formatCode="0.00E+00">
                  <c:v>37655734.890431076</c:v>
                </c:pt>
                <c:pt idx="318" formatCode="0.00E+00">
                  <c:v>23842524.379994184</c:v>
                </c:pt>
                <c:pt idx="319" formatCode="0.00E+00">
                  <c:v>12962443.333481342</c:v>
                </c:pt>
                <c:pt idx="320" formatCode="0.00E+00">
                  <c:v>11744963.196061254</c:v>
                </c:pt>
                <c:pt idx="321" formatCode="0.00E+00">
                  <c:v>21645018.999522492</c:v>
                </c:pt>
                <c:pt idx="322" formatCode="0.00E+00">
                  <c:v>34219649.921469346</c:v>
                </c:pt>
                <c:pt idx="323" formatCode="0.00E+00">
                  <c:v>45167482.881907791</c:v>
                </c:pt>
                <c:pt idx="324" formatCode="0.00E+00">
                  <c:v>35226924.049573317</c:v>
                </c:pt>
                <c:pt idx="325" formatCode="0.00E+00">
                  <c:v>33113052.032450676</c:v>
                </c:pt>
                <c:pt idx="326" formatCode="0.00E+00">
                  <c:v>31731357.167310819</c:v>
                </c:pt>
                <c:pt idx="327" formatCode="0.00E+00">
                  <c:v>32681405.882919371</c:v>
                </c:pt>
                <c:pt idx="328" formatCode="0.00E+00">
                  <c:v>72145465.729460865</c:v>
                </c:pt>
                <c:pt idx="329" formatCode="0.00E+00">
                  <c:v>59544888.913481787</c:v>
                </c:pt>
                <c:pt idx="330" formatCode="0.00E+00">
                  <c:v>50806817.840800896</c:v>
                </c:pt>
                <c:pt idx="331" formatCode="0.00E+00">
                  <c:v>31130999.120687753</c:v>
                </c:pt>
                <c:pt idx="332" formatCode="0.00E+00">
                  <c:v>28563644.876593634</c:v>
                </c:pt>
                <c:pt idx="333" formatCode="0.00E+00">
                  <c:v>41235594.211726829</c:v>
                </c:pt>
                <c:pt idx="334" formatCode="0.00E+00">
                  <c:v>61994459.602710269</c:v>
                </c:pt>
                <c:pt idx="335" formatCode="0.00E+00">
                  <c:v>67855813.294368893</c:v>
                </c:pt>
                <c:pt idx="336" formatCode="0.00E+00">
                  <c:v>37358304.298725493</c:v>
                </c:pt>
                <c:pt idx="337" formatCode="0.00E+00">
                  <c:v>26273302.238863721</c:v>
                </c:pt>
                <c:pt idx="338" formatCode="0.00E+00">
                  <c:v>53397029.783891752</c:v>
                </c:pt>
                <c:pt idx="339" formatCode="0.00E+00">
                  <c:v>49821480.554883339</c:v>
                </c:pt>
                <c:pt idx="340" formatCode="0.00E+00">
                  <c:v>150077830.55570683</c:v>
                </c:pt>
                <c:pt idx="341" formatCode="0.00E+00">
                  <c:v>152367971.18286377</c:v>
                </c:pt>
                <c:pt idx="342" formatCode="0.00E+00">
                  <c:v>115218149.41743441</c:v>
                </c:pt>
                <c:pt idx="343" formatCode="0.00E+00">
                  <c:v>70544205.514815792</c:v>
                </c:pt>
                <c:pt idx="344" formatCode="0.00E+00">
                  <c:v>78605565.97448051</c:v>
                </c:pt>
                <c:pt idx="345" formatCode="0.00E+00">
                  <c:v>103770383.47487466</c:v>
                </c:pt>
                <c:pt idx="346" formatCode="0.00E+00">
                  <c:v>239136714.76810747</c:v>
                </c:pt>
                <c:pt idx="347" formatCode="0.00E+00">
                  <c:v>278456529.82529622</c:v>
                </c:pt>
                <c:pt idx="348" formatCode="0.00E+00">
                  <c:v>215944744.37483734</c:v>
                </c:pt>
                <c:pt idx="349" formatCode="0.00E+00">
                  <c:v>168355168.14374393</c:v>
                </c:pt>
                <c:pt idx="350" formatCode="0.00E+00">
                  <c:v>125686214.76088345</c:v>
                </c:pt>
                <c:pt idx="351" formatCode="0.00E+00">
                  <c:v>120203550.15932518</c:v>
                </c:pt>
                <c:pt idx="352" formatCode="0.00E+00">
                  <c:v>132294149.48831268</c:v>
                </c:pt>
                <c:pt idx="353" formatCode="0.00E+00">
                  <c:v>146348331.35826948</c:v>
                </c:pt>
                <c:pt idx="354" formatCode="0.00E+00">
                  <c:v>149515541.72092605</c:v>
                </c:pt>
                <c:pt idx="355" formatCode="0.00E+00">
                  <c:v>143185150.36319098</c:v>
                </c:pt>
                <c:pt idx="356" formatCode="0.00E+00">
                  <c:v>123432137.55135055</c:v>
                </c:pt>
                <c:pt idx="357" formatCode="0.00E+00">
                  <c:v>131671591.23780462</c:v>
                </c:pt>
                <c:pt idx="358" formatCode="0.00E+00">
                  <c:v>229287549.36280403</c:v>
                </c:pt>
                <c:pt idx="359" formatCode="0.00E+00">
                  <c:v>192600661.63736147</c:v>
                </c:pt>
                <c:pt idx="360" formatCode="0.00E+00">
                  <c:v>154744882.39890265</c:v>
                </c:pt>
                <c:pt idx="361" formatCode="0.00E+00">
                  <c:v>98796428.326960281</c:v>
                </c:pt>
                <c:pt idx="362" formatCode="0.00E+00">
                  <c:v>87116210.522941053</c:v>
                </c:pt>
                <c:pt idx="363" formatCode="0.00E+00">
                  <c:v>143990595.25382891</c:v>
                </c:pt>
                <c:pt idx="364" formatCode="0.00E+00">
                  <c:v>175833289.19239542</c:v>
                </c:pt>
                <c:pt idx="365" formatCode="0.00E+00">
                  <c:v>251196791.31610504</c:v>
                </c:pt>
                <c:pt idx="366" formatCode="0.00E+00">
                  <c:v>175122267.93044525</c:v>
                </c:pt>
                <c:pt idx="367" formatCode="0.00E+00">
                  <c:v>78934976.160143912</c:v>
                </c:pt>
                <c:pt idx="368" formatCode="0.00E+00">
                  <c:v>77287736.00476265</c:v>
                </c:pt>
                <c:pt idx="369" formatCode="0.00E+00">
                  <c:v>112134522.38623904</c:v>
                </c:pt>
                <c:pt idx="370" formatCode="0.00E+00">
                  <c:v>157150100.71724999</c:v>
                </c:pt>
                <c:pt idx="371" formatCode="0.00E+00">
                  <c:v>227478734.81402785</c:v>
                </c:pt>
                <c:pt idx="372" formatCode="0.00E+00">
                  <c:v>227105572.30783004</c:v>
                </c:pt>
                <c:pt idx="373" formatCode="0.00E+00">
                  <c:v>207456045.49025971</c:v>
                </c:pt>
                <c:pt idx="374" formatCode="0.00E+00">
                  <c:v>198331313.58703205</c:v>
                </c:pt>
                <c:pt idx="375" formatCode="0.00E+00">
                  <c:v>245368852.20035145</c:v>
                </c:pt>
                <c:pt idx="376" formatCode="0.00E+00">
                  <c:v>258600852.9940981</c:v>
                </c:pt>
                <c:pt idx="377" formatCode="0.00E+00">
                  <c:v>246516744.14375544</c:v>
                </c:pt>
                <c:pt idx="378" formatCode="0.00E+00">
                  <c:v>117356018.6154317</c:v>
                </c:pt>
                <c:pt idx="379" formatCode="0.00E+00">
                  <c:v>88016021.214533076</c:v>
                </c:pt>
                <c:pt idx="380" formatCode="0.00E+00">
                  <c:v>129275726.44217241</c:v>
                </c:pt>
                <c:pt idx="381" formatCode="0.00E+00">
                  <c:v>166238238.01434779</c:v>
                </c:pt>
                <c:pt idx="382" formatCode="0.00E+00">
                  <c:v>294250829.10503674</c:v>
                </c:pt>
                <c:pt idx="383" formatCode="0.00E+00">
                  <c:v>306229591.21743566</c:v>
                </c:pt>
                <c:pt idx="384" formatCode="0.00E+00">
                  <c:v>280129527.5858745</c:v>
                </c:pt>
                <c:pt idx="385" formatCode="0.00E+00">
                  <c:v>147777648.73458517</c:v>
                </c:pt>
                <c:pt idx="386" formatCode="0.00E+00">
                  <c:v>179952587.09954977</c:v>
                </c:pt>
                <c:pt idx="387" formatCode="0.00E+00">
                  <c:v>198277849.69689837</c:v>
                </c:pt>
                <c:pt idx="388" formatCode="0.00E+00">
                  <c:v>193563697.875678</c:v>
                </c:pt>
                <c:pt idx="389" formatCode="0.00E+00">
                  <c:v>165194446.32363737</c:v>
                </c:pt>
                <c:pt idx="390" formatCode="0.00E+00">
                  <c:v>102742408.15618527</c:v>
                </c:pt>
                <c:pt idx="391" formatCode="0.00E+00">
                  <c:v>104847704.06703761</c:v>
                </c:pt>
                <c:pt idx="392" formatCode="0.00E+00">
                  <c:v>118244826.86820096</c:v>
                </c:pt>
                <c:pt idx="393" formatCode="0.00E+00">
                  <c:v>176045653.22165644</c:v>
                </c:pt>
                <c:pt idx="394" formatCode="0.00E+00">
                  <c:v>226662043.23439425</c:v>
                </c:pt>
                <c:pt idx="395" formatCode="0.00E+00">
                  <c:v>271440185.67409068</c:v>
                </c:pt>
                <c:pt idx="396" formatCode="0.00E+00">
                  <c:v>193109217.21305197</c:v>
                </c:pt>
                <c:pt idx="397" formatCode="0.00E+00">
                  <c:v>172980920.94926852</c:v>
                </c:pt>
                <c:pt idx="398" formatCode="0.00E+00">
                  <c:v>89417918.110605359</c:v>
                </c:pt>
                <c:pt idx="399" formatCode="0.00E+00">
                  <c:v>93138691.508929387</c:v>
                </c:pt>
                <c:pt idx="400" formatCode="0.00E+00">
                  <c:v>92630930.561204761</c:v>
                </c:pt>
                <c:pt idx="401" formatCode="0.00E+00">
                  <c:v>144904382.70277798</c:v>
                </c:pt>
                <c:pt idx="402" formatCode="0.00E+00">
                  <c:v>131996716.06069478</c:v>
                </c:pt>
                <c:pt idx="403" formatCode="0.00E+00">
                  <c:v>71346880.851967081</c:v>
                </c:pt>
                <c:pt idx="404" formatCode="0.00E+00">
                  <c:v>43712046.687573075</c:v>
                </c:pt>
                <c:pt idx="405" formatCode="0.00E+00">
                  <c:v>84733142.684399396</c:v>
                </c:pt>
                <c:pt idx="406" formatCode="0.00E+00">
                  <c:v>79905160.728570238</c:v>
                </c:pt>
                <c:pt idx="407" formatCode="0.00E+00">
                  <c:v>108375837.40178451</c:v>
                </c:pt>
                <c:pt idx="408" formatCode="0.00E+00">
                  <c:v>192239770.14642861</c:v>
                </c:pt>
                <c:pt idx="409" formatCode="0.00E+00">
                  <c:v>110098952.81568353</c:v>
                </c:pt>
                <c:pt idx="410" formatCode="0.00E+00">
                  <c:v>73245528.808935463</c:v>
                </c:pt>
                <c:pt idx="411" formatCode="0.00E+00">
                  <c:v>55751856.040207356</c:v>
                </c:pt>
                <c:pt idx="412" formatCode="0.00E+00">
                  <c:v>79094480.274561197</c:v>
                </c:pt>
                <c:pt idx="413" formatCode="0.00E+00">
                  <c:v>60209806.776701212</c:v>
                </c:pt>
                <c:pt idx="414" formatCode="0.00E+00">
                  <c:v>45562355.398386918</c:v>
                </c:pt>
                <c:pt idx="415" formatCode="0.00E+00">
                  <c:v>36475619.173920095</c:v>
                </c:pt>
                <c:pt idx="416" formatCode="0.00E+00">
                  <c:v>17410151.855181172</c:v>
                </c:pt>
                <c:pt idx="417" formatCode="0.00E+00">
                  <c:v>42753088.816201501</c:v>
                </c:pt>
                <c:pt idx="418" formatCode="0.00E+00">
                  <c:v>49241858.741135076</c:v>
                </c:pt>
                <c:pt idx="419" formatCode="0.00E+00">
                  <c:v>42885158.085734636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E-4723-A92B-F4F0BBF0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76496"/>
        <c:axId val="4052853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71040000</c:v>
                      </c:pt>
                      <c:pt idx="297" formatCode="0.00E+00">
                        <c:v>-79626296.638113409</c:v>
                      </c:pt>
                      <c:pt idx="298" formatCode="0.00E+00">
                        <c:v>-108213974.95953107</c:v>
                      </c:pt>
                      <c:pt idx="299" formatCode="0.00E+00">
                        <c:v>-128851582.85806735</c:v>
                      </c:pt>
                      <c:pt idx="300" formatCode="0.00E+00">
                        <c:v>-152945059.21337259</c:v>
                      </c:pt>
                      <c:pt idx="301" formatCode="0.00E+00">
                        <c:v>-172808093.56566751</c:v>
                      </c:pt>
                      <c:pt idx="302" formatCode="0.00E+00">
                        <c:v>-175181369.0929935</c:v>
                      </c:pt>
                      <c:pt idx="303" formatCode="0.00E+00">
                        <c:v>-179789539.24558997</c:v>
                      </c:pt>
                      <c:pt idx="304" formatCode="0.00E+00">
                        <c:v>-202328646.53908747</c:v>
                      </c:pt>
                      <c:pt idx="305" formatCode="0.00E+00">
                        <c:v>-235843969.66796106</c:v>
                      </c:pt>
                      <c:pt idx="306" formatCode="0.00E+00">
                        <c:v>-234047515.15332216</c:v>
                      </c:pt>
                      <c:pt idx="307" formatCode="0.00E+00">
                        <c:v>-275504080.25763273</c:v>
                      </c:pt>
                      <c:pt idx="308" formatCode="0.00E+00">
                        <c:v>-289676506.60443747</c:v>
                      </c:pt>
                      <c:pt idx="309" formatCode="0.00E+00">
                        <c:v>-293107147.68034625</c:v>
                      </c:pt>
                      <c:pt idx="310" formatCode="0.00E+00">
                        <c:v>-282859954.97403848</c:v>
                      </c:pt>
                      <c:pt idx="311" formatCode="0.00E+00">
                        <c:v>-298278421.64208996</c:v>
                      </c:pt>
                      <c:pt idx="312" formatCode="0.00E+00">
                        <c:v>-321901522.46292663</c:v>
                      </c:pt>
                      <c:pt idx="313" formatCode="0.00E+00">
                        <c:v>-324355385.1567654</c:v>
                      </c:pt>
                      <c:pt idx="314" formatCode="0.00E+00">
                        <c:v>-341651204.2388674</c:v>
                      </c:pt>
                      <c:pt idx="315" formatCode="0.00E+00">
                        <c:v>-346109337.96921915</c:v>
                      </c:pt>
                      <c:pt idx="316" formatCode="0.00E+00">
                        <c:v>-345928163.34802318</c:v>
                      </c:pt>
                      <c:pt idx="317" formatCode="0.00E+00">
                        <c:v>-353185682.85491765</c:v>
                      </c:pt>
                      <c:pt idx="318" formatCode="0.00E+00">
                        <c:v>-375980803.59264469</c:v>
                      </c:pt>
                      <c:pt idx="319" formatCode="0.00E+00">
                        <c:v>-395670696.2791599</c:v>
                      </c:pt>
                      <c:pt idx="320" formatCode="0.00E+00">
                        <c:v>-405536825.83431059</c:v>
                      </c:pt>
                      <c:pt idx="321" formatCode="0.00E+00">
                        <c:v>-404134113.44676799</c:v>
                      </c:pt>
                      <c:pt idx="322" formatCode="0.00E+00">
                        <c:v>-399914439.19865263</c:v>
                      </c:pt>
                      <c:pt idx="323" formatCode="0.00E+00">
                        <c:v>-397187278.16425037</c:v>
                      </c:pt>
                      <c:pt idx="324" formatCode="0.00E+00">
                        <c:v>-415221609.65249395</c:v>
                      </c:pt>
                      <c:pt idx="325" formatCode="0.00E+00">
                        <c:v>-425309109.3581866</c:v>
                      </c:pt>
                      <c:pt idx="326" formatCode="0.00E+00">
                        <c:v>-434550482.79094487</c:v>
                      </c:pt>
                      <c:pt idx="327" formatCode="0.00E+00">
                        <c:v>-441351863.21558017</c:v>
                      </c:pt>
                      <c:pt idx="328" formatCode="0.00E+00">
                        <c:v>-409536240.2773329</c:v>
                      </c:pt>
                      <c:pt idx="329" formatCode="0.00E+00">
                        <c:v>-429687122.89539409</c:v>
                      </c:pt>
                      <c:pt idx="330" formatCode="0.00E+00">
                        <c:v>-445881874.07651502</c:v>
                      </c:pt>
                      <c:pt idx="331" formatCode="0.00E+00">
                        <c:v>-472924932.13796484</c:v>
                      </c:pt>
                      <c:pt idx="332" formatCode="0.00E+00">
                        <c:v>-482773980.2689935</c:v>
                      </c:pt>
                      <c:pt idx="333" formatCode="0.00E+00">
                        <c:v>-477301812.22249389</c:v>
                      </c:pt>
                      <c:pt idx="334" formatCode="0.00E+00">
                        <c:v>-463664209.8953914</c:v>
                      </c:pt>
                      <c:pt idx="335" formatCode="0.00E+00">
                        <c:v>-464848778.16883361</c:v>
                      </c:pt>
                      <c:pt idx="336" formatCode="0.00E+00">
                        <c:v>-502319846.77782714</c:v>
                      </c:pt>
                      <c:pt idx="337" formatCode="0.00E+00">
                        <c:v>-520308843.283921</c:v>
                      </c:pt>
                      <c:pt idx="338" formatCode="0.00E+00">
                        <c:v>-500022175.67081565</c:v>
                      </c:pt>
                      <c:pt idx="339" formatCode="0.00E+00">
                        <c:v>-510370327.90930951</c:v>
                      </c:pt>
                      <c:pt idx="340" formatCode="0.00E+00">
                        <c:v>-416824460.63085186</c:v>
                      </c:pt>
                      <c:pt idx="341" formatCode="0.00E+00">
                        <c:v>-421184889.02111942</c:v>
                      </c:pt>
                      <c:pt idx="342" formatCode="0.00E+00">
                        <c:v>-464927452.47287756</c:v>
                      </c:pt>
                      <c:pt idx="343" formatCode="0.00E+00">
                        <c:v>-516138285.8052907</c:v>
                      </c:pt>
                      <c:pt idx="344" formatCode="0.00E+00">
                        <c:v>-514559834.37380552</c:v>
                      </c:pt>
                      <c:pt idx="345" formatCode="0.00E+00">
                        <c:v>-495825721.47785836</c:v>
                      </c:pt>
                      <c:pt idx="346" formatCode="0.00E+00">
                        <c:v>-366839577.15220815</c:v>
                      </c:pt>
                      <c:pt idx="347" formatCode="0.00E+00">
                        <c:v>-333851035.12131757</c:v>
                      </c:pt>
                      <c:pt idx="348" formatCode="0.00E+00">
                        <c:v>-402646705.83608085</c:v>
                      </c:pt>
                      <c:pt idx="349" formatCode="0.00E+00">
                        <c:v>-456474233.33682841</c:v>
                      </c:pt>
                      <c:pt idx="350" formatCode="0.00E+00">
                        <c:v>-505336590.03139317</c:v>
                      </c:pt>
                      <c:pt idx="351" formatCode="0.00E+00">
                        <c:v>-516969432.59305137</c:v>
                      </c:pt>
                      <c:pt idx="352" formatCode="0.00E+00">
                        <c:v>-510987049.00500995</c:v>
                      </c:pt>
                      <c:pt idx="353" formatCode="0.00E+00">
                        <c:v>-503000327.96100318</c:v>
                      </c:pt>
                      <c:pt idx="354" formatCode="0.00E+00">
                        <c:v>-505860978.34921169</c:v>
                      </c:pt>
                      <c:pt idx="355" formatCode="0.00E+00">
                        <c:v>-518180735.86697698</c:v>
                      </c:pt>
                      <c:pt idx="356" formatCode="0.00E+00">
                        <c:v>-543885679.25301242</c:v>
                      </c:pt>
                      <c:pt idx="357" formatCode="0.00E+00">
                        <c:v>-541561735.74572432</c:v>
                      </c:pt>
                      <c:pt idx="358" formatCode="0.00E+00">
                        <c:v>-449825841.25382495</c:v>
                      </c:pt>
                      <c:pt idx="359" formatCode="0.00E+00">
                        <c:v>-492358280.8698079</c:v>
                      </c:pt>
                      <c:pt idx="360" formatCode="0.00E+00">
                        <c:v>-536025998.14976168</c:v>
                      </c:pt>
                      <c:pt idx="361" formatCode="0.00E+00">
                        <c:v>-597753639.38577509</c:v>
                      </c:pt>
                      <c:pt idx="362" formatCode="0.00E+00">
                        <c:v>-615181123.37912202</c:v>
                      </c:pt>
                      <c:pt idx="363" formatCode="0.00E+00">
                        <c:v>-564022882.42541409</c:v>
                      </c:pt>
                      <c:pt idx="364" formatCode="0.00E+00">
                        <c:v>-537865978.6891371</c:v>
                      </c:pt>
                      <c:pt idx="365" formatCode="0.00E+00">
                        <c:v>-468158653.81444669</c:v>
                      </c:pt>
                      <c:pt idx="366" formatCode="0.00E+00">
                        <c:v>-549860455.31471014</c:v>
                      </c:pt>
                      <c:pt idx="367" formatCode="0.00E+00">
                        <c:v>-651646814.40480471</c:v>
                      </c:pt>
                      <c:pt idx="368" formatCode="0.00E+00">
                        <c:v>-658865575.18648577</c:v>
                      </c:pt>
                      <c:pt idx="369" formatCode="0.00E+00">
                        <c:v>-629563403.76544452</c:v>
                      </c:pt>
                      <c:pt idx="370" formatCode="0.00E+00">
                        <c:v>-590066153.77684462</c:v>
                      </c:pt>
                      <c:pt idx="371" formatCode="0.00E+00">
                        <c:v>-525230159.50086898</c:v>
                      </c:pt>
                      <c:pt idx="372" formatCode="0.00E+00">
                        <c:v>-531070851.41880542</c:v>
                      </c:pt>
                      <c:pt idx="373" formatCode="0.00E+00">
                        <c:v>-556163356.27880287</c:v>
                      </c:pt>
                      <c:pt idx="374" formatCode="0.00E+00">
                        <c:v>-570707055.68067575</c:v>
                      </c:pt>
                      <c:pt idx="375" formatCode="0.00E+00">
                        <c:v>-529064997.44323349</c:v>
                      </c:pt>
                      <c:pt idx="376" formatCode="0.00E+00">
                        <c:v>-521205496.68329012</c:v>
                      </c:pt>
                      <c:pt idx="377" formatCode="0.00E+00">
                        <c:v>-538639616.08750129</c:v>
                      </c:pt>
                      <c:pt idx="378" formatCode="0.00E+00">
                        <c:v>-673128338.31551909</c:v>
                      </c:pt>
                      <c:pt idx="379" formatCode="0.00E+00">
                        <c:v>-707774779.59651768</c:v>
                      </c:pt>
                      <c:pt idx="380" formatCode="0.00E+00">
                        <c:v>-671800412.48342848</c:v>
                      </c:pt>
                      <c:pt idx="381" formatCode="0.00E+00">
                        <c:v>-640102566.91207623</c:v>
                      </c:pt>
                      <c:pt idx="382" formatCode="0.00E+00">
                        <c:v>-517334390.50613713</c:v>
                      </c:pt>
                      <c:pt idx="383" formatCode="0.00E+00">
                        <c:v>-510580200.22559661</c:v>
                      </c:pt>
                      <c:pt idx="384" formatCode="0.00E+00">
                        <c:v>-541885389.45794678</c:v>
                      </c:pt>
                      <c:pt idx="385" formatCode="0.00E+00">
                        <c:v>-679423332.92758512</c:v>
                      </c:pt>
                      <c:pt idx="386" formatCode="0.00E+00">
                        <c:v>-652415772.51871037</c:v>
                      </c:pt>
                      <c:pt idx="387" formatCode="0.00E+00">
                        <c:v>-639239565.02965772</c:v>
                      </c:pt>
                      <c:pt idx="388" formatCode="0.00E+00">
                        <c:v>-649084802.82216978</c:v>
                      </c:pt>
                      <c:pt idx="389" formatCode="0.00E+00">
                        <c:v>-682567515.19817603</c:v>
                      </c:pt>
                      <c:pt idx="390" formatCode="0.00E+00">
                        <c:v>-750115723.67506433</c:v>
                      </c:pt>
                      <c:pt idx="391" formatCode="0.00E+00">
                        <c:v>-753089633.18198872</c:v>
                      </c:pt>
                      <c:pt idx="392" formatCode="0.00E+00">
                        <c:v>-744755067.8505547</c:v>
                      </c:pt>
                      <c:pt idx="393" formatCode="0.00E+00">
                        <c:v>-692000459.59843993</c:v>
                      </c:pt>
                      <c:pt idx="394" formatCode="0.00E+00">
                        <c:v>-646414248.83516383</c:v>
                      </c:pt>
                      <c:pt idx="395" formatCode="0.00E+00">
                        <c:v>-606650539.5335145</c:v>
                      </c:pt>
                      <c:pt idx="396" formatCode="0.00E+00">
                        <c:v>-689980480.25976968</c:v>
                      </c:pt>
                      <c:pt idx="397" formatCode="0.00E+00">
                        <c:v>-715092565.91456151</c:v>
                      </c:pt>
                      <c:pt idx="398" formatCode="0.00E+00">
                        <c:v>-803624446.27903128</c:v>
                      </c:pt>
                      <c:pt idx="399" formatCode="0.00E+00">
                        <c:v>-804857902.80008221</c:v>
                      </c:pt>
                      <c:pt idx="400" formatCode="0.00E+00">
                        <c:v>-810305503.79828143</c:v>
                      </c:pt>
                      <c:pt idx="401" formatCode="0.00E+00">
                        <c:v>-762957753.27373707</c:v>
                      </c:pt>
                      <c:pt idx="402" formatCode="0.00E+00">
                        <c:v>-780777228.44261193</c:v>
                      </c:pt>
                      <c:pt idx="403" formatCode="0.00E+00">
                        <c:v>-846325218.53984058</c:v>
                      </c:pt>
                      <c:pt idx="404" formatCode="0.00E+00">
                        <c:v>-878844787.70771551</c:v>
                      </c:pt>
                      <c:pt idx="405" formatCode="0.00E+00">
                        <c:v>-842695235.0685569</c:v>
                      </c:pt>
                      <c:pt idx="406" formatCode="0.00E+00">
                        <c:v>-852381791.63841927</c:v>
                      </c:pt>
                      <c:pt idx="407" formatCode="0.00E+00">
                        <c:v>-828756938.5705924</c:v>
                      </c:pt>
                      <c:pt idx="408" formatCode="0.00E+00">
                        <c:v>-749726291.15347898</c:v>
                      </c:pt>
                      <c:pt idx="409" formatCode="0.00E+00">
                        <c:v>-836688063.41696572</c:v>
                      </c:pt>
                      <c:pt idx="410" formatCode="0.00E+00">
                        <c:v>-878350315.14729309</c:v>
                      </c:pt>
                      <c:pt idx="411" formatCode="0.00E+00">
                        <c:v>-900640887.06300318</c:v>
                      </c:pt>
                      <c:pt idx="412" formatCode="0.00E+00">
                        <c:v>-882083427.61729312</c:v>
                      </c:pt>
                      <c:pt idx="413" formatCode="0.00E+00">
                        <c:v>-905741721.48281312</c:v>
                      </c:pt>
                      <c:pt idx="414" formatCode="0.00E+00">
                        <c:v>-925151434.59254599</c:v>
                      </c:pt>
                      <c:pt idx="415" formatCode="0.00E+00">
                        <c:v>-938989255.66774273</c:v>
                      </c:pt>
                      <c:pt idx="416" formatCode="0.00E+00">
                        <c:v>-962794808.80166042</c:v>
                      </c:pt>
                      <c:pt idx="417" formatCode="0.00E+00">
                        <c:v>-942181132.66932917</c:v>
                      </c:pt>
                      <c:pt idx="418" formatCode="0.00E+00">
                        <c:v>-940410968.94968426</c:v>
                      </c:pt>
                      <c:pt idx="419" formatCode="0.00E+00">
                        <c:v>-951475787.97014713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F3E-4723-A92B-F4F0BBF0E3D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71040000</c:v>
                      </c:pt>
                      <c:pt idx="297" formatCode="0.00E+00">
                        <c:v>165467519.75620696</c:v>
                      </c:pt>
                      <c:pt idx="298" formatCode="0.00E+00">
                        <c:v>186488201.98842025</c:v>
                      </c:pt>
                      <c:pt idx="299" formatCode="0.00E+00">
                        <c:v>208354648.18225688</c:v>
                      </c:pt>
                      <c:pt idx="300" formatCode="0.00E+00">
                        <c:v>222084414.88215393</c:v>
                      </c:pt>
                      <c:pt idx="301" formatCode="0.00E+00">
                        <c:v>236663133.51098478</c:v>
                      </c:pt>
                      <c:pt idx="302" formatCode="0.00E+00">
                        <c:v>266142662.07260561</c:v>
                      </c:pt>
                      <c:pt idx="303" formatCode="0.00E+00">
                        <c:v>291323897.86283171</c:v>
                      </c:pt>
                      <c:pt idx="304" formatCode="0.00E+00">
                        <c:v>296880444.28877938</c:v>
                      </c:pt>
                      <c:pt idx="305" formatCode="0.00E+00">
                        <c:v>290038676.79361999</c:v>
                      </c:pt>
                      <c:pt idx="306" formatCode="0.00E+00">
                        <c:v>317293137.45522696</c:v>
                      </c:pt>
                      <c:pt idx="307" formatCode="0.00E+00">
                        <c:v>300240401.79607904</c:v>
                      </c:pt>
                      <c:pt idx="308" formatCode="0.00E+00">
                        <c:v>309546538.83091795</c:v>
                      </c:pt>
                      <c:pt idx="309" formatCode="0.00E+00">
                        <c:v>328774098.26404953</c:v>
                      </c:pt>
                      <c:pt idx="310" formatCode="0.00E+00">
                        <c:v>360945843.68488216</c:v>
                      </c:pt>
                      <c:pt idx="311" formatCode="0.00E+00">
                        <c:v>366790932.11830497</c:v>
                      </c:pt>
                      <c:pt idx="312" formatCode="0.00E+00">
                        <c:v>363831968.75109303</c:v>
                      </c:pt>
                      <c:pt idx="313" formatCode="0.00E+00">
                        <c:v>381495557.68648392</c:v>
                      </c:pt>
                      <c:pt idx="314" formatCode="0.00E+00">
                        <c:v>383816067.98892593</c:v>
                      </c:pt>
                      <c:pt idx="315" formatCode="0.00E+00">
                        <c:v>398512827.82852238</c:v>
                      </c:pt>
                      <c:pt idx="316" formatCode="0.00E+00">
                        <c:v>417422276.37524962</c:v>
                      </c:pt>
                      <c:pt idx="317" formatCode="0.00E+00">
                        <c:v>428497152.63577986</c:v>
                      </c:pt>
                      <c:pt idx="318" formatCode="0.00E+00">
                        <c:v>423665852.352633</c:v>
                      </c:pt>
                      <c:pt idx="319" formatCode="0.00E+00">
                        <c:v>421595582.94612265</c:v>
                      </c:pt>
                      <c:pt idx="320" formatCode="0.00E+00">
                        <c:v>429026752.2264331</c:v>
                      </c:pt>
                      <c:pt idx="321" formatCode="0.00E+00">
                        <c:v>447424151.445813</c:v>
                      </c:pt>
                      <c:pt idx="322" formatCode="0.00E+00">
                        <c:v>468353739.04159129</c:v>
                      </c:pt>
                      <c:pt idx="323" formatCode="0.00E+00">
                        <c:v>487522243.92806602</c:v>
                      </c:pt>
                      <c:pt idx="324" formatCode="0.00E+00">
                        <c:v>485675457.75164056</c:v>
                      </c:pt>
                      <c:pt idx="325" formatCode="0.00E+00">
                        <c:v>491535213.42308795</c:v>
                      </c:pt>
                      <c:pt idx="326" formatCode="0.00E+00">
                        <c:v>498013197.12556654</c:v>
                      </c:pt>
                      <c:pt idx="327" formatCode="0.00E+00">
                        <c:v>506714674.98141891</c:v>
                      </c:pt>
                      <c:pt idx="328" formatCode="0.00E+00">
                        <c:v>553827171.73625457</c:v>
                      </c:pt>
                      <c:pt idx="329" formatCode="0.00E+00">
                        <c:v>548776900.72235763</c:v>
                      </c:pt>
                      <c:pt idx="330" formatCode="0.00E+00">
                        <c:v>547495509.75811684</c:v>
                      </c:pt>
                      <c:pt idx="331" formatCode="0.00E+00">
                        <c:v>535186930.37934029</c:v>
                      </c:pt>
                      <c:pt idx="332" formatCode="0.00E+00">
                        <c:v>539901270.0221808</c:v>
                      </c:pt>
                      <c:pt idx="333" formatCode="0.00E+00">
                        <c:v>559773000.64594758</c:v>
                      </c:pt>
                      <c:pt idx="334" formatCode="0.00E+00">
                        <c:v>587653129.10081196</c:v>
                      </c:pt>
                      <c:pt idx="335" formatCode="0.00E+00">
                        <c:v>600560404.75757134</c:v>
                      </c:pt>
                      <c:pt idx="336" formatCode="0.00E+00">
                        <c:v>577036455.37527812</c:v>
                      </c:pt>
                      <c:pt idx="337" formatCode="0.00E+00">
                        <c:v>572855447.76164842</c:v>
                      </c:pt>
                      <c:pt idx="338" formatCode="0.00E+00">
                        <c:v>606816235.23859918</c:v>
                      </c:pt>
                      <c:pt idx="339" formatCode="0.00E+00">
                        <c:v>610013289.01907623</c:v>
                      </c:pt>
                      <c:pt idx="340" formatCode="0.00E+00">
                        <c:v>716980121.74226558</c:v>
                      </c:pt>
                      <c:pt idx="341" formatCode="0.00E+00">
                        <c:v>725920831.38684702</c:v>
                      </c:pt>
                      <c:pt idx="342" formatCode="0.00E+00">
                        <c:v>695363751.30774641</c:v>
                      </c:pt>
                      <c:pt idx="343" formatCode="0.00E+00">
                        <c:v>657226696.83492231</c:v>
                      </c:pt>
                      <c:pt idx="344" formatCode="0.00E+00">
                        <c:v>671770966.32276654</c:v>
                      </c:pt>
                      <c:pt idx="345" formatCode="0.00E+00">
                        <c:v>703366488.42760766</c:v>
                      </c:pt>
                      <c:pt idx="346" formatCode="0.00E+00">
                        <c:v>845113006.68842316</c:v>
                      </c:pt>
                      <c:pt idx="347" formatCode="0.00E+00">
                        <c:v>890764094.77190995</c:v>
                      </c:pt>
                      <c:pt idx="348" formatCode="0.00E+00">
                        <c:v>834536194.58575559</c:v>
                      </c:pt>
                      <c:pt idx="349" formatCode="0.00E+00">
                        <c:v>793184569.62431622</c:v>
                      </c:pt>
                      <c:pt idx="350" formatCode="0.00E+00">
                        <c:v>756709019.55316007</c:v>
                      </c:pt>
                      <c:pt idx="351" formatCode="0.00E+00">
                        <c:v>757376532.91170168</c:v>
                      </c:pt>
                      <c:pt idx="352" formatCode="0.00E+00">
                        <c:v>775575347.98163533</c:v>
                      </c:pt>
                      <c:pt idx="353" formatCode="0.00E+00">
                        <c:v>795696990.67754209</c:v>
                      </c:pt>
                      <c:pt idx="354" formatCode="0.00E+00">
                        <c:v>804892061.79106379</c:v>
                      </c:pt>
                      <c:pt idx="355" formatCode="0.00E+00">
                        <c:v>804551036.59335899</c:v>
                      </c:pt>
                      <c:pt idx="356" formatCode="0.00E+00">
                        <c:v>790749954.35571361</c:v>
                      </c:pt>
                      <c:pt idx="357" formatCode="0.00E+00">
                        <c:v>804904918.22133362</c:v>
                      </c:pt>
                      <c:pt idx="358" formatCode="0.00E+00">
                        <c:v>908400939.97943306</c:v>
                      </c:pt>
                      <c:pt idx="359" formatCode="0.00E+00">
                        <c:v>877559604.14453077</c:v>
                      </c:pt>
                      <c:pt idx="360" formatCode="0.00E+00">
                        <c:v>845515762.94756699</c:v>
                      </c:pt>
                      <c:pt idx="361" formatCode="0.00E+00">
                        <c:v>795346496.03969574</c:v>
                      </c:pt>
                      <c:pt idx="362" formatCode="0.00E+00">
                        <c:v>789413544.42500401</c:v>
                      </c:pt>
                      <c:pt idx="363" formatCode="0.00E+00">
                        <c:v>852004072.93307185</c:v>
                      </c:pt>
                      <c:pt idx="364" formatCode="0.00E+00">
                        <c:v>889532557.073928</c:v>
                      </c:pt>
                      <c:pt idx="365" formatCode="0.00E+00">
                        <c:v>970552236.4466567</c:v>
                      </c:pt>
                      <c:pt idx="366" formatCode="0.00E+00">
                        <c:v>900104991.17560053</c:v>
                      </c:pt>
                      <c:pt idx="367" formatCode="0.00E+00">
                        <c:v>809516766.72509265</c:v>
                      </c:pt>
                      <c:pt idx="368" formatCode="0.00E+00">
                        <c:v>813441047.19601107</c:v>
                      </c:pt>
                      <c:pt idx="369" formatCode="0.00E+00">
                        <c:v>853832448.53792262</c:v>
                      </c:pt>
                      <c:pt idx="370" formatCode="0.00E+00">
                        <c:v>904366355.2113446</c:v>
                      </c:pt>
                      <c:pt idx="371" formatCode="0.00E+00">
                        <c:v>980187629.12892461</c:v>
                      </c:pt>
                      <c:pt idx="372" formatCode="0.00E+00">
                        <c:v>985281996.03446555</c:v>
                      </c:pt>
                      <c:pt idx="373" formatCode="0.00E+00">
                        <c:v>971075447.25932217</c:v>
                      </c:pt>
                      <c:pt idx="374" formatCode="0.00E+00">
                        <c:v>967369682.8547399</c:v>
                      </c:pt>
                      <c:pt idx="375" formatCode="0.00E+00">
                        <c:v>1019802701.8439364</c:v>
                      </c:pt>
                      <c:pt idx="376" formatCode="0.00E+00">
                        <c:v>1038407202.6714863</c:v>
                      </c:pt>
                      <c:pt idx="377" formatCode="0.00E+00">
                        <c:v>1031673104.3750122</c:v>
                      </c:pt>
                      <c:pt idx="378" formatCode="0.00E+00">
                        <c:v>907840375.54638243</c:v>
                      </c:pt>
                      <c:pt idx="379" formatCode="0.00E+00">
                        <c:v>883806822.02558386</c:v>
                      </c:pt>
                      <c:pt idx="380" formatCode="0.00E+00">
                        <c:v>930351865.36777329</c:v>
                      </c:pt>
                      <c:pt idx="381" formatCode="0.00E+00">
                        <c:v>972579042.94077182</c:v>
                      </c:pt>
                      <c:pt idx="382" formatCode="0.00E+00">
                        <c:v>1105836048.7162106</c:v>
                      </c:pt>
                      <c:pt idx="383" formatCode="0.00E+00">
                        <c:v>1123039382.6604679</c:v>
                      </c:pt>
                      <c:pt idx="384" formatCode="0.00E+00">
                        <c:v>1102144444.6296957</c:v>
                      </c:pt>
                      <c:pt idx="385" formatCode="0.00E+00">
                        <c:v>974978630.39675546</c:v>
                      </c:pt>
                      <c:pt idx="386" formatCode="0.00E+00">
                        <c:v>1012320946.7178099</c:v>
                      </c:pt>
                      <c:pt idx="387" formatCode="0.00E+00">
                        <c:v>1035795264.4234544</c:v>
                      </c:pt>
                      <c:pt idx="388" formatCode="0.00E+00">
                        <c:v>1036212198.5735259</c:v>
                      </c:pt>
                      <c:pt idx="389" formatCode="0.00E+00">
                        <c:v>1012956407.8454508</c:v>
                      </c:pt>
                      <c:pt idx="390" formatCode="0.00E+00">
                        <c:v>955600539.98743486</c:v>
                      </c:pt>
                      <c:pt idx="391" formatCode="0.00E+00">
                        <c:v>962785041.31606388</c:v>
                      </c:pt>
                      <c:pt idx="392" formatCode="0.00E+00">
                        <c:v>981244721.5869565</c:v>
                      </c:pt>
                      <c:pt idx="393" formatCode="0.00E+00">
                        <c:v>1044091766.0417528</c:v>
                      </c:pt>
                      <c:pt idx="394" formatCode="0.00E+00">
                        <c:v>1099738335.3039522</c:v>
                      </c:pt>
                      <c:pt idx="395" formatCode="0.00E+00">
                        <c:v>1149530910.881696</c:v>
                      </c:pt>
                      <c:pt idx="396" formatCode="0.00E+00">
                        <c:v>1076198914.6858735</c:v>
                      </c:pt>
                      <c:pt idx="397" formatCode="0.00E+00">
                        <c:v>1061054407.8130984</c:v>
                      </c:pt>
                      <c:pt idx="398" formatCode="0.00E+00">
                        <c:v>982460282.50024199</c:v>
                      </c:pt>
                      <c:pt idx="399" formatCode="0.00E+00">
                        <c:v>991135285.81794095</c:v>
                      </c:pt>
                      <c:pt idx="400" formatCode="0.00E+00">
                        <c:v>995567364.92069101</c:v>
                      </c:pt>
                      <c:pt idx="401" formatCode="0.00E+00">
                        <c:v>1052766518.679293</c:v>
                      </c:pt>
                      <c:pt idx="402" formatCode="0.00E+00">
                        <c:v>1044770660.5640016</c:v>
                      </c:pt>
                      <c:pt idx="403" formatCode="0.00E+00">
                        <c:v>989018980.24377477</c:v>
                      </c:pt>
                      <c:pt idx="404" formatCode="0.00E+00">
                        <c:v>966268881.08286166</c:v>
                      </c:pt>
                      <c:pt idx="405" formatCode="0.00E+00">
                        <c:v>1012161520.4373556</c:v>
                      </c:pt>
                      <c:pt idx="406" formatCode="0.00E+00">
                        <c:v>1012192113.0955597</c:v>
                      </c:pt>
                      <c:pt idx="407" formatCode="0.00E+00">
                        <c:v>1045508613.3741615</c:v>
                      </c:pt>
                      <c:pt idx="408" formatCode="0.00E+00">
                        <c:v>1134205831.4463363</c:v>
                      </c:pt>
                      <c:pt idx="409" formatCode="0.00E+00">
                        <c:v>1056885969.0483327</c:v>
                      </c:pt>
                      <c:pt idx="410" formatCode="0.00E+00">
                        <c:v>1024841372.7651641</c:v>
                      </c:pt>
                      <c:pt idx="411" formatCode="0.00E+00">
                        <c:v>1012144599.143418</c:v>
                      </c:pt>
                      <c:pt idx="412" formatCode="0.00E+00">
                        <c:v>1040272388.1664155</c:v>
                      </c:pt>
                      <c:pt idx="413" formatCode="0.00E+00">
                        <c:v>1026161335.0362155</c:v>
                      </c:pt>
                      <c:pt idx="414" formatCode="0.00E+00">
                        <c:v>1016276145.3893199</c:v>
                      </c:pt>
                      <c:pt idx="415" formatCode="0.00E+00">
                        <c:v>1011940494.015583</c:v>
                      </c:pt>
                      <c:pt idx="416" formatCode="0.00E+00">
                        <c:v>997615112.51202285</c:v>
                      </c:pt>
                      <c:pt idx="417" formatCode="0.00E+00">
                        <c:v>1027687310.3017321</c:v>
                      </c:pt>
                      <c:pt idx="418" formatCode="0.00E+00">
                        <c:v>1038894686.4319545</c:v>
                      </c:pt>
                      <c:pt idx="419" formatCode="0.00E+00">
                        <c:v>1037246104.1416163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F3E-4723-A92B-F4F0BBF0E3DB}"/>
                  </c:ext>
                </c:extLst>
              </c15:ser>
            </c15:filteredLineSeries>
          </c:ext>
        </c:extLst>
      </c:lineChart>
      <c:catAx>
        <c:axId val="4099764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85312"/>
        <c:crosses val="autoZero"/>
        <c:auto val="1"/>
        <c:lblAlgn val="ctr"/>
        <c:lblOffset val="100"/>
        <c:noMultiLvlLbl val="0"/>
      </c:catAx>
      <c:valAx>
        <c:axId val="4052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7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N2_molecules!$B$1</c:f>
              <c:strCache>
                <c:ptCount val="1"/>
                <c:pt idx="0">
                  <c:v>N2,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N2_molecules!$B$2:$B$421</c:f>
              <c:numCache>
                <c:formatCode>0.00E+00</c:formatCode>
                <c:ptCount val="420"/>
                <c:pt idx="0">
                  <c:v>2330000</c:v>
                </c:pt>
                <c:pt idx="1">
                  <c:v>2351000</c:v>
                </c:pt>
                <c:pt idx="2">
                  <c:v>1937000</c:v>
                </c:pt>
                <c:pt idx="3">
                  <c:v>2489000</c:v>
                </c:pt>
                <c:pt idx="4">
                  <c:v>2270000</c:v>
                </c:pt>
                <c:pt idx="5">
                  <c:v>1861000</c:v>
                </c:pt>
                <c:pt idx="6">
                  <c:v>1873000</c:v>
                </c:pt>
                <c:pt idx="7">
                  <c:v>2522000</c:v>
                </c:pt>
                <c:pt idx="8">
                  <c:v>2090000</c:v>
                </c:pt>
                <c:pt idx="9">
                  <c:v>2131000</c:v>
                </c:pt>
                <c:pt idx="10">
                  <c:v>2403000</c:v>
                </c:pt>
                <c:pt idx="11">
                  <c:v>3303000</c:v>
                </c:pt>
                <c:pt idx="12">
                  <c:v>2393000</c:v>
                </c:pt>
                <c:pt idx="13">
                  <c:v>2046000</c:v>
                </c:pt>
                <c:pt idx="14">
                  <c:v>2861000</c:v>
                </c:pt>
                <c:pt idx="15">
                  <c:v>3066000</c:v>
                </c:pt>
                <c:pt idx="16">
                  <c:v>4276000</c:v>
                </c:pt>
                <c:pt idx="17">
                  <c:v>2375000</c:v>
                </c:pt>
                <c:pt idx="18">
                  <c:v>1745000</c:v>
                </c:pt>
                <c:pt idx="19">
                  <c:v>2032000</c:v>
                </c:pt>
                <c:pt idx="20">
                  <c:v>3862000</c:v>
                </c:pt>
                <c:pt idx="21">
                  <c:v>8301000</c:v>
                </c:pt>
                <c:pt idx="22">
                  <c:v>6282000</c:v>
                </c:pt>
                <c:pt idx="23">
                  <c:v>7065000</c:v>
                </c:pt>
                <c:pt idx="24">
                  <c:v>5639000</c:v>
                </c:pt>
                <c:pt idx="25">
                  <c:v>4897000</c:v>
                </c:pt>
                <c:pt idx="26">
                  <c:v>7223000</c:v>
                </c:pt>
                <c:pt idx="27">
                  <c:v>7467000</c:v>
                </c:pt>
                <c:pt idx="28">
                  <c:v>8904000</c:v>
                </c:pt>
                <c:pt idx="29">
                  <c:v>6197000</c:v>
                </c:pt>
                <c:pt idx="30">
                  <c:v>8623000</c:v>
                </c:pt>
                <c:pt idx="31">
                  <c:v>12000000</c:v>
                </c:pt>
                <c:pt idx="32">
                  <c:v>22630000</c:v>
                </c:pt>
                <c:pt idx="33">
                  <c:v>18130000</c:v>
                </c:pt>
                <c:pt idx="34">
                  <c:v>13330000</c:v>
                </c:pt>
                <c:pt idx="35">
                  <c:v>23100000</c:v>
                </c:pt>
                <c:pt idx="36">
                  <c:v>21360000</c:v>
                </c:pt>
                <c:pt idx="37">
                  <c:v>9646000</c:v>
                </c:pt>
                <c:pt idx="38">
                  <c:v>9646000</c:v>
                </c:pt>
                <c:pt idx="39">
                  <c:v>11750000</c:v>
                </c:pt>
                <c:pt idx="40">
                  <c:v>18480000</c:v>
                </c:pt>
                <c:pt idx="41">
                  <c:v>23170000</c:v>
                </c:pt>
                <c:pt idx="42">
                  <c:v>30080000</c:v>
                </c:pt>
                <c:pt idx="43">
                  <c:v>29220000</c:v>
                </c:pt>
                <c:pt idx="44">
                  <c:v>31320000</c:v>
                </c:pt>
                <c:pt idx="45">
                  <c:v>20790000</c:v>
                </c:pt>
                <c:pt idx="46">
                  <c:v>31550000</c:v>
                </c:pt>
                <c:pt idx="47">
                  <c:v>28960000</c:v>
                </c:pt>
                <c:pt idx="48">
                  <c:v>25610000</c:v>
                </c:pt>
                <c:pt idx="49">
                  <c:v>21240000</c:v>
                </c:pt>
                <c:pt idx="50">
                  <c:v>46320000</c:v>
                </c:pt>
                <c:pt idx="51">
                  <c:v>49800000</c:v>
                </c:pt>
                <c:pt idx="52">
                  <c:v>38910000</c:v>
                </c:pt>
                <c:pt idx="53">
                  <c:v>29310000</c:v>
                </c:pt>
                <c:pt idx="54">
                  <c:v>27620000</c:v>
                </c:pt>
                <c:pt idx="55">
                  <c:v>24480000</c:v>
                </c:pt>
                <c:pt idx="56">
                  <c:v>31490000</c:v>
                </c:pt>
                <c:pt idx="57">
                  <c:v>39180000</c:v>
                </c:pt>
                <c:pt idx="58">
                  <c:v>39390000</c:v>
                </c:pt>
                <c:pt idx="59">
                  <c:v>34970000</c:v>
                </c:pt>
                <c:pt idx="60">
                  <c:v>24360000</c:v>
                </c:pt>
                <c:pt idx="61">
                  <c:v>21480000</c:v>
                </c:pt>
                <c:pt idx="62">
                  <c:v>18530000</c:v>
                </c:pt>
                <c:pt idx="63">
                  <c:v>51250000</c:v>
                </c:pt>
                <c:pt idx="64">
                  <c:v>31610000</c:v>
                </c:pt>
                <c:pt idx="65">
                  <c:v>20200000</c:v>
                </c:pt>
                <c:pt idx="66">
                  <c:v>16920000</c:v>
                </c:pt>
                <c:pt idx="67">
                  <c:v>15320000</c:v>
                </c:pt>
                <c:pt idx="68">
                  <c:v>32950000</c:v>
                </c:pt>
                <c:pt idx="69">
                  <c:v>78410000</c:v>
                </c:pt>
                <c:pt idx="70">
                  <c:v>70960000</c:v>
                </c:pt>
                <c:pt idx="71">
                  <c:v>58690000</c:v>
                </c:pt>
                <c:pt idx="72">
                  <c:v>57200000</c:v>
                </c:pt>
                <c:pt idx="73">
                  <c:v>56150000</c:v>
                </c:pt>
                <c:pt idx="74">
                  <c:v>43980000</c:v>
                </c:pt>
                <c:pt idx="75">
                  <c:v>46660000</c:v>
                </c:pt>
                <c:pt idx="76">
                  <c:v>26950000</c:v>
                </c:pt>
                <c:pt idx="77">
                  <c:v>26540000</c:v>
                </c:pt>
                <c:pt idx="78">
                  <c:v>22960000</c:v>
                </c:pt>
                <c:pt idx="79">
                  <c:v>39570000</c:v>
                </c:pt>
                <c:pt idx="80">
                  <c:v>34580000</c:v>
                </c:pt>
                <c:pt idx="81">
                  <c:v>39740000</c:v>
                </c:pt>
                <c:pt idx="82">
                  <c:v>30920000</c:v>
                </c:pt>
                <c:pt idx="83">
                  <c:v>28580000</c:v>
                </c:pt>
                <c:pt idx="84">
                  <c:v>13950000</c:v>
                </c:pt>
                <c:pt idx="85">
                  <c:v>14350000</c:v>
                </c:pt>
                <c:pt idx="86">
                  <c:v>13980000</c:v>
                </c:pt>
                <c:pt idx="87">
                  <c:v>20040000</c:v>
                </c:pt>
                <c:pt idx="88">
                  <c:v>23270000</c:v>
                </c:pt>
                <c:pt idx="89">
                  <c:v>13990000</c:v>
                </c:pt>
                <c:pt idx="90">
                  <c:v>11970000</c:v>
                </c:pt>
                <c:pt idx="91">
                  <c:v>11350000</c:v>
                </c:pt>
                <c:pt idx="92">
                  <c:v>10160000</c:v>
                </c:pt>
                <c:pt idx="93">
                  <c:v>16110000</c:v>
                </c:pt>
                <c:pt idx="94">
                  <c:v>38390000</c:v>
                </c:pt>
                <c:pt idx="95">
                  <c:v>21010000</c:v>
                </c:pt>
                <c:pt idx="96">
                  <c:v>12350000</c:v>
                </c:pt>
                <c:pt idx="97">
                  <c:v>6996000</c:v>
                </c:pt>
                <c:pt idx="98">
                  <c:v>10020000</c:v>
                </c:pt>
                <c:pt idx="99">
                  <c:v>8424000</c:v>
                </c:pt>
                <c:pt idx="100">
                  <c:v>6736000</c:v>
                </c:pt>
                <c:pt idx="101">
                  <c:v>7343000</c:v>
                </c:pt>
                <c:pt idx="102">
                  <c:v>5119000</c:v>
                </c:pt>
                <c:pt idx="103">
                  <c:v>5489000</c:v>
                </c:pt>
                <c:pt idx="104">
                  <c:v>5773000</c:v>
                </c:pt>
                <c:pt idx="105">
                  <c:v>5897000</c:v>
                </c:pt>
                <c:pt idx="106">
                  <c:v>11790000</c:v>
                </c:pt>
                <c:pt idx="107">
                  <c:v>10040000</c:v>
                </c:pt>
                <c:pt idx="108">
                  <c:v>7890000</c:v>
                </c:pt>
                <c:pt idx="109">
                  <c:v>4335000</c:v>
                </c:pt>
                <c:pt idx="110">
                  <c:v>4230000</c:v>
                </c:pt>
                <c:pt idx="111">
                  <c:v>3878000</c:v>
                </c:pt>
                <c:pt idx="112">
                  <c:v>8928000</c:v>
                </c:pt>
                <c:pt idx="113">
                  <c:v>5874000</c:v>
                </c:pt>
                <c:pt idx="114">
                  <c:v>6257000</c:v>
                </c:pt>
                <c:pt idx="115">
                  <c:v>6357000</c:v>
                </c:pt>
                <c:pt idx="116">
                  <c:v>4502000</c:v>
                </c:pt>
                <c:pt idx="117">
                  <c:v>4132000</c:v>
                </c:pt>
                <c:pt idx="118">
                  <c:v>4528000</c:v>
                </c:pt>
                <c:pt idx="119">
                  <c:v>6611000</c:v>
                </c:pt>
                <c:pt idx="120">
                  <c:v>4014000</c:v>
                </c:pt>
                <c:pt idx="121">
                  <c:v>2401000</c:v>
                </c:pt>
                <c:pt idx="122">
                  <c:v>2991000</c:v>
                </c:pt>
                <c:pt idx="123">
                  <c:v>3002000</c:v>
                </c:pt>
                <c:pt idx="124">
                  <c:v>4164000</c:v>
                </c:pt>
                <c:pt idx="125">
                  <c:v>3543000</c:v>
                </c:pt>
                <c:pt idx="126">
                  <c:v>2606000</c:v>
                </c:pt>
                <c:pt idx="127">
                  <c:v>2546000</c:v>
                </c:pt>
                <c:pt idx="128">
                  <c:v>3592000</c:v>
                </c:pt>
                <c:pt idx="129">
                  <c:v>4794000</c:v>
                </c:pt>
                <c:pt idx="130">
                  <c:v>3959000</c:v>
                </c:pt>
                <c:pt idx="131">
                  <c:v>4026000</c:v>
                </c:pt>
                <c:pt idx="132">
                  <c:v>3918000</c:v>
                </c:pt>
                <c:pt idx="133">
                  <c:v>3441000</c:v>
                </c:pt>
                <c:pt idx="134">
                  <c:v>2906000</c:v>
                </c:pt>
                <c:pt idx="135">
                  <c:v>4107000</c:v>
                </c:pt>
                <c:pt idx="136">
                  <c:v>3565000</c:v>
                </c:pt>
                <c:pt idx="137">
                  <c:v>2605000</c:v>
                </c:pt>
                <c:pt idx="138">
                  <c:v>1865000</c:v>
                </c:pt>
                <c:pt idx="139">
                  <c:v>2074000</c:v>
                </c:pt>
                <c:pt idx="140">
                  <c:v>2086000</c:v>
                </c:pt>
                <c:pt idx="141">
                  <c:v>2056000</c:v>
                </c:pt>
                <c:pt idx="142">
                  <c:v>2351000</c:v>
                </c:pt>
                <c:pt idx="143">
                  <c:v>2396000</c:v>
                </c:pt>
                <c:pt idx="144">
                  <c:v>2386000</c:v>
                </c:pt>
                <c:pt idx="145">
                  <c:v>2906000</c:v>
                </c:pt>
                <c:pt idx="146">
                  <c:v>3033000</c:v>
                </c:pt>
                <c:pt idx="147">
                  <c:v>2499000</c:v>
                </c:pt>
                <c:pt idx="148">
                  <c:v>1954000</c:v>
                </c:pt>
                <c:pt idx="149">
                  <c:v>2373000</c:v>
                </c:pt>
                <c:pt idx="150">
                  <c:v>1374000</c:v>
                </c:pt>
                <c:pt idx="151">
                  <c:v>1176000</c:v>
                </c:pt>
                <c:pt idx="152">
                  <c:v>1346000</c:v>
                </c:pt>
                <c:pt idx="153">
                  <c:v>2181000</c:v>
                </c:pt>
                <c:pt idx="154">
                  <c:v>2062000</c:v>
                </c:pt>
                <c:pt idx="155">
                  <c:v>1637000</c:v>
                </c:pt>
                <c:pt idx="156">
                  <c:v>2123000</c:v>
                </c:pt>
                <c:pt idx="157">
                  <c:v>1562000</c:v>
                </c:pt>
                <c:pt idx="158">
                  <c:v>1607000</c:v>
                </c:pt>
                <c:pt idx="159">
                  <c:v>1987000</c:v>
                </c:pt>
                <c:pt idx="160">
                  <c:v>2038000</c:v>
                </c:pt>
                <c:pt idx="161">
                  <c:v>1691000</c:v>
                </c:pt>
                <c:pt idx="162">
                  <c:v>1426000</c:v>
                </c:pt>
                <c:pt idx="163">
                  <c:v>1302000</c:v>
                </c:pt>
                <c:pt idx="164">
                  <c:v>1481000</c:v>
                </c:pt>
                <c:pt idx="165">
                  <c:v>2002000</c:v>
                </c:pt>
                <c:pt idx="166">
                  <c:v>2609000</c:v>
                </c:pt>
                <c:pt idx="167">
                  <c:v>2136000</c:v>
                </c:pt>
                <c:pt idx="168">
                  <c:v>2216000</c:v>
                </c:pt>
                <c:pt idx="169">
                  <c:v>1776000</c:v>
                </c:pt>
                <c:pt idx="170">
                  <c:v>1776000</c:v>
                </c:pt>
                <c:pt idx="171">
                  <c:v>8127000</c:v>
                </c:pt>
                <c:pt idx="172">
                  <c:v>5921000</c:v>
                </c:pt>
                <c:pt idx="173">
                  <c:v>9069000</c:v>
                </c:pt>
                <c:pt idx="174">
                  <c:v>8351000</c:v>
                </c:pt>
                <c:pt idx="175">
                  <c:v>5538000</c:v>
                </c:pt>
                <c:pt idx="176">
                  <c:v>4686000</c:v>
                </c:pt>
                <c:pt idx="177">
                  <c:v>3577000</c:v>
                </c:pt>
                <c:pt idx="178">
                  <c:v>2312000</c:v>
                </c:pt>
                <c:pt idx="179">
                  <c:v>1282000</c:v>
                </c:pt>
                <c:pt idx="180">
                  <c:v>1145000</c:v>
                </c:pt>
                <c:pt idx="181">
                  <c:v>4399000</c:v>
                </c:pt>
                <c:pt idx="182">
                  <c:v>3609000</c:v>
                </c:pt>
                <c:pt idx="183">
                  <c:v>10330000</c:v>
                </c:pt>
                <c:pt idx="184">
                  <c:v>10270000</c:v>
                </c:pt>
                <c:pt idx="185">
                  <c:v>7849000</c:v>
                </c:pt>
                <c:pt idx="186">
                  <c:v>5302000</c:v>
                </c:pt>
                <c:pt idx="187">
                  <c:v>6673000</c:v>
                </c:pt>
                <c:pt idx="188">
                  <c:v>7411000</c:v>
                </c:pt>
                <c:pt idx="189">
                  <c:v>20120000</c:v>
                </c:pt>
                <c:pt idx="190">
                  <c:v>24810000</c:v>
                </c:pt>
                <c:pt idx="191">
                  <c:v>19580000</c:v>
                </c:pt>
                <c:pt idx="192">
                  <c:v>13210000</c:v>
                </c:pt>
                <c:pt idx="193">
                  <c:v>9436000</c:v>
                </c:pt>
                <c:pt idx="194">
                  <c:v>9449000</c:v>
                </c:pt>
                <c:pt idx="195">
                  <c:v>9177000</c:v>
                </c:pt>
                <c:pt idx="196">
                  <c:v>9692000</c:v>
                </c:pt>
                <c:pt idx="197">
                  <c:v>11340000</c:v>
                </c:pt>
                <c:pt idx="198">
                  <c:v>13470000</c:v>
                </c:pt>
                <c:pt idx="199">
                  <c:v>11170000</c:v>
                </c:pt>
                <c:pt idx="200">
                  <c:v>10700000</c:v>
                </c:pt>
                <c:pt idx="201">
                  <c:v>19140000</c:v>
                </c:pt>
                <c:pt idx="202">
                  <c:v>14200000</c:v>
                </c:pt>
                <c:pt idx="203">
                  <c:v>10380000</c:v>
                </c:pt>
                <c:pt idx="204">
                  <c:v>7504000</c:v>
                </c:pt>
                <c:pt idx="205">
                  <c:v>6826000</c:v>
                </c:pt>
                <c:pt idx="206">
                  <c:v>11610000</c:v>
                </c:pt>
                <c:pt idx="207">
                  <c:v>9945000</c:v>
                </c:pt>
                <c:pt idx="208">
                  <c:v>21230000</c:v>
                </c:pt>
                <c:pt idx="209">
                  <c:v>14820000</c:v>
                </c:pt>
                <c:pt idx="210">
                  <c:v>7143000</c:v>
                </c:pt>
                <c:pt idx="211">
                  <c:v>6722000</c:v>
                </c:pt>
                <c:pt idx="212">
                  <c:v>8325000</c:v>
                </c:pt>
                <c:pt idx="213">
                  <c:v>9659000</c:v>
                </c:pt>
                <c:pt idx="214">
                  <c:v>18370000</c:v>
                </c:pt>
                <c:pt idx="215">
                  <c:v>20300000</c:v>
                </c:pt>
                <c:pt idx="216">
                  <c:v>21410000</c:v>
                </c:pt>
                <c:pt idx="217">
                  <c:v>20550000</c:v>
                </c:pt>
                <c:pt idx="218">
                  <c:v>22620000</c:v>
                </c:pt>
                <c:pt idx="219">
                  <c:v>22620000</c:v>
                </c:pt>
                <c:pt idx="220">
                  <c:v>14710000</c:v>
                </c:pt>
                <c:pt idx="221">
                  <c:v>9841000</c:v>
                </c:pt>
                <c:pt idx="222">
                  <c:v>11940000</c:v>
                </c:pt>
                <c:pt idx="223">
                  <c:v>15670000</c:v>
                </c:pt>
                <c:pt idx="224">
                  <c:v>13480000</c:v>
                </c:pt>
                <c:pt idx="225">
                  <c:v>24680000</c:v>
                </c:pt>
                <c:pt idx="226">
                  <c:v>18680000</c:v>
                </c:pt>
                <c:pt idx="227">
                  <c:v>30240000</c:v>
                </c:pt>
                <c:pt idx="228">
                  <c:v>16350000</c:v>
                </c:pt>
                <c:pt idx="229">
                  <c:v>20310000</c:v>
                </c:pt>
                <c:pt idx="230">
                  <c:v>15700000</c:v>
                </c:pt>
                <c:pt idx="231">
                  <c:v>13650000</c:v>
                </c:pt>
                <c:pt idx="232">
                  <c:v>9806000</c:v>
                </c:pt>
                <c:pt idx="233">
                  <c:v>8517000</c:v>
                </c:pt>
                <c:pt idx="234">
                  <c:v>6541000</c:v>
                </c:pt>
                <c:pt idx="235">
                  <c:v>6450000</c:v>
                </c:pt>
                <c:pt idx="236">
                  <c:v>4882000</c:v>
                </c:pt>
                <c:pt idx="237">
                  <c:v>11680000</c:v>
                </c:pt>
                <c:pt idx="238">
                  <c:v>11340000</c:v>
                </c:pt>
                <c:pt idx="239">
                  <c:v>9394000</c:v>
                </c:pt>
                <c:pt idx="240">
                  <c:v>9891000</c:v>
                </c:pt>
                <c:pt idx="241">
                  <c:v>6261000</c:v>
                </c:pt>
                <c:pt idx="242">
                  <c:v>5292000</c:v>
                </c:pt>
                <c:pt idx="243">
                  <c:v>3718000</c:v>
                </c:pt>
                <c:pt idx="244">
                  <c:v>6594000</c:v>
                </c:pt>
                <c:pt idx="245">
                  <c:v>4009000</c:v>
                </c:pt>
                <c:pt idx="246">
                  <c:v>2776000</c:v>
                </c:pt>
                <c:pt idx="247">
                  <c:v>2083000</c:v>
                </c:pt>
                <c:pt idx="248">
                  <c:v>6638000</c:v>
                </c:pt>
                <c:pt idx="249">
                  <c:v>5215000</c:v>
                </c:pt>
                <c:pt idx="250">
                  <c:v>4420000</c:v>
                </c:pt>
                <c:pt idx="251">
                  <c:v>2995000</c:v>
                </c:pt>
                <c:pt idx="252">
                  <c:v>3187000</c:v>
                </c:pt>
                <c:pt idx="253">
                  <c:v>3894000</c:v>
                </c:pt>
                <c:pt idx="254">
                  <c:v>4884000</c:v>
                </c:pt>
                <c:pt idx="255">
                  <c:v>4700000</c:v>
                </c:pt>
                <c:pt idx="256">
                  <c:v>2960000</c:v>
                </c:pt>
                <c:pt idx="257">
                  <c:v>2705000</c:v>
                </c:pt>
                <c:pt idx="258">
                  <c:v>2543000</c:v>
                </c:pt>
                <c:pt idx="259">
                  <c:v>2130000</c:v>
                </c:pt>
                <c:pt idx="260">
                  <c:v>4697000</c:v>
                </c:pt>
                <c:pt idx="261">
                  <c:v>4697000</c:v>
                </c:pt>
                <c:pt idx="262">
                  <c:v>2707000</c:v>
                </c:pt>
                <c:pt idx="263">
                  <c:v>2790000</c:v>
                </c:pt>
                <c:pt idx="264">
                  <c:v>2596000</c:v>
                </c:pt>
                <c:pt idx="265">
                  <c:v>1633000</c:v>
                </c:pt>
                <c:pt idx="266">
                  <c:v>1813000</c:v>
                </c:pt>
                <c:pt idx="267">
                  <c:v>1948000</c:v>
                </c:pt>
                <c:pt idx="268">
                  <c:v>1975000</c:v>
                </c:pt>
                <c:pt idx="269">
                  <c:v>3702000</c:v>
                </c:pt>
                <c:pt idx="270">
                  <c:v>1464000</c:v>
                </c:pt>
                <c:pt idx="271">
                  <c:v>1542000</c:v>
                </c:pt>
                <c:pt idx="272">
                  <c:v>1509000</c:v>
                </c:pt>
                <c:pt idx="273">
                  <c:v>2340000</c:v>
                </c:pt>
                <c:pt idx="274">
                  <c:v>2301000</c:v>
                </c:pt>
                <c:pt idx="275">
                  <c:v>2374000</c:v>
                </c:pt>
                <c:pt idx="276">
                  <c:v>1924000</c:v>
                </c:pt>
                <c:pt idx="277">
                  <c:v>2645000</c:v>
                </c:pt>
                <c:pt idx="278">
                  <c:v>3117000</c:v>
                </c:pt>
                <c:pt idx="279">
                  <c:v>2319000</c:v>
                </c:pt>
                <c:pt idx="280">
                  <c:v>2765000</c:v>
                </c:pt>
                <c:pt idx="281">
                  <c:v>1760000</c:v>
                </c:pt>
                <c:pt idx="282">
                  <c:v>1699000</c:v>
                </c:pt>
                <c:pt idx="283">
                  <c:v>1482000</c:v>
                </c:pt>
                <c:pt idx="284">
                  <c:v>3139000</c:v>
                </c:pt>
                <c:pt idx="285">
                  <c:v>2453000</c:v>
                </c:pt>
                <c:pt idx="286">
                  <c:v>2209000</c:v>
                </c:pt>
                <c:pt idx="287">
                  <c:v>2187000</c:v>
                </c:pt>
                <c:pt idx="288">
                  <c:v>1742000</c:v>
                </c:pt>
                <c:pt idx="289">
                  <c:v>1970000</c:v>
                </c:pt>
                <c:pt idx="290">
                  <c:v>1953000</c:v>
                </c:pt>
                <c:pt idx="291">
                  <c:v>2099000</c:v>
                </c:pt>
                <c:pt idx="292">
                  <c:v>2150000</c:v>
                </c:pt>
                <c:pt idx="293">
                  <c:v>2061000</c:v>
                </c:pt>
                <c:pt idx="294">
                  <c:v>1582000</c:v>
                </c:pt>
                <c:pt idx="295">
                  <c:v>1455000</c:v>
                </c:pt>
                <c:pt idx="296">
                  <c:v>2642000</c:v>
                </c:pt>
                <c:pt idx="297" formatCode="General">
                  <c:v>348914.68192255218</c:v>
                </c:pt>
                <c:pt idx="298" formatCode="General">
                  <c:v>-622701.4554384267</c:v>
                </c:pt>
                <c:pt idx="299" formatCode="General">
                  <c:v>-801849.70291730389</c:v>
                </c:pt>
                <c:pt idx="300" formatCode="General">
                  <c:v>-986041.12134702038</c:v>
                </c:pt>
                <c:pt idx="301" formatCode="General">
                  <c:v>-1096937.389055904</c:v>
                </c:pt>
                <c:pt idx="302" formatCode="General">
                  <c:v>-614039.18653717637</c:v>
                </c:pt>
                <c:pt idx="303" formatCode="General">
                  <c:v>-497308.46697902121</c:v>
                </c:pt>
                <c:pt idx="304" formatCode="General">
                  <c:v>-1069177.5936326906</c:v>
                </c:pt>
                <c:pt idx="305" formatCode="General">
                  <c:v>-1650626.4858572204</c:v>
                </c:pt>
                <c:pt idx="306" formatCode="General">
                  <c:v>-1268686.4757958567</c:v>
                </c:pt>
                <c:pt idx="307" formatCode="General">
                  <c:v>-2300702.1088683661</c:v>
                </c:pt>
                <c:pt idx="308" formatCode="General">
                  <c:v>-2532540.1957720732</c:v>
                </c:pt>
                <c:pt idx="309" formatCode="General">
                  <c:v>-2388711.1378731458</c:v>
                </c:pt>
                <c:pt idx="310" formatCode="General">
                  <c:v>-1581261.5673306836</c:v>
                </c:pt>
                <c:pt idx="311" formatCode="General">
                  <c:v>-1713796.9159598053</c:v>
                </c:pt>
                <c:pt idx="312" formatCode="General">
                  <c:v>-2146589.3462775638</c:v>
                </c:pt>
                <c:pt idx="313" formatCode="General">
                  <c:v>-1505463.3794059046</c:v>
                </c:pt>
                <c:pt idx="314" formatCode="General">
                  <c:v>-1980246.5223284708</c:v>
                </c:pt>
                <c:pt idx="315" formatCode="General">
                  <c:v>-1890408.3068557326</c:v>
                </c:pt>
                <c:pt idx="316" formatCode="General">
                  <c:v>-1675201.0692521306</c:v>
                </c:pt>
                <c:pt idx="317" formatCode="General">
                  <c:v>-1471654.4113646103</c:v>
                </c:pt>
                <c:pt idx="318" formatCode="General">
                  <c:v>-1714195.1933594961</c:v>
                </c:pt>
                <c:pt idx="319" formatCode="General">
                  <c:v>-1976300.8295816099</c:v>
                </c:pt>
                <c:pt idx="320" formatCode="General">
                  <c:v>-2049019.8469184469</c:v>
                </c:pt>
                <c:pt idx="321" formatCode="General">
                  <c:v>-1731678.845051283</c:v>
                </c:pt>
                <c:pt idx="322" formatCode="General">
                  <c:v>-1436690.8000336392</c:v>
                </c:pt>
                <c:pt idx="323" formatCode="General">
                  <c:v>-988548.01380043197</c:v>
                </c:pt>
                <c:pt idx="324" formatCode="General">
                  <c:v>-1231763.820094144</c:v>
                </c:pt>
                <c:pt idx="325" formatCode="General">
                  <c:v>-859533.07878366299</c:v>
                </c:pt>
                <c:pt idx="326" formatCode="General">
                  <c:v>-1382947.5751677994</c:v>
                </c:pt>
                <c:pt idx="327" formatCode="General">
                  <c:v>-1503856.4591795085</c:v>
                </c:pt>
                <c:pt idx="328" formatCode="General">
                  <c:v>3454189.1001313976</c:v>
                </c:pt>
                <c:pt idx="329" formatCode="General">
                  <c:v>1879293.5954393372</c:v>
                </c:pt>
                <c:pt idx="330" formatCode="General">
                  <c:v>4921255.3028133381</c:v>
                </c:pt>
                <c:pt idx="331" formatCode="General">
                  <c:v>4134881.5701675699</c:v>
                </c:pt>
                <c:pt idx="332" formatCode="General">
                  <c:v>2126084.6171357301</c:v>
                </c:pt>
                <c:pt idx="333" formatCode="General">
                  <c:v>1837671.3403538428</c:v>
                </c:pt>
                <c:pt idx="334" formatCode="General">
                  <c:v>1545869.239379955</c:v>
                </c:pt>
                <c:pt idx="335" formatCode="General">
                  <c:v>1651506.9939574022</c:v>
                </c:pt>
                <c:pt idx="336" formatCode="General">
                  <c:v>116681.91981319431</c:v>
                </c:pt>
                <c:pt idx="337" formatCode="General">
                  <c:v>-384699.34977986291</c:v>
                </c:pt>
                <c:pt idx="338" formatCode="General">
                  <c:v>1233886.2305129087</c:v>
                </c:pt>
                <c:pt idx="339" formatCode="General">
                  <c:v>88192.500800423324</c:v>
                </c:pt>
                <c:pt idx="340" formatCode="General">
                  <c:v>5754536.2263486199</c:v>
                </c:pt>
                <c:pt idx="341" formatCode="General">
                  <c:v>5910609.0904758032</c:v>
                </c:pt>
                <c:pt idx="342" formatCode="General">
                  <c:v>4861218.1946245395</c:v>
                </c:pt>
                <c:pt idx="343" formatCode="General">
                  <c:v>2630525.4625998861</c:v>
                </c:pt>
                <c:pt idx="344" formatCode="General">
                  <c:v>4284421.668755901</c:v>
                </c:pt>
                <c:pt idx="345" formatCode="General">
                  <c:v>5625744.764081955</c:v>
                </c:pt>
                <c:pt idx="346" formatCode="General">
                  <c:v>17691053.413848925</c:v>
                </c:pt>
                <c:pt idx="347" formatCode="General">
                  <c:v>19814690.887643922</c:v>
                </c:pt>
                <c:pt idx="348" formatCode="General">
                  <c:v>14592295.955940453</c:v>
                </c:pt>
                <c:pt idx="349" formatCode="General">
                  <c:v>12800920.083419181</c:v>
                </c:pt>
                <c:pt idx="350" formatCode="General">
                  <c:v>10074771.656619843</c:v>
                </c:pt>
                <c:pt idx="351" formatCode="General">
                  <c:v>6558682.948062011</c:v>
                </c:pt>
                <c:pt idx="352" formatCode="General">
                  <c:v>5504402.6123943608</c:v>
                </c:pt>
                <c:pt idx="353" formatCode="General">
                  <c:v>6448862.8228032338</c:v>
                </c:pt>
                <c:pt idx="354" formatCode="General">
                  <c:v>9599724.0979802608</c:v>
                </c:pt>
                <c:pt idx="355" formatCode="General">
                  <c:v>12497406.312883191</c:v>
                </c:pt>
                <c:pt idx="356" formatCode="General">
                  <c:v>12256277.123727296</c:v>
                </c:pt>
                <c:pt idx="357" formatCode="General">
                  <c:v>11253054.848660421</c:v>
                </c:pt>
                <c:pt idx="358" formatCode="General">
                  <c:v>17163896.153279927</c:v>
                </c:pt>
                <c:pt idx="359" formatCode="General">
                  <c:v>10021566.654229589</c:v>
                </c:pt>
                <c:pt idx="360" formatCode="General">
                  <c:v>9678954.3837059475</c:v>
                </c:pt>
                <c:pt idx="361" formatCode="General">
                  <c:v>7253622.76841975</c:v>
                </c:pt>
                <c:pt idx="362" formatCode="General">
                  <c:v>5426287.7031693263</c:v>
                </c:pt>
                <c:pt idx="363" formatCode="General">
                  <c:v>7332264.4045684719</c:v>
                </c:pt>
                <c:pt idx="364" formatCode="General">
                  <c:v>12058908.414489591</c:v>
                </c:pt>
                <c:pt idx="365" formatCode="General">
                  <c:v>21806335.697430924</c:v>
                </c:pt>
                <c:pt idx="366" formatCode="General">
                  <c:v>13108234.854147466</c:v>
                </c:pt>
                <c:pt idx="367" formatCode="General">
                  <c:v>4168723.480974216</c:v>
                </c:pt>
                <c:pt idx="368" formatCode="General">
                  <c:v>3224598.3826982151</c:v>
                </c:pt>
                <c:pt idx="369" formatCode="General">
                  <c:v>3756544.0550608179</c:v>
                </c:pt>
                <c:pt idx="370" formatCode="General">
                  <c:v>6761913.960071723</c:v>
                </c:pt>
                <c:pt idx="371" formatCode="General">
                  <c:v>15738579.883771338</c:v>
                </c:pt>
                <c:pt idx="372" formatCode="General">
                  <c:v>17348786.918129407</c:v>
                </c:pt>
                <c:pt idx="373" formatCode="General">
                  <c:v>17124795.399343386</c:v>
                </c:pt>
                <c:pt idx="374" formatCode="General">
                  <c:v>13962487.967234612</c:v>
                </c:pt>
                <c:pt idx="375" formatCode="General">
                  <c:v>15271794.143446431</c:v>
                </c:pt>
                <c:pt idx="376" formatCode="General">
                  <c:v>15591930.796450732</c:v>
                </c:pt>
                <c:pt idx="377" formatCode="General">
                  <c:v>19093469.745263506</c:v>
                </c:pt>
                <c:pt idx="378" formatCode="General">
                  <c:v>11690569.676137656</c:v>
                </c:pt>
                <c:pt idx="379" formatCode="General">
                  <c:v>8741309.9829712324</c:v>
                </c:pt>
                <c:pt idx="380" formatCode="General">
                  <c:v>9684226.1268356424</c:v>
                </c:pt>
                <c:pt idx="381" formatCode="General">
                  <c:v>7873331.0478957547</c:v>
                </c:pt>
                <c:pt idx="382" formatCode="General">
                  <c:v>21613051.548021466</c:v>
                </c:pt>
                <c:pt idx="383" formatCode="General">
                  <c:v>29318414.239161979</c:v>
                </c:pt>
                <c:pt idx="384" formatCode="General">
                  <c:v>36312442.291881949</c:v>
                </c:pt>
                <c:pt idx="385" formatCode="General">
                  <c:v>19613946.05747027</c:v>
                </c:pt>
                <c:pt idx="386" formatCode="General">
                  <c:v>20131682.69208885</c:v>
                </c:pt>
                <c:pt idx="387" formatCode="General">
                  <c:v>15040649.72015479</c:v>
                </c:pt>
                <c:pt idx="388" formatCode="General">
                  <c:v>9950819.0789966099</c:v>
                </c:pt>
                <c:pt idx="389" formatCode="General">
                  <c:v>7358963.5552097969</c:v>
                </c:pt>
                <c:pt idx="390" formatCode="General">
                  <c:v>1844222.8635907625</c:v>
                </c:pt>
                <c:pt idx="391" formatCode="General">
                  <c:v>1888586.678756142</c:v>
                </c:pt>
                <c:pt idx="392" formatCode="General">
                  <c:v>3171249.4676551963</c:v>
                </c:pt>
                <c:pt idx="393" formatCode="General">
                  <c:v>10183825.675496556</c:v>
                </c:pt>
                <c:pt idx="394" formatCode="General">
                  <c:v>16242333.460577356</c:v>
                </c:pt>
                <c:pt idx="395" formatCode="General">
                  <c:v>18053955.650182441</c:v>
                </c:pt>
                <c:pt idx="396" formatCode="General">
                  <c:v>14486370.859060038</c:v>
                </c:pt>
                <c:pt idx="397" formatCode="General">
                  <c:v>13492048.070475083</c:v>
                </c:pt>
                <c:pt idx="398" formatCode="General">
                  <c:v>5361558.3240170646</c:v>
                </c:pt>
                <c:pt idx="399" formatCode="General">
                  <c:v>3543580.1754138828</c:v>
                </c:pt>
                <c:pt idx="400" formatCode="General">
                  <c:v>2358239.1908340016</c:v>
                </c:pt>
                <c:pt idx="401" formatCode="General">
                  <c:v>6737887.7976330854</c:v>
                </c:pt>
                <c:pt idx="402" formatCode="General">
                  <c:v>6952691.5543531738</c:v>
                </c:pt>
                <c:pt idx="403" formatCode="General">
                  <c:v>3672170.4603612125</c:v>
                </c:pt>
                <c:pt idx="404" formatCode="General">
                  <c:v>1760463.3606800463</c:v>
                </c:pt>
                <c:pt idx="405" formatCode="General">
                  <c:v>4002094.3454020377</c:v>
                </c:pt>
                <c:pt idx="406" formatCode="General">
                  <c:v>1964899.7344268886</c:v>
                </c:pt>
                <c:pt idx="407" formatCode="General">
                  <c:v>3615273.828271436</c:v>
                </c:pt>
                <c:pt idx="408" formatCode="General">
                  <c:v>12009026.950831074</c:v>
                </c:pt>
                <c:pt idx="409" formatCode="General">
                  <c:v>8878732.5249448307</c:v>
                </c:pt>
                <c:pt idx="410" formatCode="General">
                  <c:v>4715183.4953457937</c:v>
                </c:pt>
                <c:pt idx="411" formatCode="General">
                  <c:v>1632131.8315968732</c:v>
                </c:pt>
                <c:pt idx="412" formatCode="General">
                  <c:v>1392215.1420749563</c:v>
                </c:pt>
                <c:pt idx="413" formatCode="General">
                  <c:v>-132331.80256390944</c:v>
                </c:pt>
                <c:pt idx="414" formatCode="General">
                  <c:v>-724644.77664795658</c:v>
                </c:pt>
                <c:pt idx="415" formatCode="General">
                  <c:v>-624383.1453025965</c:v>
                </c:pt>
                <c:pt idx="416" formatCode="General">
                  <c:v>-1557115.3651480009</c:v>
                </c:pt>
                <c:pt idx="417" formatCode="General">
                  <c:v>61107.215128478594</c:v>
                </c:pt>
                <c:pt idx="418" formatCode="General">
                  <c:v>-92134.995609841775</c:v>
                </c:pt>
                <c:pt idx="419" formatCode="General">
                  <c:v>-1267691.5883304658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F-4CC1-BD64-7A7C08E0B431}"/>
            </c:ext>
          </c:extLst>
        </c:ser>
        <c:ser>
          <c:idx val="1"/>
          <c:order val="1"/>
          <c:tx>
            <c:strRef>
              <c:f>N2_molecules!$C$1</c:f>
              <c:strCache>
                <c:ptCount val="1"/>
                <c:pt idx="0">
                  <c:v>Forecast(N2,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N2_molecules!$C$2:$C$421</c:f>
              <c:numCache>
                <c:formatCode>General</c:formatCode>
                <c:ptCount val="420"/>
                <c:pt idx="296" formatCode="0.00E+00">
                  <c:v>2642000</c:v>
                </c:pt>
                <c:pt idx="297" formatCode="0.00E+00">
                  <c:v>348914.68192255218</c:v>
                </c:pt>
                <c:pt idx="298" formatCode="0.00E+00">
                  <c:v>-622701.4554384267</c:v>
                </c:pt>
                <c:pt idx="299" formatCode="0.00E+00">
                  <c:v>-801849.70291730389</c:v>
                </c:pt>
                <c:pt idx="300" formatCode="0.00E+00">
                  <c:v>-986041.12134702038</c:v>
                </c:pt>
                <c:pt idx="301" formatCode="0.00E+00">
                  <c:v>-1096937.389055904</c:v>
                </c:pt>
                <c:pt idx="302" formatCode="0.00E+00">
                  <c:v>-614039.18653717637</c:v>
                </c:pt>
                <c:pt idx="303" formatCode="0.00E+00">
                  <c:v>-497308.46697902121</c:v>
                </c:pt>
                <c:pt idx="304" formatCode="0.00E+00">
                  <c:v>-1069177.5936326906</c:v>
                </c:pt>
                <c:pt idx="305" formatCode="0.00E+00">
                  <c:v>-1650626.4858572204</c:v>
                </c:pt>
                <c:pt idx="306" formatCode="0.00E+00">
                  <c:v>-1268686.4757958567</c:v>
                </c:pt>
                <c:pt idx="307" formatCode="0.00E+00">
                  <c:v>-2300702.1088683661</c:v>
                </c:pt>
                <c:pt idx="308" formatCode="0.00E+00">
                  <c:v>-2532540.1957720732</c:v>
                </c:pt>
                <c:pt idx="309" formatCode="0.00E+00">
                  <c:v>-2388711.1378731458</c:v>
                </c:pt>
                <c:pt idx="310" formatCode="0.00E+00">
                  <c:v>-1581261.5673306836</c:v>
                </c:pt>
                <c:pt idx="311" formatCode="0.00E+00">
                  <c:v>-1713796.9159598053</c:v>
                </c:pt>
                <c:pt idx="312" formatCode="0.00E+00">
                  <c:v>-2146589.3462775638</c:v>
                </c:pt>
                <c:pt idx="313" formatCode="0.00E+00">
                  <c:v>-1505463.3794059046</c:v>
                </c:pt>
                <c:pt idx="314" formatCode="0.00E+00">
                  <c:v>-1980246.5223284708</c:v>
                </c:pt>
                <c:pt idx="315" formatCode="0.00E+00">
                  <c:v>-1890408.3068557326</c:v>
                </c:pt>
                <c:pt idx="316" formatCode="0.00E+00">
                  <c:v>-1675201.0692521306</c:v>
                </c:pt>
                <c:pt idx="317" formatCode="0.00E+00">
                  <c:v>-1471654.4113646103</c:v>
                </c:pt>
                <c:pt idx="318" formatCode="0.00E+00">
                  <c:v>-1714195.1933594961</c:v>
                </c:pt>
                <c:pt idx="319" formatCode="0.00E+00">
                  <c:v>-1976300.8295816099</c:v>
                </c:pt>
                <c:pt idx="320" formatCode="0.00E+00">
                  <c:v>-2049019.8469184469</c:v>
                </c:pt>
                <c:pt idx="321" formatCode="0.00E+00">
                  <c:v>-1731678.845051283</c:v>
                </c:pt>
                <c:pt idx="322" formatCode="0.00E+00">
                  <c:v>-1436690.8000336392</c:v>
                </c:pt>
                <c:pt idx="323" formatCode="0.00E+00">
                  <c:v>-988548.01380043197</c:v>
                </c:pt>
                <c:pt idx="324" formatCode="0.00E+00">
                  <c:v>-1231763.820094144</c:v>
                </c:pt>
                <c:pt idx="325" formatCode="0.00E+00">
                  <c:v>-859533.07878366299</c:v>
                </c:pt>
                <c:pt idx="326" formatCode="0.00E+00">
                  <c:v>-1382947.5751677994</c:v>
                </c:pt>
                <c:pt idx="327" formatCode="0.00E+00">
                  <c:v>-1503856.4591795085</c:v>
                </c:pt>
                <c:pt idx="328" formatCode="0.00E+00">
                  <c:v>3454189.1001313976</c:v>
                </c:pt>
                <c:pt idx="329" formatCode="0.00E+00">
                  <c:v>1879293.5954393372</c:v>
                </c:pt>
                <c:pt idx="330" formatCode="0.00E+00">
                  <c:v>4921255.3028133381</c:v>
                </c:pt>
                <c:pt idx="331" formatCode="0.00E+00">
                  <c:v>4134881.5701675699</c:v>
                </c:pt>
                <c:pt idx="332" formatCode="0.00E+00">
                  <c:v>2126084.6171357301</c:v>
                </c:pt>
                <c:pt idx="333" formatCode="0.00E+00">
                  <c:v>1837671.3403538428</c:v>
                </c:pt>
                <c:pt idx="334" formatCode="0.00E+00">
                  <c:v>1545869.239379955</c:v>
                </c:pt>
                <c:pt idx="335" formatCode="0.00E+00">
                  <c:v>1651506.9939574022</c:v>
                </c:pt>
                <c:pt idx="336" formatCode="0.00E+00">
                  <c:v>116681.91981319431</c:v>
                </c:pt>
                <c:pt idx="337" formatCode="0.00E+00">
                  <c:v>-384699.34977986291</c:v>
                </c:pt>
                <c:pt idx="338" formatCode="0.00E+00">
                  <c:v>1233886.2305129087</c:v>
                </c:pt>
                <c:pt idx="339" formatCode="0.00E+00">
                  <c:v>88192.500800423324</c:v>
                </c:pt>
                <c:pt idx="340" formatCode="0.00E+00">
                  <c:v>5754536.2263486199</c:v>
                </c:pt>
                <c:pt idx="341" formatCode="0.00E+00">
                  <c:v>5910609.0904758032</c:v>
                </c:pt>
                <c:pt idx="342" formatCode="0.00E+00">
                  <c:v>4861218.1946245395</c:v>
                </c:pt>
                <c:pt idx="343" formatCode="0.00E+00">
                  <c:v>2630525.4625998861</c:v>
                </c:pt>
                <c:pt idx="344" formatCode="0.00E+00">
                  <c:v>4284421.668755901</c:v>
                </c:pt>
                <c:pt idx="345" formatCode="0.00E+00">
                  <c:v>5625744.764081955</c:v>
                </c:pt>
                <c:pt idx="346" formatCode="0.00E+00">
                  <c:v>17691053.413848925</c:v>
                </c:pt>
                <c:pt idx="347" formatCode="0.00E+00">
                  <c:v>19814690.887643922</c:v>
                </c:pt>
                <c:pt idx="348" formatCode="0.00E+00">
                  <c:v>14592295.955940453</c:v>
                </c:pt>
                <c:pt idx="349" formatCode="0.00E+00">
                  <c:v>12800920.083419181</c:v>
                </c:pt>
                <c:pt idx="350" formatCode="0.00E+00">
                  <c:v>10074771.656619843</c:v>
                </c:pt>
                <c:pt idx="351" formatCode="0.00E+00">
                  <c:v>6558682.948062011</c:v>
                </c:pt>
                <c:pt idx="352" formatCode="0.00E+00">
                  <c:v>5504402.6123943608</c:v>
                </c:pt>
                <c:pt idx="353" formatCode="0.00E+00">
                  <c:v>6448862.8228032338</c:v>
                </c:pt>
                <c:pt idx="354" formatCode="0.00E+00">
                  <c:v>9599724.0979802608</c:v>
                </c:pt>
                <c:pt idx="355" formatCode="0.00E+00">
                  <c:v>12497406.312883191</c:v>
                </c:pt>
                <c:pt idx="356" formatCode="0.00E+00">
                  <c:v>12256277.123727296</c:v>
                </c:pt>
                <c:pt idx="357" formatCode="0.00E+00">
                  <c:v>11253054.848660421</c:v>
                </c:pt>
                <c:pt idx="358" formatCode="0.00E+00">
                  <c:v>17163896.153279927</c:v>
                </c:pt>
                <c:pt idx="359" formatCode="0.00E+00">
                  <c:v>10021566.654229589</c:v>
                </c:pt>
                <c:pt idx="360" formatCode="0.00E+00">
                  <c:v>9678954.3837059475</c:v>
                </c:pt>
                <c:pt idx="361" formatCode="0.00E+00">
                  <c:v>7253622.76841975</c:v>
                </c:pt>
                <c:pt idx="362" formatCode="0.00E+00">
                  <c:v>5426287.7031693263</c:v>
                </c:pt>
                <c:pt idx="363" formatCode="0.00E+00">
                  <c:v>7332264.4045684719</c:v>
                </c:pt>
                <c:pt idx="364" formatCode="0.00E+00">
                  <c:v>12058908.414489591</c:v>
                </c:pt>
                <c:pt idx="365" formatCode="0.00E+00">
                  <c:v>21806335.697430924</c:v>
                </c:pt>
                <c:pt idx="366" formatCode="0.00E+00">
                  <c:v>13108234.854147466</c:v>
                </c:pt>
                <c:pt idx="367" formatCode="0.00E+00">
                  <c:v>4168723.480974216</c:v>
                </c:pt>
                <c:pt idx="368" formatCode="0.00E+00">
                  <c:v>3224598.3826982151</c:v>
                </c:pt>
                <c:pt idx="369" formatCode="0.00E+00">
                  <c:v>3756544.0550608179</c:v>
                </c:pt>
                <c:pt idx="370" formatCode="0.00E+00">
                  <c:v>6761913.960071723</c:v>
                </c:pt>
                <c:pt idx="371" formatCode="0.00E+00">
                  <c:v>15738579.883771338</c:v>
                </c:pt>
                <c:pt idx="372" formatCode="0.00E+00">
                  <c:v>17348786.918129407</c:v>
                </c:pt>
                <c:pt idx="373" formatCode="0.00E+00">
                  <c:v>17124795.399343386</c:v>
                </c:pt>
                <c:pt idx="374" formatCode="0.00E+00">
                  <c:v>13962487.967234612</c:v>
                </c:pt>
                <c:pt idx="375" formatCode="0.00E+00">
                  <c:v>15271794.143446431</c:v>
                </c:pt>
                <c:pt idx="376" formatCode="0.00E+00">
                  <c:v>15591930.796450732</c:v>
                </c:pt>
                <c:pt idx="377" formatCode="0.00E+00">
                  <c:v>19093469.745263506</c:v>
                </c:pt>
                <c:pt idx="378" formatCode="0.00E+00">
                  <c:v>11690569.676137656</c:v>
                </c:pt>
                <c:pt idx="379" formatCode="0.00E+00">
                  <c:v>8741309.9829712324</c:v>
                </c:pt>
                <c:pt idx="380" formatCode="0.00E+00">
                  <c:v>9684226.1268356424</c:v>
                </c:pt>
                <c:pt idx="381" formatCode="0.00E+00">
                  <c:v>7873331.0478957547</c:v>
                </c:pt>
                <c:pt idx="382" formatCode="0.00E+00">
                  <c:v>21613051.548021466</c:v>
                </c:pt>
                <c:pt idx="383" formatCode="0.00E+00">
                  <c:v>29318414.239161979</c:v>
                </c:pt>
                <c:pt idx="384" formatCode="0.00E+00">
                  <c:v>36312442.291881949</c:v>
                </c:pt>
                <c:pt idx="385" formatCode="0.00E+00">
                  <c:v>19613946.05747027</c:v>
                </c:pt>
                <c:pt idx="386" formatCode="0.00E+00">
                  <c:v>20131682.69208885</c:v>
                </c:pt>
                <c:pt idx="387" formatCode="0.00E+00">
                  <c:v>15040649.72015479</c:v>
                </c:pt>
                <c:pt idx="388" formatCode="0.00E+00">
                  <c:v>9950819.0789966099</c:v>
                </c:pt>
                <c:pt idx="389" formatCode="0.00E+00">
                  <c:v>7358963.5552097969</c:v>
                </c:pt>
                <c:pt idx="390" formatCode="0.00E+00">
                  <c:v>1844222.8635907625</c:v>
                </c:pt>
                <c:pt idx="391" formatCode="0.00E+00">
                  <c:v>1888586.678756142</c:v>
                </c:pt>
                <c:pt idx="392" formatCode="0.00E+00">
                  <c:v>3171249.4676551963</c:v>
                </c:pt>
                <c:pt idx="393" formatCode="0.00E+00">
                  <c:v>10183825.675496556</c:v>
                </c:pt>
                <c:pt idx="394" formatCode="0.00E+00">
                  <c:v>16242333.460577356</c:v>
                </c:pt>
                <c:pt idx="395" formatCode="0.00E+00">
                  <c:v>18053955.650182441</c:v>
                </c:pt>
                <c:pt idx="396" formatCode="0.00E+00">
                  <c:v>14486370.859060038</c:v>
                </c:pt>
                <c:pt idx="397" formatCode="0.00E+00">
                  <c:v>13492048.070475083</c:v>
                </c:pt>
                <c:pt idx="398" formatCode="0.00E+00">
                  <c:v>5361558.3240170646</c:v>
                </c:pt>
                <c:pt idx="399" formatCode="0.00E+00">
                  <c:v>3543580.1754138828</c:v>
                </c:pt>
                <c:pt idx="400" formatCode="0.00E+00">
                  <c:v>2358239.1908340016</c:v>
                </c:pt>
                <c:pt idx="401" formatCode="0.00E+00">
                  <c:v>6737887.7976330854</c:v>
                </c:pt>
                <c:pt idx="402" formatCode="0.00E+00">
                  <c:v>6952691.5543531738</c:v>
                </c:pt>
                <c:pt idx="403" formatCode="0.00E+00">
                  <c:v>3672170.4603612125</c:v>
                </c:pt>
                <c:pt idx="404" formatCode="0.00E+00">
                  <c:v>1760463.3606800463</c:v>
                </c:pt>
                <c:pt idx="405" formatCode="0.00E+00">
                  <c:v>4002094.3454020377</c:v>
                </c:pt>
                <c:pt idx="406" formatCode="0.00E+00">
                  <c:v>1964899.7344268886</c:v>
                </c:pt>
                <c:pt idx="407" formatCode="0.00E+00">
                  <c:v>3615273.828271436</c:v>
                </c:pt>
                <c:pt idx="408" formatCode="0.00E+00">
                  <c:v>12009026.950831074</c:v>
                </c:pt>
                <c:pt idx="409" formatCode="0.00E+00">
                  <c:v>8878732.5249448307</c:v>
                </c:pt>
                <c:pt idx="410" formatCode="0.00E+00">
                  <c:v>4715183.4953457937</c:v>
                </c:pt>
                <c:pt idx="411" formatCode="0.00E+00">
                  <c:v>1632131.8315968732</c:v>
                </c:pt>
                <c:pt idx="412" formatCode="0.00E+00">
                  <c:v>1392215.1420749563</c:v>
                </c:pt>
                <c:pt idx="413" formatCode="0.00E+00">
                  <c:v>-132331.80256390944</c:v>
                </c:pt>
                <c:pt idx="414" formatCode="0.00E+00">
                  <c:v>-724644.77664795658</c:v>
                </c:pt>
                <c:pt idx="415" formatCode="0.00E+00">
                  <c:v>-624383.1453025965</c:v>
                </c:pt>
                <c:pt idx="416" formatCode="0.00E+00">
                  <c:v>-1557115.3651480009</c:v>
                </c:pt>
                <c:pt idx="417" formatCode="0.00E+00">
                  <c:v>61107.215128478594</c:v>
                </c:pt>
                <c:pt idx="418" formatCode="0.00E+00">
                  <c:v>-92134.995609841775</c:v>
                </c:pt>
                <c:pt idx="419" formatCode="0.00E+00">
                  <c:v>-1267691.5883304658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F-4CC1-BD64-7A7C08E0B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508256"/>
        <c:axId val="4011856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2642000</c:v>
                      </c:pt>
                      <c:pt idx="297" formatCode="0.00E+00">
                        <c:v>-11833619.046189446</c:v>
                      </c:pt>
                      <c:pt idx="298" formatCode="0.00E+00">
                        <c:v>-14248640.784082808</c:v>
                      </c:pt>
                      <c:pt idx="299" formatCode="0.00E+00">
                        <c:v>-15737283.292526597</c:v>
                      </c:pt>
                      <c:pt idx="300" formatCode="0.00E+00">
                        <c:v>-17129686.516053826</c:v>
                      </c:pt>
                      <c:pt idx="301" formatCode="0.00E+00">
                        <c:v>-18368788.759924624</c:v>
                      </c:pt>
                      <c:pt idx="302" formatCode="0.00E+00">
                        <c:v>-18948873.867545627</c:v>
                      </c:pt>
                      <c:pt idx="303" formatCode="0.00E+00">
                        <c:v>-19840667.080877632</c:v>
                      </c:pt>
                      <c:pt idx="304" formatCode="0.00E+00">
                        <c:v>-21374724.265996922</c:v>
                      </c:pt>
                      <c:pt idx="305" formatCode="0.00E+00">
                        <c:v>-22878334.068193935</c:v>
                      </c:pt>
                      <c:pt idx="306" formatCode="0.00E+00">
                        <c:v>-23383542.340283029</c:v>
                      </c:pt>
                      <c:pt idx="307" formatCode="0.00E+00">
                        <c:v>-25271757.039135695</c:v>
                      </c:pt>
                      <c:pt idx="308" formatCode="0.00E+00">
                        <c:v>-26332191.666673917</c:v>
                      </c:pt>
                      <c:pt idx="309" formatCode="0.00E+00">
                        <c:v>-26992151.61509956</c:v>
                      </c:pt>
                      <c:pt idx="310" formatCode="0.00E+00">
                        <c:v>-26966046.005605582</c:v>
                      </c:pt>
                      <c:pt idx="311" formatCode="0.00E+00">
                        <c:v>-27859498.282502595</c:v>
                      </c:pt>
                      <c:pt idx="312" formatCode="0.00E+00">
                        <c:v>-29034520.413151067</c:v>
                      </c:pt>
                      <c:pt idx="313" formatCode="0.00E+00">
                        <c:v>-29118449.258000247</c:v>
                      </c:pt>
                      <c:pt idx="314" formatCode="0.00E+00">
                        <c:v>-30302436.638917647</c:v>
                      </c:pt>
                      <c:pt idx="315" formatCode="0.00E+00">
                        <c:v>-30907119.448739313</c:v>
                      </c:pt>
                      <c:pt idx="316" formatCode="0.00E+00">
                        <c:v>-31372785.20388459</c:v>
                      </c:pt>
                      <c:pt idx="317" formatCode="0.00E+00">
                        <c:v>-31837386.473257449</c:v>
                      </c:pt>
                      <c:pt idx="318" formatCode="0.00E+00">
                        <c:v>-32736177.125258133</c:v>
                      </c:pt>
                      <c:pt idx="319" formatCode="0.00E+00">
                        <c:v>-33643378.974667348</c:v>
                      </c:pt>
                      <c:pt idx="320" formatCode="0.00E+00">
                        <c:v>-34350713.398103751</c:v>
                      </c:pt>
                      <c:pt idx="321" formatCode="0.00E+00">
                        <c:v>-34658117.521204226</c:v>
                      </c:pt>
                      <c:pt idx="322" formatCode="0.00E+00">
                        <c:v>-34978560.275877468</c:v>
                      </c:pt>
                      <c:pt idx="323" formatCode="0.00E+00">
                        <c:v>-35137041.907721944</c:v>
                      </c:pt>
                      <c:pt idx="324" formatCode="0.00E+00">
                        <c:v>-35978541.261875242</c:v>
                      </c:pt>
                      <c:pt idx="325" formatCode="0.00E+00">
                        <c:v>-36196681.051691994</c:v>
                      </c:pt>
                      <c:pt idx="326" formatCode="0.00E+00">
                        <c:v>-37302947.364464924</c:v>
                      </c:pt>
                      <c:pt idx="327" formatCode="0.00E+00">
                        <c:v>-37999553.649787918</c:v>
                      </c:pt>
                      <c:pt idx="328" formatCode="0.00E+00">
                        <c:v>-33610388.455587581</c:v>
                      </c:pt>
                      <c:pt idx="329" formatCode="0.00E+00">
                        <c:v>-35747660.434316166</c:v>
                      </c:pt>
                      <c:pt idx="330" formatCode="0.00E+00">
                        <c:v>-33261862.573770814</c:v>
                      </c:pt>
                      <c:pt idx="331" formatCode="0.00E+00">
                        <c:v>-34598458.976079151</c:v>
                      </c:pt>
                      <c:pt idx="332" formatCode="0.00E+00">
                        <c:v>-37151790.881276757</c:v>
                      </c:pt>
                      <c:pt idx="333" formatCode="0.00E+00">
                        <c:v>-37979288.475749537</c:v>
                      </c:pt>
                      <c:pt idx="334" formatCode="0.00E+00">
                        <c:v>-38804946.399030305</c:v>
                      </c:pt>
                      <c:pt idx="335" formatCode="0.00E+00">
                        <c:v>-39228144.44242835</c:v>
                      </c:pt>
                      <c:pt idx="336" formatCode="0.00E+00">
                        <c:v>-41286981.232759587</c:v>
                      </c:pt>
                      <c:pt idx="337" formatCode="0.00E+00">
                        <c:v>-42307734.571328178</c:v>
                      </c:pt>
                      <c:pt idx="338" formatCode="0.00E+00">
                        <c:v>-41204055.255792215</c:v>
                      </c:pt>
                      <c:pt idx="339" formatCode="0.00E+00">
                        <c:v>-42860353.522360794</c:v>
                      </c:pt>
                      <c:pt idx="340" formatCode="0.00E+00">
                        <c:v>-37700467.659752429</c:v>
                      </c:pt>
                      <c:pt idx="341" formatCode="0.00E+00">
                        <c:v>-38046852.689473368</c:v>
                      </c:pt>
                      <c:pt idx="342" formatCode="0.00E+00">
                        <c:v>-39594840.475884691</c:v>
                      </c:pt>
                      <c:pt idx="343" formatCode="0.00E+00">
                        <c:v>-42320400.876125485</c:v>
                      </c:pt>
                      <c:pt idx="344" formatCode="0.00E+00">
                        <c:v>-41157768.216253079</c:v>
                      </c:pt>
                      <c:pt idx="345" formatCode="0.00E+00">
                        <c:v>-40304223.425011232</c:v>
                      </c:pt>
                      <c:pt idx="346" formatCode="0.00E+00">
                        <c:v>-28723320.916259918</c:v>
                      </c:pt>
                      <c:pt idx="347" formatCode="0.00E+00">
                        <c:v>-27080825.083358411</c:v>
                      </c:pt>
                      <c:pt idx="348" formatCode="0.00E+00">
                        <c:v>-32781199.7549797</c:v>
                      </c:pt>
                      <c:pt idx="349" formatCode="0.00E+00">
                        <c:v>-35047491.325339526</c:v>
                      </c:pt>
                      <c:pt idx="350" formatCode="0.00E+00">
                        <c:v>-38245584.82408683</c:v>
                      </c:pt>
                      <c:pt idx="351" formatCode="0.00E+00">
                        <c:v>-42230737.226224221</c:v>
                      </c:pt>
                      <c:pt idx="352" formatCode="0.00E+00">
                        <c:v>-43751285.208724506</c:v>
                      </c:pt>
                      <c:pt idx="353" formatCode="0.00E+00">
                        <c:v>-43270378.247593597</c:v>
                      </c:pt>
                      <c:pt idx="354" formatCode="0.00E+00">
                        <c:v>-40580434.006846972</c:v>
                      </c:pt>
                      <c:pt idx="355" formatCode="0.00E+00">
                        <c:v>-38141107.527744494</c:v>
                      </c:pt>
                      <c:pt idx="356" formatCode="0.00E+00">
                        <c:v>-38838102.989260107</c:v>
                      </c:pt>
                      <c:pt idx="357" formatCode="0.00E+00">
                        <c:v>-40294770.99960126</c:v>
                      </c:pt>
                      <c:pt idx="358" formatCode="0.00E+00">
                        <c:v>-34835021.070759639</c:v>
                      </c:pt>
                      <c:pt idx="359" formatCode="0.00E+00">
                        <c:v>-42426151.163880542</c:v>
                      </c:pt>
                      <c:pt idx="360" formatCode="0.00E+00">
                        <c:v>-43215334.363546669</c:v>
                      </c:pt>
                      <c:pt idx="361" formatCode="0.00E+00">
                        <c:v>-46085066.02826573</c:v>
                      </c:pt>
                      <c:pt idx="362" formatCode="0.00E+00">
                        <c:v>-48354686.837760486</c:v>
                      </c:pt>
                      <c:pt idx="363" formatCode="0.00E+00">
                        <c:v>-46888936.052203313</c:v>
                      </c:pt>
                      <c:pt idx="364" formatCode="0.00E+00">
                        <c:v>-42600510.614455305</c:v>
                      </c:pt>
                      <c:pt idx="365" formatCode="0.00E+00">
                        <c:v>-33289345.151665211</c:v>
                      </c:pt>
                      <c:pt idx="366" formatCode="0.00E+00">
                        <c:v>-42421799.854402028</c:v>
                      </c:pt>
                      <c:pt idx="367" formatCode="0.00E+00">
                        <c:v>-51793804.204360008</c:v>
                      </c:pt>
                      <c:pt idx="368" formatCode="0.00E+00">
                        <c:v>-53168606.843206227</c:v>
                      </c:pt>
                      <c:pt idx="369" formatCode="0.00E+00">
                        <c:v>-53065567.166878991</c:v>
                      </c:pt>
                      <c:pt idx="370" formatCode="0.00E+00">
                        <c:v>-50487374.122511648</c:v>
                      </c:pt>
                      <c:pt idx="371" formatCode="0.00E+00">
                        <c:v>-41936196.918671563</c:v>
                      </c:pt>
                      <c:pt idx="372" formatCode="0.00E+00">
                        <c:v>-40749830.107525356</c:v>
                      </c:pt>
                      <c:pt idx="373" formatCode="0.00E+00">
                        <c:v>-41396051.706941463</c:v>
                      </c:pt>
                      <c:pt idx="374" formatCode="0.00E+00">
                        <c:v>-44979016.1980839</c:v>
                      </c:pt>
                      <c:pt idx="375" formatCode="0.00E+00">
                        <c:v>-44088830.001025259</c:v>
                      </c:pt>
                      <c:pt idx="376" formatCode="0.00E+00">
                        <c:v>-44186311.060585745</c:v>
                      </c:pt>
                      <c:pt idx="377" formatCode="0.00E+00">
                        <c:v>-41100921.290694788</c:v>
                      </c:pt>
                      <c:pt idx="378" formatCode="0.00E+00">
                        <c:v>-48918534.703188181</c:v>
                      </c:pt>
                      <c:pt idx="379" formatCode="0.00E+00">
                        <c:v>-52281103.610470638</c:v>
                      </c:pt>
                      <c:pt idx="380" formatCode="0.00E+00">
                        <c:v>-51750123.306793958</c:v>
                      </c:pt>
                      <c:pt idx="381" formatCode="0.00E+00">
                        <c:v>-53971610.695022501</c:v>
                      </c:pt>
                      <c:pt idx="382" formatCode="0.00E+00">
                        <c:v>-40641167.940719001</c:v>
                      </c:pt>
                      <c:pt idx="383" formatCode="0.00E+00">
                        <c:v>-33343796.558602933</c:v>
                      </c:pt>
                      <c:pt idx="384" formatCode="0.00E+00">
                        <c:v>-26756500.697096094</c:v>
                      </c:pt>
                      <c:pt idx="385" formatCode="0.00E+00">
                        <c:v>-43860496.547651082</c:v>
                      </c:pt>
                      <c:pt idx="386" formatCode="0.00E+00">
                        <c:v>-43747052.750493489</c:v>
                      </c:pt>
                      <c:pt idx="387" formatCode="0.00E+00">
                        <c:v>-49241196.85967645</c:v>
                      </c:pt>
                      <c:pt idx="388" formatCode="0.00E+00">
                        <c:v>-54732981.325491905</c:v>
                      </c:pt>
                      <c:pt idx="389" formatCode="0.00E+00">
                        <c:v>-57725657.083892971</c:v>
                      </c:pt>
                      <c:pt idx="390" formatCode="0.00E+00">
                        <c:v>-63640107.50212238</c:v>
                      </c:pt>
                      <c:pt idx="391" formatCode="0.00E+00">
                        <c:v>-63994365.370509058</c:v>
                      </c:pt>
                      <c:pt idx="392" formatCode="0.00E+00">
                        <c:v>-63109258.09228982</c:v>
                      </c:pt>
                      <c:pt idx="393" formatCode="0.00E+00">
                        <c:v>-56493192.518995121</c:v>
                      </c:pt>
                      <c:pt idx="394" formatCode="0.00E+00">
                        <c:v>-50830171.23596701</c:v>
                      </c:pt>
                      <c:pt idx="395" formatCode="0.00E+00">
                        <c:v>-49413031.62589474</c:v>
                      </c:pt>
                      <c:pt idx="396" formatCode="0.00E+00">
                        <c:v>-53374114.768910661</c:v>
                      </c:pt>
                      <c:pt idx="397" formatCode="0.00E+00">
                        <c:v>-54760970.879291415</c:v>
                      </c:pt>
                      <c:pt idx="398" formatCode="0.00E+00">
                        <c:v>-63283047.6346315</c:v>
                      </c:pt>
                      <c:pt idx="399" formatCode="0.00E+00">
                        <c:v>-65491684.732277326</c:v>
                      </c:pt>
                      <c:pt idx="400" formatCode="0.00E+00">
                        <c:v>-67066774.410578832</c:v>
                      </c:pt>
                      <c:pt idx="401" formatCode="0.00E+00">
                        <c:v>-63075981.613037392</c:v>
                      </c:pt>
                      <c:pt idx="402" formatCode="0.00E+00">
                        <c:v>-63249157.732576177</c:v>
                      </c:pt>
                      <c:pt idx="403" formatCode="0.00E+00">
                        <c:v>-66916799.315577477</c:v>
                      </c:pt>
                      <c:pt idx="404" formatCode="0.00E+00">
                        <c:v>-69214783.670164019</c:v>
                      </c:pt>
                      <c:pt idx="405" formatCode="0.00E+00">
                        <c:v>-67358602.479361773</c:v>
                      </c:pt>
                      <c:pt idx="406" formatCode="0.00E+00">
                        <c:v>-69780434.828429475</c:v>
                      </c:pt>
                      <c:pt idx="407" formatCode="0.00E+00">
                        <c:v>-68513901.465631709</c:v>
                      </c:pt>
                      <c:pt idx="408" formatCode="0.00E+00">
                        <c:v>-60503206.770599365</c:v>
                      </c:pt>
                      <c:pt idx="409" formatCode="0.00E+00">
                        <c:v>-64015791.68944791</c:v>
                      </c:pt>
                      <c:pt idx="410" formatCode="0.00E+00">
                        <c:v>-68560877.322092175</c:v>
                      </c:pt>
                      <c:pt idx="411" formatCode="0.00E+00">
                        <c:v>-72024725.42917791</c:v>
                      </c:pt>
                      <c:pt idx="412" formatCode="0.00E+00">
                        <c:v>-72644711.827585176</c:v>
                      </c:pt>
                      <c:pt idx="413" formatCode="0.00E+00">
                        <c:v>-74548614.876089141</c:v>
                      </c:pt>
                      <c:pt idx="414" formatCode="0.00E+00">
                        <c:v>-75519583.19140406</c:v>
                      </c:pt>
                      <c:pt idx="415" formatCode="0.00E+00">
                        <c:v>-75797288.702447355</c:v>
                      </c:pt>
                      <c:pt idx="416" formatCode="0.00E+00">
                        <c:v>-77107312.159173831</c:v>
                      </c:pt>
                      <c:pt idx="417" formatCode="0.00E+00">
                        <c:v>-75865716.940984458</c:v>
                      </c:pt>
                      <c:pt idx="418" formatCode="0.00E+00">
                        <c:v>-76394934.414657697</c:v>
                      </c:pt>
                      <c:pt idx="419" formatCode="0.00E+00">
                        <c:v>-77945825.699006096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28F-4CC1-BD64-7A7C08E0B43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2642000</c:v>
                      </c:pt>
                      <c:pt idx="297" formatCode="0.00E+00">
                        <c:v>12531448.410034552</c:v>
                      </c:pt>
                      <c:pt idx="298" formatCode="0.00E+00">
                        <c:v>13003237.873205952</c:v>
                      </c:pt>
                      <c:pt idx="299" formatCode="0.00E+00">
                        <c:v>14133583.886691989</c:v>
                      </c:pt>
                      <c:pt idx="300" formatCode="0.00E+00">
                        <c:v>15157604.273359783</c:v>
                      </c:pt>
                      <c:pt idx="301" formatCode="0.00E+00">
                        <c:v>16174913.981812816</c:v>
                      </c:pt>
                      <c:pt idx="302" formatCode="0.00E+00">
                        <c:v>17720795.494471274</c:v>
                      </c:pt>
                      <c:pt idx="303" formatCode="0.00E+00">
                        <c:v>18846050.146919593</c:v>
                      </c:pt>
                      <c:pt idx="304" formatCode="0.00E+00">
                        <c:v>19236369.078731541</c:v>
                      </c:pt>
                      <c:pt idx="305" formatCode="0.00E+00">
                        <c:v>19577081.096479498</c:v>
                      </c:pt>
                      <c:pt idx="306" formatCode="0.00E+00">
                        <c:v>20846169.388691314</c:v>
                      </c:pt>
                      <c:pt idx="307" formatCode="0.00E+00">
                        <c:v>20670352.821398959</c:v>
                      </c:pt>
                      <c:pt idx="308" formatCode="0.00E+00">
                        <c:v>21267111.275129769</c:v>
                      </c:pt>
                      <c:pt idx="309" formatCode="0.00E+00">
                        <c:v>22214729.339353267</c:v>
                      </c:pt>
                      <c:pt idx="310" formatCode="0.00E+00">
                        <c:v>23803522.870944213</c:v>
                      </c:pt>
                      <c:pt idx="311" formatCode="0.00E+00">
                        <c:v>24431904.450582985</c:v>
                      </c:pt>
                      <c:pt idx="312" formatCode="0.00E+00">
                        <c:v>24741341.720595937</c:v>
                      </c:pt>
                      <c:pt idx="313" formatCode="0.00E+00">
                        <c:v>26107522.499188438</c:v>
                      </c:pt>
                      <c:pt idx="314" formatCode="0.00E+00">
                        <c:v>26341943.594260707</c:v>
                      </c:pt>
                      <c:pt idx="315" formatCode="0.00E+00">
                        <c:v>27126302.835027851</c:v>
                      </c:pt>
                      <c:pt idx="316" formatCode="0.00E+00">
                        <c:v>28022383.065380331</c:v>
                      </c:pt>
                      <c:pt idx="317" formatCode="0.00E+00">
                        <c:v>28894077.650528226</c:v>
                      </c:pt>
                      <c:pt idx="318" formatCode="0.00E+00">
                        <c:v>29307786.738539144</c:v>
                      </c:pt>
                      <c:pt idx="319" formatCode="0.00E+00">
                        <c:v>29690777.31550413</c:v>
                      </c:pt>
                      <c:pt idx="320" formatCode="0.00E+00">
                        <c:v>30252673.704266854</c:v>
                      </c:pt>
                      <c:pt idx="321" formatCode="0.00E+00">
                        <c:v>31194759.831101656</c:v>
                      </c:pt>
                      <c:pt idx="322" formatCode="0.00E+00">
                        <c:v>32105178.675810188</c:v>
                      </c:pt>
                      <c:pt idx="323" formatCode="0.00E+00">
                        <c:v>33159945.880121078</c:v>
                      </c:pt>
                      <c:pt idx="324" formatCode="0.00E+00">
                        <c:v>33515013.62168695</c:v>
                      </c:pt>
                      <c:pt idx="325" formatCode="0.00E+00">
                        <c:v>34477614.894124672</c:v>
                      </c:pt>
                      <c:pt idx="326" formatCode="0.00E+00">
                        <c:v>34537052.214129329</c:v>
                      </c:pt>
                      <c:pt idx="327" formatCode="0.00E+00">
                        <c:v>34991840.731428906</c:v>
                      </c:pt>
                      <c:pt idx="328" formatCode="0.00E+00">
                        <c:v>40518766.655850381</c:v>
                      </c:pt>
                      <c:pt idx="329" formatCode="0.00E+00">
                        <c:v>39506247.62519484</c:v>
                      </c:pt>
                      <c:pt idx="330" formatCode="0.00E+00">
                        <c:v>43104373.179397486</c:v>
                      </c:pt>
                      <c:pt idx="331" formatCode="0.00E+00">
                        <c:v>42868222.116414294</c:v>
                      </c:pt>
                      <c:pt idx="332" formatCode="0.00E+00">
                        <c:v>41403960.115548223</c:v>
                      </c:pt>
                      <c:pt idx="333" formatCode="0.00E+00">
                        <c:v>41654631.156457216</c:v>
                      </c:pt>
                      <c:pt idx="334" formatCode="0.00E+00">
                        <c:v>41896684.87779022</c:v>
                      </c:pt>
                      <c:pt idx="335" formatCode="0.00E+00">
                        <c:v>42531158.430343151</c:v>
                      </c:pt>
                      <c:pt idx="336" formatCode="0.00E+00">
                        <c:v>41520345.072385974</c:v>
                      </c:pt>
                      <c:pt idx="337" formatCode="0.00E+00">
                        <c:v>41538335.87176846</c:v>
                      </c:pt>
                      <c:pt idx="338" formatCode="0.00E+00">
                        <c:v>43671827.716818035</c:v>
                      </c:pt>
                      <c:pt idx="339" formatCode="0.00E+00">
                        <c:v>43036738.523961641</c:v>
                      </c:pt>
                      <c:pt idx="340" formatCode="0.00E+00">
                        <c:v>49209540.112449661</c:v>
                      </c:pt>
                      <c:pt idx="341" formatCode="0.00E+00">
                        <c:v>49868070.870424978</c:v>
                      </c:pt>
                      <c:pt idx="342" formatCode="0.00E+00">
                        <c:v>49317276.865133777</c:v>
                      </c:pt>
                      <c:pt idx="343" formatCode="0.00E+00">
                        <c:v>47581451.801325262</c:v>
                      </c:pt>
                      <c:pt idx="344" formatCode="0.00E+00">
                        <c:v>49726611.553764887</c:v>
                      </c:pt>
                      <c:pt idx="345" formatCode="0.00E+00">
                        <c:v>51555712.953175142</c:v>
                      </c:pt>
                      <c:pt idx="346" formatCode="0.00E+00">
                        <c:v>64105427.743957773</c:v>
                      </c:pt>
                      <c:pt idx="347" formatCode="0.00E+00">
                        <c:v>66710206.858646259</c:v>
                      </c:pt>
                      <c:pt idx="348" formatCode="0.00E+00">
                        <c:v>61965791.66686061</c:v>
                      </c:pt>
                      <c:pt idx="349" formatCode="0.00E+00">
                        <c:v>60649331.492177889</c:v>
                      </c:pt>
                      <c:pt idx="350" formatCode="0.00E+00">
                        <c:v>58395128.137326509</c:v>
                      </c:pt>
                      <c:pt idx="351" formatCode="0.00E+00">
                        <c:v>55348103.122348242</c:v>
                      </c:pt>
                      <c:pt idx="352" formatCode="0.00E+00">
                        <c:v>54760090.433513232</c:v>
                      </c:pt>
                      <c:pt idx="353" formatCode="0.00E+00">
                        <c:v>56168103.89320007</c:v>
                      </c:pt>
                      <c:pt idx="354" formatCode="0.00E+00">
                        <c:v>59779882.202807494</c:v>
                      </c:pt>
                      <c:pt idx="355" formatCode="0.00E+00">
                        <c:v>63135920.153510876</c:v>
                      </c:pt>
                      <c:pt idx="356" formatCode="0.00E+00">
                        <c:v>63350657.236714706</c:v>
                      </c:pt>
                      <c:pt idx="357" formatCode="0.00E+00">
                        <c:v>62800880.696922109</c:v>
                      </c:pt>
                      <c:pt idx="358" formatCode="0.00E+00">
                        <c:v>69162813.3773195</c:v>
                      </c:pt>
                      <c:pt idx="359" formatCode="0.00E+00">
                        <c:v>62469284.47233972</c:v>
                      </c:pt>
                      <c:pt idx="360" formatCode="0.00E+00">
                        <c:v>62573243.130958557</c:v>
                      </c:pt>
                      <c:pt idx="361" formatCode="0.00E+00">
                        <c:v>60592311.56510523</c:v>
                      </c:pt>
                      <c:pt idx="362" formatCode="0.00E+00">
                        <c:v>59207262.244099133</c:v>
                      </c:pt>
                      <c:pt idx="363" formatCode="0.00E+00">
                        <c:v>61553464.861340255</c:v>
                      </c:pt>
                      <c:pt idx="364" formatCode="0.00E+00">
                        <c:v>66718327.443434484</c:v>
                      </c:pt>
                      <c:pt idx="365" formatCode="0.00E+00">
                        <c:v>76902016.546527058</c:v>
                      </c:pt>
                      <c:pt idx="366" formatCode="0.00E+00">
                        <c:v>68638269.562696964</c:v>
                      </c:pt>
                      <c:pt idx="367" formatCode="0.00E+00">
                        <c:v>60131251.166308433</c:v>
                      </c:pt>
                      <c:pt idx="368" formatCode="0.00E+00">
                        <c:v>59617803.608602658</c:v>
                      </c:pt>
                      <c:pt idx="369" formatCode="0.00E+00">
                        <c:v>60578655.277000628</c:v>
                      </c:pt>
                      <c:pt idx="370" formatCode="0.00E+00">
                        <c:v>64011202.042655088</c:v>
                      </c:pt>
                      <c:pt idx="371" formatCode="0.00E+00">
                        <c:v>73413356.686214238</c:v>
                      </c:pt>
                      <c:pt idx="372" formatCode="0.00E+00">
                        <c:v>75447403.943784177</c:v>
                      </c:pt>
                      <c:pt idx="373" formatCode="0.00E+00">
                        <c:v>75645642.505628228</c:v>
                      </c:pt>
                      <c:pt idx="374" formatCode="0.00E+00">
                        <c:v>72903992.13255313</c:v>
                      </c:pt>
                      <c:pt idx="375" formatCode="0.00E+00">
                        <c:v>74632418.287918121</c:v>
                      </c:pt>
                      <c:pt idx="376" formatCode="0.00E+00">
                        <c:v>75370172.653487206</c:v>
                      </c:pt>
                      <c:pt idx="377" formatCode="0.00E+00">
                        <c:v>79287860.781221807</c:v>
                      </c:pt>
                      <c:pt idx="378" formatCode="0.00E+00">
                        <c:v>72299674.055463493</c:v>
                      </c:pt>
                      <c:pt idx="379" formatCode="0.00E+00">
                        <c:v>69763723.576413095</c:v>
                      </c:pt>
                      <c:pt idx="380" formatCode="0.00E+00">
                        <c:v>71118575.560465246</c:v>
                      </c:pt>
                      <c:pt idx="381" formatCode="0.00E+00">
                        <c:v>69718272.790814012</c:v>
                      </c:pt>
                      <c:pt idx="382" formatCode="0.00E+00">
                        <c:v>83867271.03676194</c:v>
                      </c:pt>
                      <c:pt idx="383" formatCode="0.00E+00">
                        <c:v>91980625.036926895</c:v>
                      </c:pt>
                      <c:pt idx="384" formatCode="0.00E+00">
                        <c:v>99381385.280859992</c:v>
                      </c:pt>
                      <c:pt idx="385" formatCode="0.00E+00">
                        <c:v>83088388.662591621</c:v>
                      </c:pt>
                      <c:pt idx="386" formatCode="0.00E+00">
                        <c:v>84010418.134671181</c:v>
                      </c:pt>
                      <c:pt idx="387" formatCode="0.00E+00">
                        <c:v>79322496.299986035</c:v>
                      </c:pt>
                      <c:pt idx="388" formatCode="0.00E+00">
                        <c:v>74634619.483485118</c:v>
                      </c:pt>
                      <c:pt idx="389" formatCode="0.00E+00">
                        <c:v>72443584.194312572</c:v>
                      </c:pt>
                      <c:pt idx="390" formatCode="0.00E+00">
                        <c:v>67328553.229303911</c:v>
                      </c:pt>
                      <c:pt idx="391" formatCode="0.00E+00">
                        <c:v>67771538.728021339</c:v>
                      </c:pt>
                      <c:pt idx="392" formatCode="0.00E+00">
                        <c:v>69451757.027600214</c:v>
                      </c:pt>
                      <c:pt idx="393" formatCode="0.00E+00">
                        <c:v>76860843.869988233</c:v>
                      </c:pt>
                      <c:pt idx="394" formatCode="0.00E+00">
                        <c:v>83314838.157121718</c:v>
                      </c:pt>
                      <c:pt idx="395" formatCode="0.00E+00">
                        <c:v>85520942.926259622</c:v>
                      </c:pt>
                      <c:pt idx="396" formatCode="0.00E+00">
                        <c:v>82346856.48703073</c:v>
                      </c:pt>
                      <c:pt idx="397" formatCode="0.00E+00">
                        <c:v>81745067.020241588</c:v>
                      </c:pt>
                      <c:pt idx="398" formatCode="0.00E+00">
                        <c:v>74006164.282665625</c:v>
                      </c:pt>
                      <c:pt idx="399" formatCode="0.00E+00">
                        <c:v>72578845.083105087</c:v>
                      </c:pt>
                      <c:pt idx="400" formatCode="0.00E+00">
                        <c:v>71783252.792246833</c:v>
                      </c:pt>
                      <c:pt idx="401" formatCode="0.00E+00">
                        <c:v>76551757.208303556</c:v>
                      </c:pt>
                      <c:pt idx="402" formatCode="0.00E+00">
                        <c:v>77154540.841282532</c:v>
                      </c:pt>
                      <c:pt idx="403" formatCode="0.00E+00">
                        <c:v>74261140.236299902</c:v>
                      </c:pt>
                      <c:pt idx="404" formatCode="0.00E+00">
                        <c:v>72735710.391524106</c:v>
                      </c:pt>
                      <c:pt idx="405" formatCode="0.00E+00">
                        <c:v>75362791.170165837</c:v>
                      </c:pt>
                      <c:pt idx="406" formatCode="0.00E+00">
                        <c:v>73710234.297283247</c:v>
                      </c:pt>
                      <c:pt idx="407" formatCode="0.00E+00">
                        <c:v>75744449.122174576</c:v>
                      </c:pt>
                      <c:pt idx="408" formatCode="0.00E+00">
                        <c:v>84521260.672261506</c:v>
                      </c:pt>
                      <c:pt idx="409" formatCode="0.00E+00">
                        <c:v>81773256.739337564</c:v>
                      </c:pt>
                      <c:pt idx="410" formatCode="0.00E+00">
                        <c:v>77991244.312783778</c:v>
                      </c:pt>
                      <c:pt idx="411" formatCode="0.00E+00">
                        <c:v>75288989.092371643</c:v>
                      </c:pt>
                      <c:pt idx="412" formatCode="0.00E+00">
                        <c:v>75429142.111735091</c:v>
                      </c:pt>
                      <c:pt idx="413" formatCode="0.00E+00">
                        <c:v>74283951.270961329</c:v>
                      </c:pt>
                      <c:pt idx="414" formatCode="0.00E+00">
                        <c:v>74070293.638108149</c:v>
                      </c:pt>
                      <c:pt idx="415" formatCode="0.00E+00">
                        <c:v>74548522.411842167</c:v>
                      </c:pt>
                      <c:pt idx="416" formatCode="0.00E+00">
                        <c:v>73993081.428877816</c:v>
                      </c:pt>
                      <c:pt idx="417" formatCode="0.00E+00">
                        <c:v>75987931.371241421</c:v>
                      </c:pt>
                      <c:pt idx="418" formatCode="0.00E+00">
                        <c:v>76210664.423438028</c:v>
                      </c:pt>
                      <c:pt idx="419" formatCode="0.00E+00">
                        <c:v>75410442.52234517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8F-4CC1-BD64-7A7C08E0B431}"/>
                  </c:ext>
                </c:extLst>
              </c15:ser>
            </c15:filteredLineSeries>
          </c:ext>
        </c:extLst>
      </c:lineChart>
      <c:catAx>
        <c:axId val="4025082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85664"/>
        <c:crosses val="autoZero"/>
        <c:auto val="1"/>
        <c:lblAlgn val="ctr"/>
        <c:lblOffset val="100"/>
        <c:noMultiLvlLbl val="0"/>
      </c:catAx>
      <c:valAx>
        <c:axId val="4011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O2_molecules!$B$1</c:f>
              <c:strCache>
                <c:ptCount val="1"/>
                <c:pt idx="0">
                  <c:v>O2,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O2_molecules!$B$2:$B$421</c:f>
              <c:numCache>
                <c:formatCode>0.00E+00</c:formatCode>
                <c:ptCount val="420"/>
                <c:pt idx="0">
                  <c:v>59280</c:v>
                </c:pt>
                <c:pt idx="1">
                  <c:v>63510</c:v>
                </c:pt>
                <c:pt idx="2">
                  <c:v>49410</c:v>
                </c:pt>
                <c:pt idx="3">
                  <c:v>60550</c:v>
                </c:pt>
                <c:pt idx="4">
                  <c:v>53140</c:v>
                </c:pt>
                <c:pt idx="5">
                  <c:v>44620</c:v>
                </c:pt>
                <c:pt idx="6">
                  <c:v>48830</c:v>
                </c:pt>
                <c:pt idx="7">
                  <c:v>69850</c:v>
                </c:pt>
                <c:pt idx="8">
                  <c:v>52470</c:v>
                </c:pt>
                <c:pt idx="9">
                  <c:v>48350</c:v>
                </c:pt>
                <c:pt idx="10">
                  <c:v>51610</c:v>
                </c:pt>
                <c:pt idx="11">
                  <c:v>77760</c:v>
                </c:pt>
                <c:pt idx="12">
                  <c:v>58800</c:v>
                </c:pt>
                <c:pt idx="13">
                  <c:v>53080</c:v>
                </c:pt>
                <c:pt idx="14">
                  <c:v>75150</c:v>
                </c:pt>
                <c:pt idx="15">
                  <c:v>75280</c:v>
                </c:pt>
                <c:pt idx="16">
                  <c:v>105500</c:v>
                </c:pt>
                <c:pt idx="17">
                  <c:v>57900</c:v>
                </c:pt>
                <c:pt idx="18">
                  <c:v>43850</c:v>
                </c:pt>
                <c:pt idx="19">
                  <c:v>50960</c:v>
                </c:pt>
                <c:pt idx="20">
                  <c:v>94130</c:v>
                </c:pt>
                <c:pt idx="21">
                  <c:v>192900</c:v>
                </c:pt>
                <c:pt idx="22">
                  <c:v>131500</c:v>
                </c:pt>
                <c:pt idx="23">
                  <c:v>158000</c:v>
                </c:pt>
                <c:pt idx="24">
                  <c:v>135300</c:v>
                </c:pt>
                <c:pt idx="25">
                  <c:v>120500</c:v>
                </c:pt>
                <c:pt idx="26">
                  <c:v>169100</c:v>
                </c:pt>
                <c:pt idx="27">
                  <c:v>154800</c:v>
                </c:pt>
                <c:pt idx="28">
                  <c:v>179800</c:v>
                </c:pt>
                <c:pt idx="29">
                  <c:v>127700</c:v>
                </c:pt>
                <c:pt idx="30">
                  <c:v>194200</c:v>
                </c:pt>
                <c:pt idx="31">
                  <c:v>255300</c:v>
                </c:pt>
                <c:pt idx="32">
                  <c:v>477300</c:v>
                </c:pt>
                <c:pt idx="33">
                  <c:v>328200</c:v>
                </c:pt>
                <c:pt idx="34">
                  <c:v>222900</c:v>
                </c:pt>
                <c:pt idx="35">
                  <c:v>427500</c:v>
                </c:pt>
                <c:pt idx="36">
                  <c:v>416200</c:v>
                </c:pt>
                <c:pt idx="37">
                  <c:v>176300</c:v>
                </c:pt>
                <c:pt idx="38">
                  <c:v>176300</c:v>
                </c:pt>
                <c:pt idx="39">
                  <c:v>213300</c:v>
                </c:pt>
                <c:pt idx="40">
                  <c:v>326900</c:v>
                </c:pt>
                <c:pt idx="41">
                  <c:v>388100</c:v>
                </c:pt>
                <c:pt idx="42">
                  <c:v>514500</c:v>
                </c:pt>
                <c:pt idx="43">
                  <c:v>508600</c:v>
                </c:pt>
                <c:pt idx="44">
                  <c:v>543900</c:v>
                </c:pt>
                <c:pt idx="45">
                  <c:v>292500</c:v>
                </c:pt>
                <c:pt idx="46">
                  <c:v>436900</c:v>
                </c:pt>
                <c:pt idx="47">
                  <c:v>397900</c:v>
                </c:pt>
                <c:pt idx="48">
                  <c:v>409600</c:v>
                </c:pt>
                <c:pt idx="49">
                  <c:v>330400</c:v>
                </c:pt>
                <c:pt idx="50">
                  <c:v>710000</c:v>
                </c:pt>
                <c:pt idx="51">
                  <c:v>669500</c:v>
                </c:pt>
                <c:pt idx="52">
                  <c:v>481500</c:v>
                </c:pt>
                <c:pt idx="53">
                  <c:v>370600</c:v>
                </c:pt>
                <c:pt idx="54">
                  <c:v>361800</c:v>
                </c:pt>
                <c:pt idx="55">
                  <c:v>358100</c:v>
                </c:pt>
                <c:pt idx="56">
                  <c:v>456200</c:v>
                </c:pt>
                <c:pt idx="57">
                  <c:v>564800</c:v>
                </c:pt>
                <c:pt idx="58">
                  <c:v>526100</c:v>
                </c:pt>
                <c:pt idx="59">
                  <c:v>502900</c:v>
                </c:pt>
                <c:pt idx="60">
                  <c:v>382300</c:v>
                </c:pt>
                <c:pt idx="61">
                  <c:v>379500</c:v>
                </c:pt>
                <c:pt idx="62">
                  <c:v>290200</c:v>
                </c:pt>
                <c:pt idx="63">
                  <c:v>845100</c:v>
                </c:pt>
                <c:pt idx="64">
                  <c:v>451600</c:v>
                </c:pt>
                <c:pt idx="65">
                  <c:v>310100</c:v>
                </c:pt>
                <c:pt idx="66">
                  <c:v>293900</c:v>
                </c:pt>
                <c:pt idx="67">
                  <c:v>237500</c:v>
                </c:pt>
                <c:pt idx="68">
                  <c:v>450100</c:v>
                </c:pt>
                <c:pt idx="69">
                  <c:v>835000</c:v>
                </c:pt>
                <c:pt idx="70">
                  <c:v>705800</c:v>
                </c:pt>
                <c:pt idx="71">
                  <c:v>583700</c:v>
                </c:pt>
                <c:pt idx="72">
                  <c:v>653500</c:v>
                </c:pt>
                <c:pt idx="73">
                  <c:v>714700</c:v>
                </c:pt>
                <c:pt idx="74">
                  <c:v>573000</c:v>
                </c:pt>
                <c:pt idx="75">
                  <c:v>640000</c:v>
                </c:pt>
                <c:pt idx="76">
                  <c:v>345100</c:v>
                </c:pt>
                <c:pt idx="77">
                  <c:v>419500</c:v>
                </c:pt>
                <c:pt idx="78">
                  <c:v>368400</c:v>
                </c:pt>
                <c:pt idx="79">
                  <c:v>645700</c:v>
                </c:pt>
                <c:pt idx="80">
                  <c:v>487100</c:v>
                </c:pt>
                <c:pt idx="81">
                  <c:v>533100</c:v>
                </c:pt>
                <c:pt idx="82">
                  <c:v>440800</c:v>
                </c:pt>
                <c:pt idx="83">
                  <c:v>434200</c:v>
                </c:pt>
                <c:pt idx="84">
                  <c:v>242400</c:v>
                </c:pt>
                <c:pt idx="85">
                  <c:v>288400</c:v>
                </c:pt>
                <c:pt idx="86">
                  <c:v>292700</c:v>
                </c:pt>
                <c:pt idx="87">
                  <c:v>419900</c:v>
                </c:pt>
                <c:pt idx="88">
                  <c:v>476100</c:v>
                </c:pt>
                <c:pt idx="89">
                  <c:v>273700</c:v>
                </c:pt>
                <c:pt idx="90">
                  <c:v>247800</c:v>
                </c:pt>
                <c:pt idx="91">
                  <c:v>250300</c:v>
                </c:pt>
                <c:pt idx="92">
                  <c:v>212900</c:v>
                </c:pt>
                <c:pt idx="93">
                  <c:v>298000</c:v>
                </c:pt>
                <c:pt idx="94">
                  <c:v>731600</c:v>
                </c:pt>
                <c:pt idx="95">
                  <c:v>382800</c:v>
                </c:pt>
                <c:pt idx="96">
                  <c:v>281700</c:v>
                </c:pt>
                <c:pt idx="97">
                  <c:v>158100</c:v>
                </c:pt>
                <c:pt idx="98">
                  <c:v>237200</c:v>
                </c:pt>
                <c:pt idx="99">
                  <c:v>184200</c:v>
                </c:pt>
                <c:pt idx="100">
                  <c:v>139500</c:v>
                </c:pt>
                <c:pt idx="101">
                  <c:v>166100</c:v>
                </c:pt>
                <c:pt idx="102">
                  <c:v>110400</c:v>
                </c:pt>
                <c:pt idx="103">
                  <c:v>117500</c:v>
                </c:pt>
                <c:pt idx="104">
                  <c:v>119600</c:v>
                </c:pt>
                <c:pt idx="105">
                  <c:v>111900</c:v>
                </c:pt>
                <c:pt idx="106">
                  <c:v>247100</c:v>
                </c:pt>
                <c:pt idx="107">
                  <c:v>215300</c:v>
                </c:pt>
                <c:pt idx="108">
                  <c:v>201900</c:v>
                </c:pt>
                <c:pt idx="109">
                  <c:v>102800</c:v>
                </c:pt>
                <c:pt idx="110">
                  <c:v>98690</c:v>
                </c:pt>
                <c:pt idx="111">
                  <c:v>83420</c:v>
                </c:pt>
                <c:pt idx="112">
                  <c:v>208200</c:v>
                </c:pt>
                <c:pt idx="113">
                  <c:v>130900</c:v>
                </c:pt>
                <c:pt idx="114">
                  <c:v>158800</c:v>
                </c:pt>
                <c:pt idx="115">
                  <c:v>168000</c:v>
                </c:pt>
                <c:pt idx="116">
                  <c:v>108600</c:v>
                </c:pt>
                <c:pt idx="117">
                  <c:v>90750</c:v>
                </c:pt>
                <c:pt idx="118">
                  <c:v>97730</c:v>
                </c:pt>
                <c:pt idx="119">
                  <c:v>158900</c:v>
                </c:pt>
                <c:pt idx="120">
                  <c:v>105300</c:v>
                </c:pt>
                <c:pt idx="121">
                  <c:v>60840</c:v>
                </c:pt>
                <c:pt idx="122">
                  <c:v>75400</c:v>
                </c:pt>
                <c:pt idx="123">
                  <c:v>68960</c:v>
                </c:pt>
                <c:pt idx="124">
                  <c:v>96250</c:v>
                </c:pt>
                <c:pt idx="125">
                  <c:v>85130</c:v>
                </c:pt>
                <c:pt idx="126">
                  <c:v>67560</c:v>
                </c:pt>
                <c:pt idx="127">
                  <c:v>66230</c:v>
                </c:pt>
                <c:pt idx="128">
                  <c:v>92160</c:v>
                </c:pt>
                <c:pt idx="129">
                  <c:v>113300</c:v>
                </c:pt>
                <c:pt idx="130">
                  <c:v>85680</c:v>
                </c:pt>
                <c:pt idx="131">
                  <c:v>91050</c:v>
                </c:pt>
                <c:pt idx="132">
                  <c:v>98870</c:v>
                </c:pt>
                <c:pt idx="133">
                  <c:v>93880</c:v>
                </c:pt>
                <c:pt idx="134">
                  <c:v>76070</c:v>
                </c:pt>
                <c:pt idx="135">
                  <c:v>105000</c:v>
                </c:pt>
                <c:pt idx="136">
                  <c:v>86210</c:v>
                </c:pt>
                <c:pt idx="137">
                  <c:v>63140</c:v>
                </c:pt>
                <c:pt idx="138">
                  <c:v>47960</c:v>
                </c:pt>
                <c:pt idx="139">
                  <c:v>56400</c:v>
                </c:pt>
                <c:pt idx="140">
                  <c:v>53530</c:v>
                </c:pt>
                <c:pt idx="141">
                  <c:v>47260</c:v>
                </c:pt>
                <c:pt idx="142">
                  <c:v>51490</c:v>
                </c:pt>
                <c:pt idx="143">
                  <c:v>54650</c:v>
                </c:pt>
                <c:pt idx="144">
                  <c:v>60110</c:v>
                </c:pt>
                <c:pt idx="145">
                  <c:v>80900</c:v>
                </c:pt>
                <c:pt idx="146">
                  <c:v>81810</c:v>
                </c:pt>
                <c:pt idx="147">
                  <c:v>61020</c:v>
                </c:pt>
                <c:pt idx="148">
                  <c:v>48410</c:v>
                </c:pt>
                <c:pt idx="149">
                  <c:v>55840</c:v>
                </c:pt>
                <c:pt idx="150">
                  <c:v>35520</c:v>
                </c:pt>
                <c:pt idx="151">
                  <c:v>30450</c:v>
                </c:pt>
                <c:pt idx="152">
                  <c:v>32640</c:v>
                </c:pt>
                <c:pt idx="153">
                  <c:v>50520</c:v>
                </c:pt>
                <c:pt idx="154">
                  <c:v>45210</c:v>
                </c:pt>
                <c:pt idx="155">
                  <c:v>36850</c:v>
                </c:pt>
                <c:pt idx="156">
                  <c:v>54870</c:v>
                </c:pt>
                <c:pt idx="157">
                  <c:v>40700</c:v>
                </c:pt>
                <c:pt idx="158">
                  <c:v>40470</c:v>
                </c:pt>
                <c:pt idx="159">
                  <c:v>47360</c:v>
                </c:pt>
                <c:pt idx="160">
                  <c:v>46940</c:v>
                </c:pt>
                <c:pt idx="161">
                  <c:v>40190</c:v>
                </c:pt>
                <c:pt idx="162">
                  <c:v>36280</c:v>
                </c:pt>
                <c:pt idx="163">
                  <c:v>33730</c:v>
                </c:pt>
                <c:pt idx="164">
                  <c:v>35920</c:v>
                </c:pt>
                <c:pt idx="165">
                  <c:v>44860</c:v>
                </c:pt>
                <c:pt idx="166">
                  <c:v>57050</c:v>
                </c:pt>
                <c:pt idx="167">
                  <c:v>46890</c:v>
                </c:pt>
                <c:pt idx="168">
                  <c:v>56290</c:v>
                </c:pt>
                <c:pt idx="169">
                  <c:v>54680</c:v>
                </c:pt>
                <c:pt idx="170">
                  <c:v>54680</c:v>
                </c:pt>
                <c:pt idx="171">
                  <c:v>242400</c:v>
                </c:pt>
                <c:pt idx="172">
                  <c:v>137200</c:v>
                </c:pt>
                <c:pt idx="173">
                  <c:v>238200</c:v>
                </c:pt>
                <c:pt idx="174">
                  <c:v>221700</c:v>
                </c:pt>
                <c:pt idx="175">
                  <c:v>135200</c:v>
                </c:pt>
                <c:pt idx="176">
                  <c:v>110600</c:v>
                </c:pt>
                <c:pt idx="177">
                  <c:v>78590</c:v>
                </c:pt>
                <c:pt idx="178">
                  <c:v>50590</c:v>
                </c:pt>
                <c:pt idx="179">
                  <c:v>29250</c:v>
                </c:pt>
                <c:pt idx="180">
                  <c:v>30140</c:v>
                </c:pt>
                <c:pt idx="181">
                  <c:v>108000</c:v>
                </c:pt>
                <c:pt idx="182">
                  <c:v>94760</c:v>
                </c:pt>
                <c:pt idx="183">
                  <c:v>235000</c:v>
                </c:pt>
                <c:pt idx="184">
                  <c:v>237600</c:v>
                </c:pt>
                <c:pt idx="185">
                  <c:v>194200</c:v>
                </c:pt>
                <c:pt idx="186">
                  <c:v>135800</c:v>
                </c:pt>
                <c:pt idx="187">
                  <c:v>175000</c:v>
                </c:pt>
                <c:pt idx="188">
                  <c:v>158200</c:v>
                </c:pt>
                <c:pt idx="189">
                  <c:v>382200</c:v>
                </c:pt>
                <c:pt idx="190">
                  <c:v>426000</c:v>
                </c:pt>
                <c:pt idx="191">
                  <c:v>352800</c:v>
                </c:pt>
                <c:pt idx="192">
                  <c:v>261500</c:v>
                </c:pt>
                <c:pt idx="193">
                  <c:v>213600</c:v>
                </c:pt>
                <c:pt idx="194">
                  <c:v>224500</c:v>
                </c:pt>
                <c:pt idx="195">
                  <c:v>196900</c:v>
                </c:pt>
                <c:pt idx="196">
                  <c:v>195300</c:v>
                </c:pt>
                <c:pt idx="197">
                  <c:v>223100</c:v>
                </c:pt>
                <c:pt idx="198">
                  <c:v>298900</c:v>
                </c:pt>
                <c:pt idx="199">
                  <c:v>259800</c:v>
                </c:pt>
                <c:pt idx="200">
                  <c:v>239900</c:v>
                </c:pt>
                <c:pt idx="201">
                  <c:v>415200</c:v>
                </c:pt>
                <c:pt idx="202">
                  <c:v>280500</c:v>
                </c:pt>
                <c:pt idx="203">
                  <c:v>205300</c:v>
                </c:pt>
                <c:pt idx="204">
                  <c:v>166200</c:v>
                </c:pt>
                <c:pt idx="205">
                  <c:v>158100</c:v>
                </c:pt>
                <c:pt idx="206">
                  <c:v>287500</c:v>
                </c:pt>
                <c:pt idx="207">
                  <c:v>206400</c:v>
                </c:pt>
                <c:pt idx="208">
                  <c:v>469900</c:v>
                </c:pt>
                <c:pt idx="209">
                  <c:v>322300</c:v>
                </c:pt>
                <c:pt idx="210">
                  <c:v>162500</c:v>
                </c:pt>
                <c:pt idx="211">
                  <c:v>157000</c:v>
                </c:pt>
                <c:pt idx="212">
                  <c:v>191000</c:v>
                </c:pt>
                <c:pt idx="213">
                  <c:v>181800</c:v>
                </c:pt>
                <c:pt idx="214">
                  <c:v>326200</c:v>
                </c:pt>
                <c:pt idx="215">
                  <c:v>337800</c:v>
                </c:pt>
                <c:pt idx="216">
                  <c:v>376000</c:v>
                </c:pt>
                <c:pt idx="217">
                  <c:v>370300</c:v>
                </c:pt>
                <c:pt idx="218">
                  <c:v>411600</c:v>
                </c:pt>
                <c:pt idx="219">
                  <c:v>411600</c:v>
                </c:pt>
                <c:pt idx="220">
                  <c:v>246100</c:v>
                </c:pt>
                <c:pt idx="221">
                  <c:v>167400</c:v>
                </c:pt>
                <c:pt idx="222">
                  <c:v>247600</c:v>
                </c:pt>
                <c:pt idx="223">
                  <c:v>336500</c:v>
                </c:pt>
                <c:pt idx="224">
                  <c:v>260800</c:v>
                </c:pt>
                <c:pt idx="225">
                  <c:v>419400</c:v>
                </c:pt>
                <c:pt idx="226">
                  <c:v>271600</c:v>
                </c:pt>
                <c:pt idx="227">
                  <c:v>480100</c:v>
                </c:pt>
                <c:pt idx="228">
                  <c:v>300500</c:v>
                </c:pt>
                <c:pt idx="229">
                  <c:v>432900</c:v>
                </c:pt>
                <c:pt idx="230">
                  <c:v>332700</c:v>
                </c:pt>
                <c:pt idx="231">
                  <c:v>260800</c:v>
                </c:pt>
                <c:pt idx="232">
                  <c:v>174300</c:v>
                </c:pt>
                <c:pt idx="233">
                  <c:v>157200</c:v>
                </c:pt>
                <c:pt idx="234">
                  <c:v>140200</c:v>
                </c:pt>
                <c:pt idx="235">
                  <c:v>149000</c:v>
                </c:pt>
                <c:pt idx="236">
                  <c:v>106300</c:v>
                </c:pt>
                <c:pt idx="237">
                  <c:v>252500</c:v>
                </c:pt>
                <c:pt idx="238">
                  <c:v>228000</c:v>
                </c:pt>
                <c:pt idx="239">
                  <c:v>190400</c:v>
                </c:pt>
                <c:pt idx="240">
                  <c:v>243000</c:v>
                </c:pt>
                <c:pt idx="241">
                  <c:v>149500</c:v>
                </c:pt>
                <c:pt idx="242">
                  <c:v>123900</c:v>
                </c:pt>
                <c:pt idx="243">
                  <c:v>79550</c:v>
                </c:pt>
                <c:pt idx="244">
                  <c:v>150200</c:v>
                </c:pt>
                <c:pt idx="245">
                  <c:v>92750</c:v>
                </c:pt>
                <c:pt idx="246">
                  <c:v>66610</c:v>
                </c:pt>
                <c:pt idx="247">
                  <c:v>49320</c:v>
                </c:pt>
                <c:pt idx="248">
                  <c:v>169700</c:v>
                </c:pt>
                <c:pt idx="249">
                  <c:v>118100</c:v>
                </c:pt>
                <c:pt idx="250">
                  <c:v>96530</c:v>
                </c:pt>
                <c:pt idx="251">
                  <c:v>69320</c:v>
                </c:pt>
                <c:pt idx="252">
                  <c:v>82310</c:v>
                </c:pt>
                <c:pt idx="253">
                  <c:v>109800</c:v>
                </c:pt>
                <c:pt idx="254">
                  <c:v>134700</c:v>
                </c:pt>
                <c:pt idx="255">
                  <c:v>119500</c:v>
                </c:pt>
                <c:pt idx="256">
                  <c:v>67870</c:v>
                </c:pt>
                <c:pt idx="257">
                  <c:v>64620</c:v>
                </c:pt>
                <c:pt idx="258">
                  <c:v>66000</c:v>
                </c:pt>
                <c:pt idx="259">
                  <c:v>52330</c:v>
                </c:pt>
                <c:pt idx="260">
                  <c:v>120500</c:v>
                </c:pt>
                <c:pt idx="261">
                  <c:v>120500</c:v>
                </c:pt>
                <c:pt idx="262">
                  <c:v>58500</c:v>
                </c:pt>
                <c:pt idx="263">
                  <c:v>65680</c:v>
                </c:pt>
                <c:pt idx="264">
                  <c:v>71680</c:v>
                </c:pt>
                <c:pt idx="265">
                  <c:v>42430</c:v>
                </c:pt>
                <c:pt idx="266">
                  <c:v>46420</c:v>
                </c:pt>
                <c:pt idx="267">
                  <c:v>46560</c:v>
                </c:pt>
                <c:pt idx="268">
                  <c:v>45240</c:v>
                </c:pt>
                <c:pt idx="269">
                  <c:v>96660</c:v>
                </c:pt>
                <c:pt idx="270">
                  <c:v>36560</c:v>
                </c:pt>
                <c:pt idx="271">
                  <c:v>40140</c:v>
                </c:pt>
                <c:pt idx="272">
                  <c:v>36720</c:v>
                </c:pt>
                <c:pt idx="273">
                  <c:v>54460</c:v>
                </c:pt>
                <c:pt idx="274">
                  <c:v>50900</c:v>
                </c:pt>
                <c:pt idx="275">
                  <c:v>55760</c:v>
                </c:pt>
                <c:pt idx="276">
                  <c:v>51460</c:v>
                </c:pt>
                <c:pt idx="277">
                  <c:v>73580</c:v>
                </c:pt>
                <c:pt idx="278">
                  <c:v>84610</c:v>
                </c:pt>
                <c:pt idx="279">
                  <c:v>55330</c:v>
                </c:pt>
                <c:pt idx="280">
                  <c:v>65590</c:v>
                </c:pt>
                <c:pt idx="281">
                  <c:v>42130</c:v>
                </c:pt>
                <c:pt idx="282">
                  <c:v>44610</c:v>
                </c:pt>
                <c:pt idx="283">
                  <c:v>39230</c:v>
                </c:pt>
                <c:pt idx="284">
                  <c:v>85550</c:v>
                </c:pt>
                <c:pt idx="285">
                  <c:v>57900</c:v>
                </c:pt>
                <c:pt idx="286">
                  <c:v>48820</c:v>
                </c:pt>
                <c:pt idx="287">
                  <c:v>50600</c:v>
                </c:pt>
                <c:pt idx="288">
                  <c:v>45660</c:v>
                </c:pt>
                <c:pt idx="289">
                  <c:v>52380</c:v>
                </c:pt>
                <c:pt idx="290">
                  <c:v>49960</c:v>
                </c:pt>
                <c:pt idx="291">
                  <c:v>50290</c:v>
                </c:pt>
                <c:pt idx="292">
                  <c:v>50070</c:v>
                </c:pt>
                <c:pt idx="293">
                  <c:v>50690</c:v>
                </c:pt>
                <c:pt idx="294">
                  <c:v>40370</c:v>
                </c:pt>
                <c:pt idx="295">
                  <c:v>37600</c:v>
                </c:pt>
                <c:pt idx="296">
                  <c:v>67840</c:v>
                </c:pt>
                <c:pt idx="297" formatCode="General">
                  <c:v>32909.367483589624</c:v>
                </c:pt>
                <c:pt idx="298" formatCode="General">
                  <c:v>15350.487127708242</c:v>
                </c:pt>
                <c:pt idx="299" formatCode="General">
                  <c:v>13874.239894739352</c:v>
                </c:pt>
                <c:pt idx="300" formatCode="General">
                  <c:v>14301.278147619101</c:v>
                </c:pt>
                <c:pt idx="301" formatCode="General">
                  <c:v>18601.435992520812</c:v>
                </c:pt>
                <c:pt idx="302" formatCode="General">
                  <c:v>39004.167713257542</c:v>
                </c:pt>
                <c:pt idx="303" formatCode="General">
                  <c:v>39870.912591235814</c:v>
                </c:pt>
                <c:pt idx="304" formatCode="General">
                  <c:v>18785.122687122726</c:v>
                </c:pt>
                <c:pt idx="305" formatCode="General">
                  <c:v>6023.0701966070337</c:v>
                </c:pt>
                <c:pt idx="306" formatCode="General">
                  <c:v>13326.62025082027</c:v>
                </c:pt>
                <c:pt idx="307" formatCode="General">
                  <c:v>-7056.9701872165897</c:v>
                </c:pt>
                <c:pt idx="308" formatCode="General">
                  <c:v>-12287.927692953002</c:v>
                </c:pt>
                <c:pt idx="309" formatCode="General">
                  <c:v>-10251.723919530108</c:v>
                </c:pt>
                <c:pt idx="310" formatCode="General">
                  <c:v>7355.4989413807925</c:v>
                </c:pt>
                <c:pt idx="311" formatCode="General">
                  <c:v>1934.978424537956</c:v>
                </c:pt>
                <c:pt idx="312" formatCode="General">
                  <c:v>-6527.6103287283622</c:v>
                </c:pt>
                <c:pt idx="313" formatCode="General">
                  <c:v>11750.798662424233</c:v>
                </c:pt>
                <c:pt idx="314" formatCode="General">
                  <c:v>-2190.0018609199615</c:v>
                </c:pt>
                <c:pt idx="315" formatCode="General">
                  <c:v>-1098.5567971372802</c:v>
                </c:pt>
                <c:pt idx="316" formatCode="General">
                  <c:v>741.07843594296719</c:v>
                </c:pt>
                <c:pt idx="317" formatCode="General">
                  <c:v>3139.6146066260117</c:v>
                </c:pt>
                <c:pt idx="318" formatCode="General">
                  <c:v>-2545.6333086592786</c:v>
                </c:pt>
                <c:pt idx="319" formatCode="General">
                  <c:v>-7027.2652145431784</c:v>
                </c:pt>
                <c:pt idx="320" formatCode="General">
                  <c:v>-7520.5389201761282</c:v>
                </c:pt>
                <c:pt idx="321" formatCode="General">
                  <c:v>-67.813236866204534</c:v>
                </c:pt>
                <c:pt idx="322" formatCode="General">
                  <c:v>2376.2845795059984</c:v>
                </c:pt>
                <c:pt idx="323" formatCode="General">
                  <c:v>9324.6720887279662</c:v>
                </c:pt>
                <c:pt idx="324" formatCode="General">
                  <c:v>3028.6458136508008</c:v>
                </c:pt>
                <c:pt idx="325" formatCode="General">
                  <c:v>18476.892406496641</c:v>
                </c:pt>
                <c:pt idx="326" formatCode="General">
                  <c:v>13472.359075724744</c:v>
                </c:pt>
                <c:pt idx="327" formatCode="General">
                  <c:v>11536.128591651403</c:v>
                </c:pt>
                <c:pt idx="328" formatCode="General">
                  <c:v>158232.73085183834</c:v>
                </c:pt>
                <c:pt idx="329" formatCode="General">
                  <c:v>80370.776635300659</c:v>
                </c:pt>
                <c:pt idx="330" formatCode="General">
                  <c:v>174894.74497620246</c:v>
                </c:pt>
                <c:pt idx="331" formatCode="General">
                  <c:v>155137.2858847607</c:v>
                </c:pt>
                <c:pt idx="332" formatCode="General">
                  <c:v>92931.739076548663</c:v>
                </c:pt>
                <c:pt idx="333" formatCode="General">
                  <c:v>83269.287340489944</c:v>
                </c:pt>
                <c:pt idx="334" formatCode="General">
                  <c:v>71050.662794744334</c:v>
                </c:pt>
                <c:pt idx="335" formatCode="General">
                  <c:v>72020.297943827783</c:v>
                </c:pt>
                <c:pt idx="336" formatCode="General">
                  <c:v>32993.667309585522</c:v>
                </c:pt>
                <c:pt idx="337" formatCode="General">
                  <c:v>25461.200269804001</c:v>
                </c:pt>
                <c:pt idx="338" formatCode="General">
                  <c:v>67783.223625910643</c:v>
                </c:pt>
                <c:pt idx="339" formatCode="General">
                  <c:v>45961.56113059989</c:v>
                </c:pt>
                <c:pt idx="340" formatCode="General">
                  <c:v>164004.14852672859</c:v>
                </c:pt>
                <c:pt idx="341" formatCode="General">
                  <c:v>165342.1681454521</c:v>
                </c:pt>
                <c:pt idx="342" formatCode="General">
                  <c:v>147595.15750551433</c:v>
                </c:pt>
                <c:pt idx="343" formatCode="General">
                  <c:v>99664.368638034517</c:v>
                </c:pt>
                <c:pt idx="344" formatCode="General">
                  <c:v>148243.46520809695</c:v>
                </c:pt>
                <c:pt idx="345" formatCode="General">
                  <c:v>150889.28495513616</c:v>
                </c:pt>
                <c:pt idx="346" formatCode="General">
                  <c:v>372030.64396274666</c:v>
                </c:pt>
                <c:pt idx="347" formatCode="General">
                  <c:v>360451.55617894419</c:v>
                </c:pt>
                <c:pt idx="348" formatCode="General">
                  <c:v>272920.98882277415</c:v>
                </c:pt>
                <c:pt idx="349" formatCode="General">
                  <c:v>263147.13921816333</c:v>
                </c:pt>
                <c:pt idx="350" formatCode="General">
                  <c:v>235446.56530021242</c:v>
                </c:pt>
                <c:pt idx="351" formatCode="General">
                  <c:v>174435.07811371255</c:v>
                </c:pt>
                <c:pt idx="352" formatCode="General">
                  <c:v>139628.56772292114</c:v>
                </c:pt>
                <c:pt idx="353" formatCode="General">
                  <c:v>151504.33397596894</c:v>
                </c:pt>
                <c:pt idx="354" formatCode="General">
                  <c:v>206441.08263538469</c:v>
                </c:pt>
                <c:pt idx="355" formatCode="General">
                  <c:v>280933.29273817322</c:v>
                </c:pt>
                <c:pt idx="356" formatCode="General">
                  <c:v>278843.92570392194</c:v>
                </c:pt>
                <c:pt idx="357" formatCode="General">
                  <c:v>258359.20301691847</c:v>
                </c:pt>
                <c:pt idx="358" formatCode="General">
                  <c:v>385402.71853053285</c:v>
                </c:pt>
                <c:pt idx="359" formatCode="General">
                  <c:v>208518.61148017587</c:v>
                </c:pt>
                <c:pt idx="360" formatCode="General">
                  <c:v>187333.97137817269</c:v>
                </c:pt>
                <c:pt idx="361" formatCode="General">
                  <c:v>157842.91025608624</c:v>
                </c:pt>
                <c:pt idx="362" formatCode="General">
                  <c:v>150898.11826147046</c:v>
                </c:pt>
                <c:pt idx="363" formatCode="General">
                  <c:v>221974.39226621867</c:v>
                </c:pt>
                <c:pt idx="364" formatCode="General">
                  <c:v>249737.07478770037</c:v>
                </c:pt>
                <c:pt idx="365" formatCode="General">
                  <c:v>445267.54569844744</c:v>
                </c:pt>
                <c:pt idx="366" formatCode="General">
                  <c:v>268722.08141114912</c:v>
                </c:pt>
                <c:pt idx="367" formatCode="General">
                  <c:v>119242.43779911978</c:v>
                </c:pt>
                <c:pt idx="368" formatCode="General">
                  <c:v>118279.91210186138</c:v>
                </c:pt>
                <c:pt idx="369" formatCode="General">
                  <c:v>145714.04905548028</c:v>
                </c:pt>
                <c:pt idx="370" formatCode="General">
                  <c:v>165132.2184417902</c:v>
                </c:pt>
                <c:pt idx="371" formatCode="General">
                  <c:v>304004.78892267053</c:v>
                </c:pt>
                <c:pt idx="372" formatCode="General">
                  <c:v>299397.83742706524</c:v>
                </c:pt>
                <c:pt idx="373" formatCode="General">
                  <c:v>320053.43119136983</c:v>
                </c:pt>
                <c:pt idx="374" formatCode="General">
                  <c:v>287553.34721464233</c:v>
                </c:pt>
                <c:pt idx="375" formatCode="General">
                  <c:v>324237.56723243452</c:v>
                </c:pt>
                <c:pt idx="376" formatCode="General">
                  <c:v>315076.11414533108</c:v>
                </c:pt>
                <c:pt idx="377" formatCode="General">
                  <c:v>344096.35068645712</c:v>
                </c:pt>
                <c:pt idx="378" formatCode="General">
                  <c:v>203091.04997332743</c:v>
                </c:pt>
                <c:pt idx="379" formatCode="General">
                  <c:v>196036.90478451923</c:v>
                </c:pt>
                <c:pt idx="380" formatCode="General">
                  <c:v>242411.04897667293</c:v>
                </c:pt>
                <c:pt idx="381" formatCode="General">
                  <c:v>177145.16264313622</c:v>
                </c:pt>
                <c:pt idx="382" formatCode="General">
                  <c:v>365527.31748982862</c:v>
                </c:pt>
                <c:pt idx="383" formatCode="General">
                  <c:v>364630.27735277684</c:v>
                </c:pt>
                <c:pt idx="384" formatCode="General">
                  <c:v>494796.89779096463</c:v>
                </c:pt>
                <c:pt idx="385" formatCode="General">
                  <c:v>299288.23148571857</c:v>
                </c:pt>
                <c:pt idx="386" formatCode="General">
                  <c:v>405208.18999650527</c:v>
                </c:pt>
                <c:pt idx="387" formatCode="General">
                  <c:v>338609.68028519396</c:v>
                </c:pt>
                <c:pt idx="388" formatCode="General">
                  <c:v>249082.58826553324</c:v>
                </c:pt>
                <c:pt idx="389" formatCode="General">
                  <c:v>192511.87460615241</c:v>
                </c:pt>
                <c:pt idx="390" formatCode="General">
                  <c:v>101862.6692857507</c:v>
                </c:pt>
                <c:pt idx="391" formatCode="General">
                  <c:v>119565.92685587548</c:v>
                </c:pt>
                <c:pt idx="392" formatCode="General">
                  <c:v>136014.42091469196</c:v>
                </c:pt>
                <c:pt idx="393" formatCode="General">
                  <c:v>227616.83643208479</c:v>
                </c:pt>
                <c:pt idx="394" formatCode="General">
                  <c:v>311592.3882798726</c:v>
                </c:pt>
                <c:pt idx="395" formatCode="General">
                  <c:v>294406.21324128343</c:v>
                </c:pt>
                <c:pt idx="396" formatCode="General">
                  <c:v>241412.12143544294</c:v>
                </c:pt>
                <c:pt idx="397" formatCode="General">
                  <c:v>268398.67054640921</c:v>
                </c:pt>
                <c:pt idx="398" formatCode="General">
                  <c:v>131129.3798273913</c:v>
                </c:pt>
                <c:pt idx="399" formatCode="General">
                  <c:v>119754.30150384898</c:v>
                </c:pt>
                <c:pt idx="400" formatCode="General">
                  <c:v>100939.79130477726</c:v>
                </c:pt>
                <c:pt idx="401" formatCode="General">
                  <c:v>202731.86824439926</c:v>
                </c:pt>
                <c:pt idx="402" formatCode="General">
                  <c:v>198640.02100519824</c:v>
                </c:pt>
                <c:pt idx="403" formatCode="General">
                  <c:v>123486.92773971439</c:v>
                </c:pt>
                <c:pt idx="404" formatCode="General">
                  <c:v>84932.294195465613</c:v>
                </c:pt>
                <c:pt idx="405" formatCode="General">
                  <c:v>154208.92414903143</c:v>
                </c:pt>
                <c:pt idx="406" formatCode="General">
                  <c:v>91869.99080487754</c:v>
                </c:pt>
                <c:pt idx="407" formatCode="General">
                  <c:v>108902.84390269767</c:v>
                </c:pt>
                <c:pt idx="408" formatCode="General">
                  <c:v>269422.40030387056</c:v>
                </c:pt>
                <c:pt idx="409" formatCode="General">
                  <c:v>209288.24526049805</c:v>
                </c:pt>
                <c:pt idx="410" formatCode="General">
                  <c:v>159447.30749826855</c:v>
                </c:pt>
                <c:pt idx="411" formatCode="General">
                  <c:v>101724.70039901405</c:v>
                </c:pt>
                <c:pt idx="412" formatCode="General">
                  <c:v>95921.398129832553</c:v>
                </c:pt>
                <c:pt idx="413" formatCode="General">
                  <c:v>50170.668470705285</c:v>
                </c:pt>
                <c:pt idx="414" formatCode="General">
                  <c:v>35327.489631224511</c:v>
                </c:pt>
                <c:pt idx="415" formatCode="General">
                  <c:v>43546.221221049425</c:v>
                </c:pt>
                <c:pt idx="416" formatCode="General">
                  <c:v>17569.566073337948</c:v>
                </c:pt>
                <c:pt idx="417" formatCode="General">
                  <c:v>59420.609807335881</c:v>
                </c:pt>
                <c:pt idx="418" formatCode="General">
                  <c:v>52378.640997254544</c:v>
                </c:pt>
                <c:pt idx="419" formatCode="General">
                  <c:v>9880.150230135303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8-4B8E-AFC1-CD143EC1BFBB}"/>
            </c:ext>
          </c:extLst>
        </c:ser>
        <c:ser>
          <c:idx val="1"/>
          <c:order val="1"/>
          <c:tx>
            <c:strRef>
              <c:f>O2_molecules!$C$1</c:f>
              <c:strCache>
                <c:ptCount val="1"/>
                <c:pt idx="0">
                  <c:v>Forecast(O2,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O2_molecules!$C$2:$C$421</c:f>
              <c:numCache>
                <c:formatCode>General</c:formatCode>
                <c:ptCount val="420"/>
                <c:pt idx="296" formatCode="0.00E+00">
                  <c:v>67840</c:v>
                </c:pt>
                <c:pt idx="297" formatCode="0.00E+00">
                  <c:v>32909.367483589624</c:v>
                </c:pt>
                <c:pt idx="298" formatCode="0.00E+00">
                  <c:v>15350.487127708242</c:v>
                </c:pt>
                <c:pt idx="299" formatCode="0.00E+00">
                  <c:v>13874.239894739352</c:v>
                </c:pt>
                <c:pt idx="300" formatCode="0.00E+00">
                  <c:v>14301.278147619101</c:v>
                </c:pt>
                <c:pt idx="301" formatCode="0.00E+00">
                  <c:v>18601.435992520812</c:v>
                </c:pt>
                <c:pt idx="302" formatCode="0.00E+00">
                  <c:v>39004.167713257542</c:v>
                </c:pt>
                <c:pt idx="303" formatCode="0.00E+00">
                  <c:v>39870.912591235814</c:v>
                </c:pt>
                <c:pt idx="304" formatCode="0.00E+00">
                  <c:v>18785.122687122726</c:v>
                </c:pt>
                <c:pt idx="305" formatCode="0.00E+00">
                  <c:v>6023.0701966070337</c:v>
                </c:pt>
                <c:pt idx="306" formatCode="0.00E+00">
                  <c:v>13326.62025082027</c:v>
                </c:pt>
                <c:pt idx="307" formatCode="0.00E+00">
                  <c:v>-7056.9701872165897</c:v>
                </c:pt>
                <c:pt idx="308" formatCode="0.00E+00">
                  <c:v>-12287.927692953002</c:v>
                </c:pt>
                <c:pt idx="309" formatCode="0.00E+00">
                  <c:v>-10251.723919530108</c:v>
                </c:pt>
                <c:pt idx="310" formatCode="0.00E+00">
                  <c:v>7355.4989413807925</c:v>
                </c:pt>
                <c:pt idx="311" formatCode="0.00E+00">
                  <c:v>1934.978424537956</c:v>
                </c:pt>
                <c:pt idx="312" formatCode="0.00E+00">
                  <c:v>-6527.6103287283622</c:v>
                </c:pt>
                <c:pt idx="313" formatCode="0.00E+00">
                  <c:v>11750.798662424233</c:v>
                </c:pt>
                <c:pt idx="314" formatCode="0.00E+00">
                  <c:v>-2190.0018609199615</c:v>
                </c:pt>
                <c:pt idx="315" formatCode="0.00E+00">
                  <c:v>-1098.5567971372802</c:v>
                </c:pt>
                <c:pt idx="316" formatCode="0.00E+00">
                  <c:v>741.07843594296719</c:v>
                </c:pt>
                <c:pt idx="317" formatCode="0.00E+00">
                  <c:v>3139.6146066260117</c:v>
                </c:pt>
                <c:pt idx="318" formatCode="0.00E+00">
                  <c:v>-2545.6333086592786</c:v>
                </c:pt>
                <c:pt idx="319" formatCode="0.00E+00">
                  <c:v>-7027.2652145431784</c:v>
                </c:pt>
                <c:pt idx="320" formatCode="0.00E+00">
                  <c:v>-7520.5389201761282</c:v>
                </c:pt>
                <c:pt idx="321" formatCode="0.00E+00">
                  <c:v>-67.813236866204534</c:v>
                </c:pt>
                <c:pt idx="322" formatCode="0.00E+00">
                  <c:v>2376.2845795059984</c:v>
                </c:pt>
                <c:pt idx="323" formatCode="0.00E+00">
                  <c:v>9324.6720887279662</c:v>
                </c:pt>
                <c:pt idx="324" formatCode="0.00E+00">
                  <c:v>3028.6458136508008</c:v>
                </c:pt>
                <c:pt idx="325" formatCode="0.00E+00">
                  <c:v>18476.892406496641</c:v>
                </c:pt>
                <c:pt idx="326" formatCode="0.00E+00">
                  <c:v>13472.359075724744</c:v>
                </c:pt>
                <c:pt idx="327" formatCode="0.00E+00">
                  <c:v>11536.128591651403</c:v>
                </c:pt>
                <c:pt idx="328" formatCode="0.00E+00">
                  <c:v>158232.73085183834</c:v>
                </c:pt>
                <c:pt idx="329" formatCode="0.00E+00">
                  <c:v>80370.776635300659</c:v>
                </c:pt>
                <c:pt idx="330" formatCode="0.00E+00">
                  <c:v>174894.74497620246</c:v>
                </c:pt>
                <c:pt idx="331" formatCode="0.00E+00">
                  <c:v>155137.2858847607</c:v>
                </c:pt>
                <c:pt idx="332" formatCode="0.00E+00">
                  <c:v>92931.739076548663</c:v>
                </c:pt>
                <c:pt idx="333" formatCode="0.00E+00">
                  <c:v>83269.287340489944</c:v>
                </c:pt>
                <c:pt idx="334" formatCode="0.00E+00">
                  <c:v>71050.662794744334</c:v>
                </c:pt>
                <c:pt idx="335" formatCode="0.00E+00">
                  <c:v>72020.297943827783</c:v>
                </c:pt>
                <c:pt idx="336" formatCode="0.00E+00">
                  <c:v>32993.667309585522</c:v>
                </c:pt>
                <c:pt idx="337" formatCode="0.00E+00">
                  <c:v>25461.200269804001</c:v>
                </c:pt>
                <c:pt idx="338" formatCode="0.00E+00">
                  <c:v>67783.223625910643</c:v>
                </c:pt>
                <c:pt idx="339" formatCode="0.00E+00">
                  <c:v>45961.56113059989</c:v>
                </c:pt>
                <c:pt idx="340" formatCode="0.00E+00">
                  <c:v>164004.14852672859</c:v>
                </c:pt>
                <c:pt idx="341" formatCode="0.00E+00">
                  <c:v>165342.1681454521</c:v>
                </c:pt>
                <c:pt idx="342" formatCode="0.00E+00">
                  <c:v>147595.15750551433</c:v>
                </c:pt>
                <c:pt idx="343" formatCode="0.00E+00">
                  <c:v>99664.368638034517</c:v>
                </c:pt>
                <c:pt idx="344" formatCode="0.00E+00">
                  <c:v>148243.46520809695</c:v>
                </c:pt>
                <c:pt idx="345" formatCode="0.00E+00">
                  <c:v>150889.28495513616</c:v>
                </c:pt>
                <c:pt idx="346" formatCode="0.00E+00">
                  <c:v>372030.64396274666</c:v>
                </c:pt>
                <c:pt idx="347" formatCode="0.00E+00">
                  <c:v>360451.55617894419</c:v>
                </c:pt>
                <c:pt idx="348" formatCode="0.00E+00">
                  <c:v>272920.98882277415</c:v>
                </c:pt>
                <c:pt idx="349" formatCode="0.00E+00">
                  <c:v>263147.13921816333</c:v>
                </c:pt>
                <c:pt idx="350" formatCode="0.00E+00">
                  <c:v>235446.56530021242</c:v>
                </c:pt>
                <c:pt idx="351" formatCode="0.00E+00">
                  <c:v>174435.07811371255</c:v>
                </c:pt>
                <c:pt idx="352" formatCode="0.00E+00">
                  <c:v>139628.56772292114</c:v>
                </c:pt>
                <c:pt idx="353" formatCode="0.00E+00">
                  <c:v>151504.33397596894</c:v>
                </c:pt>
                <c:pt idx="354" formatCode="0.00E+00">
                  <c:v>206441.08263538469</c:v>
                </c:pt>
                <c:pt idx="355" formatCode="0.00E+00">
                  <c:v>280933.29273817322</c:v>
                </c:pt>
                <c:pt idx="356" formatCode="0.00E+00">
                  <c:v>278843.92570392194</c:v>
                </c:pt>
                <c:pt idx="357" formatCode="0.00E+00">
                  <c:v>258359.20301691847</c:v>
                </c:pt>
                <c:pt idx="358" formatCode="0.00E+00">
                  <c:v>385402.71853053285</c:v>
                </c:pt>
                <c:pt idx="359" formatCode="0.00E+00">
                  <c:v>208518.61148017587</c:v>
                </c:pt>
                <c:pt idx="360" formatCode="0.00E+00">
                  <c:v>187333.97137817269</c:v>
                </c:pt>
                <c:pt idx="361" formatCode="0.00E+00">
                  <c:v>157842.91025608624</c:v>
                </c:pt>
                <c:pt idx="362" formatCode="0.00E+00">
                  <c:v>150898.11826147046</c:v>
                </c:pt>
                <c:pt idx="363" formatCode="0.00E+00">
                  <c:v>221974.39226621867</c:v>
                </c:pt>
                <c:pt idx="364" formatCode="0.00E+00">
                  <c:v>249737.07478770037</c:v>
                </c:pt>
                <c:pt idx="365" formatCode="0.00E+00">
                  <c:v>445267.54569844744</c:v>
                </c:pt>
                <c:pt idx="366" formatCode="0.00E+00">
                  <c:v>268722.08141114912</c:v>
                </c:pt>
                <c:pt idx="367" formatCode="0.00E+00">
                  <c:v>119242.43779911978</c:v>
                </c:pt>
                <c:pt idx="368" formatCode="0.00E+00">
                  <c:v>118279.91210186138</c:v>
                </c:pt>
                <c:pt idx="369" formatCode="0.00E+00">
                  <c:v>145714.04905548028</c:v>
                </c:pt>
                <c:pt idx="370" formatCode="0.00E+00">
                  <c:v>165132.2184417902</c:v>
                </c:pt>
                <c:pt idx="371" formatCode="0.00E+00">
                  <c:v>304004.78892267053</c:v>
                </c:pt>
                <c:pt idx="372" formatCode="0.00E+00">
                  <c:v>299397.83742706524</c:v>
                </c:pt>
                <c:pt idx="373" formatCode="0.00E+00">
                  <c:v>320053.43119136983</c:v>
                </c:pt>
                <c:pt idx="374" formatCode="0.00E+00">
                  <c:v>287553.34721464233</c:v>
                </c:pt>
                <c:pt idx="375" formatCode="0.00E+00">
                  <c:v>324237.56723243452</c:v>
                </c:pt>
                <c:pt idx="376" formatCode="0.00E+00">
                  <c:v>315076.11414533108</c:v>
                </c:pt>
                <c:pt idx="377" formatCode="0.00E+00">
                  <c:v>344096.35068645712</c:v>
                </c:pt>
                <c:pt idx="378" formatCode="0.00E+00">
                  <c:v>203091.04997332743</c:v>
                </c:pt>
                <c:pt idx="379" formatCode="0.00E+00">
                  <c:v>196036.90478451923</c:v>
                </c:pt>
                <c:pt idx="380" formatCode="0.00E+00">
                  <c:v>242411.04897667293</c:v>
                </c:pt>
                <c:pt idx="381" formatCode="0.00E+00">
                  <c:v>177145.16264313622</c:v>
                </c:pt>
                <c:pt idx="382" formatCode="0.00E+00">
                  <c:v>365527.31748982862</c:v>
                </c:pt>
                <c:pt idx="383" formatCode="0.00E+00">
                  <c:v>364630.27735277684</c:v>
                </c:pt>
                <c:pt idx="384" formatCode="0.00E+00">
                  <c:v>494796.89779096463</c:v>
                </c:pt>
                <c:pt idx="385" formatCode="0.00E+00">
                  <c:v>299288.23148571857</c:v>
                </c:pt>
                <c:pt idx="386" formatCode="0.00E+00">
                  <c:v>405208.18999650527</c:v>
                </c:pt>
                <c:pt idx="387" formatCode="0.00E+00">
                  <c:v>338609.68028519396</c:v>
                </c:pt>
                <c:pt idx="388" formatCode="0.00E+00">
                  <c:v>249082.58826553324</c:v>
                </c:pt>
                <c:pt idx="389" formatCode="0.00E+00">
                  <c:v>192511.87460615241</c:v>
                </c:pt>
                <c:pt idx="390" formatCode="0.00E+00">
                  <c:v>101862.6692857507</c:v>
                </c:pt>
                <c:pt idx="391" formatCode="0.00E+00">
                  <c:v>119565.92685587548</c:v>
                </c:pt>
                <c:pt idx="392" formatCode="0.00E+00">
                  <c:v>136014.42091469196</c:v>
                </c:pt>
                <c:pt idx="393" formatCode="0.00E+00">
                  <c:v>227616.83643208479</c:v>
                </c:pt>
                <c:pt idx="394" formatCode="0.00E+00">
                  <c:v>311592.3882798726</c:v>
                </c:pt>
                <c:pt idx="395" formatCode="0.00E+00">
                  <c:v>294406.21324128343</c:v>
                </c:pt>
                <c:pt idx="396" formatCode="0.00E+00">
                  <c:v>241412.12143544294</c:v>
                </c:pt>
                <c:pt idx="397" formatCode="0.00E+00">
                  <c:v>268398.67054640921</c:v>
                </c:pt>
                <c:pt idx="398" formatCode="0.00E+00">
                  <c:v>131129.3798273913</c:v>
                </c:pt>
                <c:pt idx="399" formatCode="0.00E+00">
                  <c:v>119754.30150384898</c:v>
                </c:pt>
                <c:pt idx="400" formatCode="0.00E+00">
                  <c:v>100939.79130477726</c:v>
                </c:pt>
                <c:pt idx="401" formatCode="0.00E+00">
                  <c:v>202731.86824439926</c:v>
                </c:pt>
                <c:pt idx="402" formatCode="0.00E+00">
                  <c:v>198640.02100519824</c:v>
                </c:pt>
                <c:pt idx="403" formatCode="0.00E+00">
                  <c:v>123486.92773971439</c:v>
                </c:pt>
                <c:pt idx="404" formatCode="0.00E+00">
                  <c:v>84932.294195465613</c:v>
                </c:pt>
                <c:pt idx="405" formatCode="0.00E+00">
                  <c:v>154208.92414903143</c:v>
                </c:pt>
                <c:pt idx="406" formatCode="0.00E+00">
                  <c:v>91869.99080487754</c:v>
                </c:pt>
                <c:pt idx="407" formatCode="0.00E+00">
                  <c:v>108902.84390269767</c:v>
                </c:pt>
                <c:pt idx="408" formatCode="0.00E+00">
                  <c:v>269422.40030387056</c:v>
                </c:pt>
                <c:pt idx="409" formatCode="0.00E+00">
                  <c:v>209288.24526049805</c:v>
                </c:pt>
                <c:pt idx="410" formatCode="0.00E+00">
                  <c:v>159447.30749826855</c:v>
                </c:pt>
                <c:pt idx="411" formatCode="0.00E+00">
                  <c:v>101724.70039901405</c:v>
                </c:pt>
                <c:pt idx="412" formatCode="0.00E+00">
                  <c:v>95921.398129832553</c:v>
                </c:pt>
                <c:pt idx="413" formatCode="0.00E+00">
                  <c:v>50170.668470705285</c:v>
                </c:pt>
                <c:pt idx="414" formatCode="0.00E+00">
                  <c:v>35327.489631224511</c:v>
                </c:pt>
                <c:pt idx="415" formatCode="0.00E+00">
                  <c:v>43546.221221049425</c:v>
                </c:pt>
                <c:pt idx="416" formatCode="0.00E+00">
                  <c:v>17569.566073337948</c:v>
                </c:pt>
                <c:pt idx="417" formatCode="0.00E+00">
                  <c:v>59420.609807335881</c:v>
                </c:pt>
                <c:pt idx="418" formatCode="0.00E+00">
                  <c:v>52378.640997254544</c:v>
                </c:pt>
                <c:pt idx="419" formatCode="0.00E+00">
                  <c:v>9880.150230135303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8-4B8E-AFC1-CD143EC1B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087104"/>
        <c:axId val="4348901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67840</c:v>
                      </c:pt>
                      <c:pt idx="297" formatCode="0.00E+00">
                        <c:v>-155400.56157668147</c:v>
                      </c:pt>
                      <c:pt idx="298" formatCode="0.00E+00">
                        <c:v>-195270.69608605941</c:v>
                      </c:pt>
                      <c:pt idx="299" formatCode="0.00E+00">
                        <c:v>-216988.28037505553</c:v>
                      </c:pt>
                      <c:pt idx="300" formatCode="0.00E+00">
                        <c:v>-235237.01880257856</c:v>
                      </c:pt>
                      <c:pt idx="301" formatCode="0.00E+00">
                        <c:v>-248375.95795325312</c:v>
                      </c:pt>
                      <c:pt idx="302" formatCode="0.00E+00">
                        <c:v>-244404.1523593826</c:v>
                      </c:pt>
                      <c:pt idx="303" formatCode="0.00E+00">
                        <c:v>-259126.53487449256</c:v>
                      </c:pt>
                      <c:pt idx="304" formatCode="0.00E+00">
                        <c:v>-295085.22142523626</c:v>
                      </c:pt>
                      <c:pt idx="305" formatCode="0.00E+00">
                        <c:v>-322101.45612567762</c:v>
                      </c:pt>
                      <c:pt idx="306" formatCode="0.00E+00">
                        <c:v>-328510.88514511916</c:v>
                      </c:pt>
                      <c:pt idx="307" formatCode="0.00E+00">
                        <c:v>-362129.06117404019</c:v>
                      </c:pt>
                      <c:pt idx="308" formatCode="0.00E+00">
                        <c:v>-380167.94183179014</c:v>
                      </c:pt>
                      <c:pt idx="309" formatCode="0.00E+00">
                        <c:v>-390556.20197847363</c:v>
                      </c:pt>
                      <c:pt idx="310" formatCode="0.00E+00">
                        <c:v>-385026.50167243055</c:v>
                      </c:pt>
                      <c:pt idx="311" formatCode="0.00E+00">
                        <c:v>-402208.79654432728</c:v>
                      </c:pt>
                      <c:pt idx="312" formatCode="0.00E+00">
                        <c:v>-422144.30425969546</c:v>
                      </c:pt>
                      <c:pt idx="313" formatCode="0.00E+00">
                        <c:v>-415073.33562595362</c:v>
                      </c:pt>
                      <c:pt idx="314" formatCode="0.00E+00">
                        <c:v>-439976.56832692237</c:v>
                      </c:pt>
                      <c:pt idx="315" formatCode="0.00E+00">
                        <c:v>-449620.59159205225</c:v>
                      </c:pt>
                      <c:pt idx="316" formatCode="0.00E+00">
                        <c:v>-458305.46200164722</c:v>
                      </c:pt>
                      <c:pt idx="317" formatCode="0.00E+00">
                        <c:v>-466234.73543052503</c:v>
                      </c:pt>
                      <c:pt idx="318" formatCode="0.00E+00">
                        <c:v>-482063.88027436461</c:v>
                      </c:pt>
                      <c:pt idx="319" formatCode="0.00E+00">
                        <c:v>-496517.00291062053</c:v>
                      </c:pt>
                      <c:pt idx="320" formatCode="0.00E+00">
                        <c:v>-506819.76163556427</c:v>
                      </c:pt>
                      <c:pt idx="321" formatCode="0.00E+00">
                        <c:v>-509023.95238597866</c:v>
                      </c:pt>
                      <c:pt idx="322" formatCode="0.00E+00">
                        <c:v>-516092.79603299603</c:v>
                      </c:pt>
                      <c:pt idx="323" formatCode="0.00E+00">
                        <c:v>-518521.22648987873</c:v>
                      </c:pt>
                      <c:pt idx="324" formatCode="0.00E+00">
                        <c:v>-534065.1428155608</c:v>
                      </c:pt>
                      <c:pt idx="325" formatCode="0.00E+00">
                        <c:v>-527742.47184737388</c:v>
                      </c:pt>
                      <c:pt idx="326" formatCode="0.00E+00">
                        <c:v>-541756.36124859552</c:v>
                      </c:pt>
                      <c:pt idx="327" formatCode="0.00E+00">
                        <c:v>-552591.35936349002</c:v>
                      </c:pt>
                      <c:pt idx="328" formatCode="0.00E+00">
                        <c:v>-414688.15128456044</c:v>
                      </c:pt>
                      <c:pt idx="329" formatCode="0.00E+00">
                        <c:v>-501242.96663281898</c:v>
                      </c:pt>
                      <c:pt idx="330" formatCode="0.00E+00">
                        <c:v>-415315.82854739309</c:v>
                      </c:pt>
                      <c:pt idx="331" formatCode="0.00E+00">
                        <c:v>-443578.28292174719</c:v>
                      </c:pt>
                      <c:pt idx="332" formatCode="0.00E+00">
                        <c:v>-514200.90786014759</c:v>
                      </c:pt>
                      <c:pt idx="333" formatCode="0.00E+00">
                        <c:v>-532196.18525361654</c:v>
                      </c:pt>
                      <c:pt idx="334" formatCode="0.00E+00">
                        <c:v>-552666.81667007075</c:v>
                      </c:pt>
                      <c:pt idx="335" formatCode="0.00E+00">
                        <c:v>-559871.5920191498</c:v>
                      </c:pt>
                      <c:pt idx="336" formatCode="0.00E+00">
                        <c:v>-606998.06553535582</c:v>
                      </c:pt>
                      <c:pt idx="337" formatCode="0.00E+00">
                        <c:v>-622558.65871436428</c:v>
                      </c:pt>
                      <c:pt idx="338" formatCode="0.00E+00">
                        <c:v>-588195.73191017588</c:v>
                      </c:pt>
                      <c:pt idx="339" formatCode="0.00E+00">
                        <c:v>-617909.99755842064</c:v>
                      </c:pt>
                      <c:pt idx="340" formatCode="0.00E+00">
                        <c:v>-507695.91664302011</c:v>
                      </c:pt>
                      <c:pt idx="341" formatCode="0.00E+00">
                        <c:v>-514124.57450354536</c:v>
                      </c:pt>
                      <c:pt idx="342" formatCode="0.00E+00">
                        <c:v>-539578.58166706969</c:v>
                      </c:pt>
                      <c:pt idx="343" formatCode="0.00E+00">
                        <c:v>-595158.7230892618</c:v>
                      </c:pt>
                      <c:pt idx="344" formatCode="0.00E+00">
                        <c:v>-554173.2688283599</c:v>
                      </c:pt>
                      <c:pt idx="345" formatCode="0.00E+00">
                        <c:v>-559067.21871292673</c:v>
                      </c:pt>
                      <c:pt idx="346" formatCode="0.00E+00">
                        <c:v>-345413.50456531165</c:v>
                      </c:pt>
                      <c:pt idx="347" formatCode="0.00E+00">
                        <c:v>-364429.77662347583</c:v>
                      </c:pt>
                      <c:pt idx="348" formatCode="0.00E+00">
                        <c:v>-459348.65358132357</c:v>
                      </c:pt>
                      <c:pt idx="349" formatCode="0.00E+00">
                        <c:v>-476463.45075607882</c:v>
                      </c:pt>
                      <c:pt idx="350" formatCode="0.00E+00">
                        <c:v>-511459.05418121564</c:v>
                      </c:pt>
                      <c:pt idx="351" formatCode="0.00E+00">
                        <c:v>-579721.03234389797</c:v>
                      </c:pt>
                      <c:pt idx="352" formatCode="0.00E+00">
                        <c:v>-621734.81418229837</c:v>
                      </c:pt>
                      <c:pt idx="353" formatCode="0.00E+00">
                        <c:v>-617024.36193004507</c:v>
                      </c:pt>
                      <c:pt idx="354" formatCode="0.00E+00">
                        <c:v>-569212.17832362582</c:v>
                      </c:pt>
                      <c:pt idx="355" formatCode="0.00E+00">
                        <c:v>-501804.94233371661</c:v>
                      </c:pt>
                      <c:pt idx="356" formatCode="0.00E+00">
                        <c:v>-510940.80292381486</c:v>
                      </c:pt>
                      <c:pt idx="357" formatCode="0.00E+00">
                        <c:v>-538434.60402979644</c:v>
                      </c:pt>
                      <c:pt idx="358" formatCode="0.00E+00">
                        <c:v>-418363.77472975809</c:v>
                      </c:pt>
                      <c:pt idx="359" formatCode="0.00E+00">
                        <c:v>-602185.15853368677</c:v>
                      </c:pt>
                      <c:pt idx="360" formatCode="0.00E+00">
                        <c:v>-630272.61063391576</c:v>
                      </c:pt>
                      <c:pt idx="361" formatCode="0.00E+00">
                        <c:v>-666632.92766374291</c:v>
                      </c:pt>
                      <c:pt idx="362" formatCode="0.00E+00">
                        <c:v>-680414.29396890861</c:v>
                      </c:pt>
                      <c:pt idx="363" formatCode="0.00E+00">
                        <c:v>-616142.75474534975</c:v>
                      </c:pt>
                      <c:pt idx="364" formatCode="0.00E+00">
                        <c:v>-595153.7787516315</c:v>
                      </c:pt>
                      <c:pt idx="365" formatCode="0.00E+00">
                        <c:v>-406366.76812901912</c:v>
                      </c:pt>
                      <c:pt idx="366" formatCode="0.00E+00">
                        <c:v>-589626.20065036183</c:v>
                      </c:pt>
                      <c:pt idx="367" formatCode="0.00E+00">
                        <c:v>-745791.04814485298</c:v>
                      </c:pt>
                      <c:pt idx="368" formatCode="0.00E+00">
                        <c:v>-753410.71585563873</c:v>
                      </c:pt>
                      <c:pt idx="369" formatCode="0.00E+00">
                        <c:v>-732606.33749653702</c:v>
                      </c:pt>
                      <c:pt idx="370" formatCode="0.00E+00">
                        <c:v>-719791.19881954114</c:v>
                      </c:pt>
                      <c:pt idx="371" formatCode="0.00E+00">
                        <c:v>-587495.56483158458</c:v>
                      </c:pt>
                      <c:pt idx="372" formatCode="0.00E+00">
                        <c:v>-598653.97139779979</c:v>
                      </c:pt>
                      <c:pt idx="373" formatCode="0.00E+00">
                        <c:v>-584524.94413477136</c:v>
                      </c:pt>
                      <c:pt idx="374" formatCode="0.00E+00">
                        <c:v>-623527.27983624011</c:v>
                      </c:pt>
                      <c:pt idx="375" formatCode="0.00E+00">
                        <c:v>-593321.55233104818</c:v>
                      </c:pt>
                      <c:pt idx="376" formatCode="0.00E+00">
                        <c:v>-608938.27684054209</c:v>
                      </c:pt>
                      <c:pt idx="377" formatCode="0.00E+00">
                        <c:v>-586350.61205420829</c:v>
                      </c:pt>
                      <c:pt idx="378" formatCode="0.00E+00">
                        <c:v>-733766.29028098122</c:v>
                      </c:pt>
                      <c:pt idx="379" formatCode="0.00E+00">
                        <c:v>-747209.10883833084</c:v>
                      </c:pt>
                      <c:pt idx="380" formatCode="0.00E+00">
                        <c:v>-707202.40926602134</c:v>
                      </c:pt>
                      <c:pt idx="381" formatCode="0.00E+00">
                        <c:v>-778814.97276544338</c:v>
                      </c:pt>
                      <c:pt idx="382" formatCode="0.00E+00">
                        <c:v>-596759.17539099697</c:v>
                      </c:pt>
                      <c:pt idx="383" formatCode="0.00E+00">
                        <c:v>-603962.68807097396</c:v>
                      </c:pt>
                      <c:pt idx="384" formatCode="0.00E+00">
                        <c:v>-480083.07752606756</c:v>
                      </c:pt>
                      <c:pt idx="385" formatCode="0.00E+00">
                        <c:v>-681859.7013559218</c:v>
                      </c:pt>
                      <c:pt idx="386" formatCode="0.00E+00">
                        <c:v>-582189.04674537189</c:v>
                      </c:pt>
                      <c:pt idx="387" formatCode="0.00E+00">
                        <c:v>-655018.59437973669</c:v>
                      </c:pt>
                      <c:pt idx="388" formatCode="0.00E+00">
                        <c:v>-750758.83531373634</c:v>
                      </c:pt>
                      <c:pt idx="389" formatCode="0.00E+00">
                        <c:v>-813525.17556694802</c:v>
                      </c:pt>
                      <c:pt idx="390" formatCode="0.00E+00">
                        <c:v>-910352.84194828733</c:v>
                      </c:pt>
                      <c:pt idx="391" formatCode="0.00E+00">
                        <c:v>-898811.22715517832</c:v>
                      </c:pt>
                      <c:pt idx="392" formatCode="0.00E+00">
                        <c:v>-888507.89564501017</c:v>
                      </c:pt>
                      <c:pt idx="393" formatCode="0.00E+00">
                        <c:v>-803034.4916394694</c:v>
                      </c:pt>
                      <c:pt idx="394" formatCode="0.00E+00">
                        <c:v>-725172.12090883963</c:v>
                      </c:pt>
                      <c:pt idx="395" formatCode="0.00E+00">
                        <c:v>-748455.9590629366</c:v>
                      </c:pt>
                      <c:pt idx="396" formatCode="0.00E+00">
                        <c:v>-807532.5004136865</c:v>
                      </c:pt>
                      <c:pt idx="397" formatCode="0.00E+00">
                        <c:v>-786613.48402053188</c:v>
                      </c:pt>
                      <c:pt idx="398" formatCode="0.00E+00">
                        <c:v>-929935.67994869733</c:v>
                      </c:pt>
                      <c:pt idx="399" formatCode="0.00E+00">
                        <c:v>-947349.31811724347</c:v>
                      </c:pt>
                      <c:pt idx="400" formatCode="0.00E+00">
                        <c:v>-972188.31800820015</c:v>
                      </c:pt>
                      <c:pt idx="401" formatCode="0.00E+00">
                        <c:v>-876406.92911510565</c:v>
                      </c:pt>
                      <c:pt idx="402" formatCode="0.00E+00">
                        <c:v>-886495.92478054331</c:v>
                      </c:pt>
                      <c:pt idx="403" formatCode="0.00E+00">
                        <c:v>-967632.88260573766</c:v>
                      </c:pt>
                      <c:pt idx="404" formatCode="0.00E+00">
                        <c:v>-1012158.3465283153</c:v>
                      </c:pt>
                      <c:pt idx="405" formatCode="0.00E+00">
                        <c:v>-948839.75658261997</c:v>
                      </c:pt>
                      <c:pt idx="406" formatCode="0.00E+00">
                        <c:v>-1017124.177687417</c:v>
                      </c:pt>
                      <c:pt idx="407" formatCode="0.00E+00">
                        <c:v>-1006024.4927175922</c:v>
                      </c:pt>
                      <c:pt idx="408" formatCode="0.00E+00">
                        <c:v>-851426.01208960998</c:v>
                      </c:pt>
                      <c:pt idx="409" formatCode="0.00E+00">
                        <c:v>-917469.3726576122</c:v>
                      </c:pt>
                      <c:pt idx="410" formatCode="0.00E+00">
                        <c:v>-973207.86278922716</c:v>
                      </c:pt>
                      <c:pt idx="411" formatCode="0.00E+00">
                        <c:v>-1036816.5813355352</c:v>
                      </c:pt>
                      <c:pt idx="412" formatCode="0.00E+00">
                        <c:v>-1048494.7616486006</c:v>
                      </c:pt>
                      <c:pt idx="413" formatCode="0.00E+00">
                        <c:v>-1100109.3388949151</c:v>
                      </c:pt>
                      <c:pt idx="414" formatCode="0.00E+00">
                        <c:v>-1120805.5333743969</c:v>
                      </c:pt>
                      <c:pt idx="415" formatCode="0.00E+00">
                        <c:v>-1118429.1796805656</c:v>
                      </c:pt>
                      <c:pt idx="416" formatCode="0.00E+00">
                        <c:v>-1150237.7650028835</c:v>
                      </c:pt>
                      <c:pt idx="417" formatCode="0.00E+00">
                        <c:v>-1114208.3896852941</c:v>
                      </c:pt>
                      <c:pt idx="418" formatCode="0.00E+00">
                        <c:v>-1127061.9471740357</c:v>
                      </c:pt>
                      <c:pt idx="419" formatCode="0.00E+00">
                        <c:v>-1175362.1250722306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098-4B8E-AFC1-CD143EC1BFB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67840</c:v>
                      </c:pt>
                      <c:pt idx="297" formatCode="0.00E+00">
                        <c:v>221219.29654386072</c:v>
                      </c:pt>
                      <c:pt idx="298" formatCode="0.00E+00">
                        <c:v>225971.6703414759</c:v>
                      </c:pt>
                      <c:pt idx="299" formatCode="0.00E+00">
                        <c:v>244736.76016453424</c:v>
                      </c:pt>
                      <c:pt idx="300" formatCode="0.00E+00">
                        <c:v>263839.57509781676</c:v>
                      </c:pt>
                      <c:pt idx="301" formatCode="0.00E+00">
                        <c:v>285578.82993829477</c:v>
                      </c:pt>
                      <c:pt idx="302" formatCode="0.00E+00">
                        <c:v>322412.48778589768</c:v>
                      </c:pt>
                      <c:pt idx="303" formatCode="0.00E+00">
                        <c:v>338868.36005696421</c:v>
                      </c:pt>
                      <c:pt idx="304" formatCode="0.00E+00">
                        <c:v>332655.46679948171</c:v>
                      </c:pt>
                      <c:pt idx="305" formatCode="0.00E+00">
                        <c:v>334147.59651889169</c:v>
                      </c:pt>
                      <c:pt idx="306" formatCode="0.00E+00">
                        <c:v>355164.12564675976</c:v>
                      </c:pt>
                      <c:pt idx="307" formatCode="0.00E+00">
                        <c:v>348015.12079960702</c:v>
                      </c:pt>
                      <c:pt idx="308" formatCode="0.00E+00">
                        <c:v>355592.0864458842</c:v>
                      </c:pt>
                      <c:pt idx="309" formatCode="0.00E+00">
                        <c:v>370052.75413941342</c:v>
                      </c:pt>
                      <c:pt idx="310" formatCode="0.00E+00">
                        <c:v>399737.49955519219</c:v>
                      </c:pt>
                      <c:pt idx="311" formatCode="0.00E+00">
                        <c:v>406078.75339340314</c:v>
                      </c:pt>
                      <c:pt idx="312" formatCode="0.00E+00">
                        <c:v>409089.0836022388</c:v>
                      </c:pt>
                      <c:pt idx="313" formatCode="0.00E+00">
                        <c:v>438574.93295080203</c:v>
                      </c:pt>
                      <c:pt idx="314" formatCode="0.00E+00">
                        <c:v>435596.56460508239</c:v>
                      </c:pt>
                      <c:pt idx="315" formatCode="0.00E+00">
                        <c:v>447423.47799777775</c:v>
                      </c:pt>
                      <c:pt idx="316" formatCode="0.00E+00">
                        <c:v>459787.61887353321</c:v>
                      </c:pt>
                      <c:pt idx="317" formatCode="0.00E+00">
                        <c:v>472513.96464377712</c:v>
                      </c:pt>
                      <c:pt idx="318" formatCode="0.00E+00">
                        <c:v>476972.61365704611</c:v>
                      </c:pt>
                      <c:pt idx="319" formatCode="0.00E+00">
                        <c:v>482462.47248153412</c:v>
                      </c:pt>
                      <c:pt idx="320" formatCode="0.00E+00">
                        <c:v>491778.68379521207</c:v>
                      </c:pt>
                      <c:pt idx="321" formatCode="0.00E+00">
                        <c:v>508888.32591224625</c:v>
                      </c:pt>
                      <c:pt idx="322" formatCode="0.00E+00">
                        <c:v>520845.36519200797</c:v>
                      </c:pt>
                      <c:pt idx="323" formatCode="0.00E+00">
                        <c:v>537170.5706673346</c:v>
                      </c:pt>
                      <c:pt idx="324" formatCode="0.00E+00">
                        <c:v>540122.4344428624</c:v>
                      </c:pt>
                      <c:pt idx="325" formatCode="0.00E+00">
                        <c:v>564696.25666036725</c:v>
                      </c:pt>
                      <c:pt idx="326" formatCode="0.00E+00">
                        <c:v>568701.07940004498</c:v>
                      </c:pt>
                      <c:pt idx="327" formatCode="0.00E+00">
                        <c:v>575663.61654679291</c:v>
                      </c:pt>
                      <c:pt idx="328" formatCode="0.00E+00">
                        <c:v>731153.61298823718</c:v>
                      </c:pt>
                      <c:pt idx="329" formatCode="0.00E+00">
                        <c:v>661984.51990342024</c:v>
                      </c:pt>
                      <c:pt idx="330" formatCode="0.00E+00">
                        <c:v>765105.31849979807</c:v>
                      </c:pt>
                      <c:pt idx="331" formatCode="0.00E+00">
                        <c:v>753852.85469126853</c:v>
                      </c:pt>
                      <c:pt idx="332" formatCode="0.00E+00">
                        <c:v>700064.38601324498</c:v>
                      </c:pt>
                      <c:pt idx="333" formatCode="0.00E+00">
                        <c:v>698734.75993459637</c:v>
                      </c:pt>
                      <c:pt idx="334" formatCode="0.00E+00">
                        <c:v>694768.14225955948</c:v>
                      </c:pt>
                      <c:pt idx="335" formatCode="0.00E+00">
                        <c:v>703912.18790680543</c:v>
                      </c:pt>
                      <c:pt idx="336" formatCode="0.00E+00">
                        <c:v>672985.40015452681</c:v>
                      </c:pt>
                      <c:pt idx="337" formatCode="0.00E+00">
                        <c:v>673481.05925397226</c:v>
                      </c:pt>
                      <c:pt idx="338" formatCode="0.00E+00">
                        <c:v>723762.17916199705</c:v>
                      </c:pt>
                      <c:pt idx="339" formatCode="0.00E+00">
                        <c:v>709833.11981962051</c:v>
                      </c:pt>
                      <c:pt idx="340" formatCode="0.00E+00">
                        <c:v>835704.21369647735</c:v>
                      </c:pt>
                      <c:pt idx="341" formatCode="0.00E+00">
                        <c:v>844808.9107944495</c:v>
                      </c:pt>
                      <c:pt idx="342" formatCode="0.00E+00">
                        <c:v>834768.89667809836</c:v>
                      </c:pt>
                      <c:pt idx="343" formatCode="0.00E+00">
                        <c:v>794487.46036533092</c:v>
                      </c:pt>
                      <c:pt idx="344" formatCode="0.00E+00">
                        <c:v>850660.19924455369</c:v>
                      </c:pt>
                      <c:pt idx="345" formatCode="0.00E+00">
                        <c:v>860845.78862319898</c:v>
                      </c:pt>
                      <c:pt idx="346" formatCode="0.00E+00">
                        <c:v>1089474.792490805</c:v>
                      </c:pt>
                      <c:pt idx="347" formatCode="0.00E+00">
                        <c:v>1085332.8889813642</c:v>
                      </c:pt>
                      <c:pt idx="348" formatCode="0.00E+00">
                        <c:v>1005190.6312268719</c:v>
                      </c:pt>
                      <c:pt idx="349" formatCode="0.00E+00">
                        <c:v>1002757.7291924055</c:v>
                      </c:pt>
                      <c:pt idx="350" formatCode="0.00E+00">
                        <c:v>982352.18478164054</c:v>
                      </c:pt>
                      <c:pt idx="351" formatCode="0.00E+00">
                        <c:v>928591.18857132317</c:v>
                      </c:pt>
                      <c:pt idx="352" formatCode="0.00E+00">
                        <c:v>900991.94962814066</c:v>
                      </c:pt>
                      <c:pt idx="353" formatCode="0.00E+00">
                        <c:v>920033.02988198306</c:v>
                      </c:pt>
                      <c:pt idx="354" formatCode="0.00E+00">
                        <c:v>982094.34359439532</c:v>
                      </c:pt>
                      <c:pt idx="355" formatCode="0.00E+00">
                        <c:v>1063671.527810063</c:v>
                      </c:pt>
                      <c:pt idx="356" formatCode="0.00E+00">
                        <c:v>1068628.6543316587</c:v>
                      </c:pt>
                      <c:pt idx="357" formatCode="0.00E+00">
                        <c:v>1055153.0100636333</c:v>
                      </c:pt>
                      <c:pt idx="358" formatCode="0.00E+00">
                        <c:v>1189169.2117908238</c:v>
                      </c:pt>
                      <c:pt idx="359" formatCode="0.00E+00">
                        <c:v>1019222.3814940385</c:v>
                      </c:pt>
                      <c:pt idx="360" formatCode="0.00E+00">
                        <c:v>1004940.553390261</c:v>
                      </c:pt>
                      <c:pt idx="361" formatCode="0.00E+00">
                        <c:v>982318.74817591545</c:v>
                      </c:pt>
                      <c:pt idx="362" formatCode="0.00E+00">
                        <c:v>982210.53049184952</c:v>
                      </c:pt>
                      <c:pt idx="363" formatCode="0.00E+00">
                        <c:v>1060091.5392777871</c:v>
                      </c:pt>
                      <c:pt idx="364" formatCode="0.00E+00">
                        <c:v>1094627.9283270324</c:v>
                      </c:pt>
                      <c:pt idx="365" formatCode="0.00E+00">
                        <c:v>1296901.8595259141</c:v>
                      </c:pt>
                      <c:pt idx="366" formatCode="0.00E+00">
                        <c:v>1127070.3634726601</c:v>
                      </c:pt>
                      <c:pt idx="367" formatCode="0.00E+00">
                        <c:v>984275.92374309245</c:v>
                      </c:pt>
                      <c:pt idx="368" formatCode="0.00E+00">
                        <c:v>989970.54005936161</c:v>
                      </c:pt>
                      <c:pt idx="369" formatCode="0.00E+00">
                        <c:v>1024034.4356074976</c:v>
                      </c:pt>
                      <c:pt idx="370" formatCode="0.00E+00">
                        <c:v>1050055.6357031215</c:v>
                      </c:pt>
                      <c:pt idx="371" formatCode="0.00E+00">
                        <c:v>1195505.1426769258</c:v>
                      </c:pt>
                      <c:pt idx="372" formatCode="0.00E+00">
                        <c:v>1197449.6462519304</c:v>
                      </c:pt>
                      <c:pt idx="373" formatCode="0.00E+00">
                        <c:v>1224631.8065175111</c:v>
                      </c:pt>
                      <c:pt idx="374" formatCode="0.00E+00">
                        <c:v>1198633.9742655247</c:v>
                      </c:pt>
                      <c:pt idx="375" formatCode="0.00E+00">
                        <c:v>1241796.6867959173</c:v>
                      </c:pt>
                      <c:pt idx="376" formatCode="0.00E+00">
                        <c:v>1239090.5051312041</c:v>
                      </c:pt>
                      <c:pt idx="377" formatCode="0.00E+00">
                        <c:v>1274543.3134271225</c:v>
                      </c:pt>
                      <c:pt idx="378" formatCode="0.00E+00">
                        <c:v>1139948.3902276361</c:v>
                      </c:pt>
                      <c:pt idx="379" formatCode="0.00E+00">
                        <c:v>1139282.9184073694</c:v>
                      </c:pt>
                      <c:pt idx="380" formatCode="0.00E+00">
                        <c:v>1192024.5072193672</c:v>
                      </c:pt>
                      <c:pt idx="381" formatCode="0.00E+00">
                        <c:v>1133105.2980517158</c:v>
                      </c:pt>
                      <c:pt idx="382" formatCode="0.00E+00">
                        <c:v>1327813.8103706541</c:v>
                      </c:pt>
                      <c:pt idx="383" formatCode="0.00E+00">
                        <c:v>1333223.2427765275</c:v>
                      </c:pt>
                      <c:pt idx="384" formatCode="0.00E+00">
                        <c:v>1469676.8731079968</c:v>
                      </c:pt>
                      <c:pt idx="385" formatCode="0.00E+00">
                        <c:v>1280436.1643273591</c:v>
                      </c:pt>
                      <c:pt idx="386" formatCode="0.00E+00">
                        <c:v>1392605.4267383823</c:v>
                      </c:pt>
                      <c:pt idx="387" formatCode="0.00E+00">
                        <c:v>1332237.9549501245</c:v>
                      </c:pt>
                      <c:pt idx="388" formatCode="0.00E+00">
                        <c:v>1248924.0118448029</c:v>
                      </c:pt>
                      <c:pt idx="389" formatCode="0.00E+00">
                        <c:v>1198548.9247792528</c:v>
                      </c:pt>
                      <c:pt idx="390" formatCode="0.00E+00">
                        <c:v>1114078.1805197888</c:v>
                      </c:pt>
                      <c:pt idx="391" formatCode="0.00E+00">
                        <c:v>1137943.0808669294</c:v>
                      </c:pt>
                      <c:pt idx="392" formatCode="0.00E+00">
                        <c:v>1160536.737474394</c:v>
                      </c:pt>
                      <c:pt idx="393" formatCode="0.00E+00">
                        <c:v>1258268.1645036391</c:v>
                      </c:pt>
                      <c:pt idx="394" formatCode="0.00E+00">
                        <c:v>1348356.8974685848</c:v>
                      </c:pt>
                      <c:pt idx="395" formatCode="0.00E+00">
                        <c:v>1337268.3855455033</c:v>
                      </c:pt>
                      <c:pt idx="396" formatCode="0.00E+00">
                        <c:v>1290356.7432845724</c:v>
                      </c:pt>
                      <c:pt idx="397" formatCode="0.00E+00">
                        <c:v>1323410.8251133503</c:v>
                      </c:pt>
                      <c:pt idx="398" formatCode="0.00E+00">
                        <c:v>1192194.43960348</c:v>
                      </c:pt>
                      <c:pt idx="399" formatCode="0.00E+00">
                        <c:v>1186857.9211249414</c:v>
                      </c:pt>
                      <c:pt idx="400" formatCode="0.00E+00">
                        <c:v>1174067.9006177546</c:v>
                      </c:pt>
                      <c:pt idx="401" formatCode="0.00E+00">
                        <c:v>1281870.6656039043</c:v>
                      </c:pt>
                      <c:pt idx="402" formatCode="0.00E+00">
                        <c:v>1283775.9667909397</c:v>
                      </c:pt>
                      <c:pt idx="403" formatCode="0.00E+00">
                        <c:v>1214606.7380851666</c:v>
                      </c:pt>
                      <c:pt idx="404" formatCode="0.00E+00">
                        <c:v>1182022.9349192465</c:v>
                      </c:pt>
                      <c:pt idx="405" formatCode="0.00E+00">
                        <c:v>1257257.6048806829</c:v>
                      </c:pt>
                      <c:pt idx="406" formatCode="0.00E+00">
                        <c:v>1200864.1592971722</c:v>
                      </c:pt>
                      <c:pt idx="407" formatCode="0.00E+00">
                        <c:v>1223830.1805229876</c:v>
                      </c:pt>
                      <c:pt idx="408" formatCode="0.00E+00">
                        <c:v>1390270.812697351</c:v>
                      </c:pt>
                      <c:pt idx="409" formatCode="0.00E+00">
                        <c:v>1336045.8631786082</c:v>
                      </c:pt>
                      <c:pt idx="410" formatCode="0.00E+00">
                        <c:v>1292102.4777857643</c:v>
                      </c:pt>
                      <c:pt idx="411" formatCode="0.00E+00">
                        <c:v>1240265.9821335631</c:v>
                      </c:pt>
                      <c:pt idx="412" formatCode="0.00E+00">
                        <c:v>1240337.5579082656</c:v>
                      </c:pt>
                      <c:pt idx="413" formatCode="0.00E+00">
                        <c:v>1200450.6758363259</c:v>
                      </c:pt>
                      <c:pt idx="414" formatCode="0.00E+00">
                        <c:v>1191460.5126368457</c:v>
                      </c:pt>
                      <c:pt idx="415" formatCode="0.00E+00">
                        <c:v>1205521.6221226642</c:v>
                      </c:pt>
                      <c:pt idx="416" formatCode="0.00E+00">
                        <c:v>1185376.8971495596</c:v>
                      </c:pt>
                      <c:pt idx="417" formatCode="0.00E+00">
                        <c:v>1233049.6092999657</c:v>
                      </c:pt>
                      <c:pt idx="418" formatCode="0.00E+00">
                        <c:v>1231819.2291685448</c:v>
                      </c:pt>
                      <c:pt idx="419" formatCode="0.00E+00">
                        <c:v>1195122.4255325012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098-4B8E-AFC1-CD143EC1BFBB}"/>
                  </c:ext>
                </c:extLst>
              </c15:ser>
            </c15:filteredLineSeries>
          </c:ext>
        </c:extLst>
      </c:lineChart>
      <c:catAx>
        <c:axId val="4450871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90112"/>
        <c:crosses val="autoZero"/>
        <c:auto val="1"/>
        <c:lblAlgn val="ctr"/>
        <c:lblOffset val="100"/>
        <c:noMultiLvlLbl val="0"/>
      </c:catAx>
      <c:valAx>
        <c:axId val="4348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He_atoms!$B$1</c:f>
              <c:strCache>
                <c:ptCount val="1"/>
                <c:pt idx="0">
                  <c:v>He,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He_atoms!$B$2:$B$421</c:f>
              <c:numCache>
                <c:formatCode>0.00E+00</c:formatCode>
                <c:ptCount val="420"/>
                <c:pt idx="0">
                  <c:v>2661000</c:v>
                </c:pt>
                <c:pt idx="1">
                  <c:v>2811000</c:v>
                </c:pt>
                <c:pt idx="2">
                  <c:v>3335000</c:v>
                </c:pt>
                <c:pt idx="3">
                  <c:v>4239000</c:v>
                </c:pt>
                <c:pt idx="4">
                  <c:v>3667000</c:v>
                </c:pt>
                <c:pt idx="5">
                  <c:v>2482000</c:v>
                </c:pt>
                <c:pt idx="6">
                  <c:v>1969000</c:v>
                </c:pt>
                <c:pt idx="7">
                  <c:v>2190000</c:v>
                </c:pt>
                <c:pt idx="8">
                  <c:v>2779000</c:v>
                </c:pt>
                <c:pt idx="9">
                  <c:v>3739000</c:v>
                </c:pt>
                <c:pt idx="10">
                  <c:v>3886000</c:v>
                </c:pt>
                <c:pt idx="11">
                  <c:v>3236000</c:v>
                </c:pt>
                <c:pt idx="12">
                  <c:v>2688000</c:v>
                </c:pt>
                <c:pt idx="13">
                  <c:v>2730000</c:v>
                </c:pt>
                <c:pt idx="14">
                  <c:v>3722000</c:v>
                </c:pt>
                <c:pt idx="15">
                  <c:v>4396000</c:v>
                </c:pt>
                <c:pt idx="16">
                  <c:v>4549000</c:v>
                </c:pt>
                <c:pt idx="17">
                  <c:v>2660000</c:v>
                </c:pt>
                <c:pt idx="18">
                  <c:v>1901000</c:v>
                </c:pt>
                <c:pt idx="19">
                  <c:v>2065000</c:v>
                </c:pt>
                <c:pt idx="20">
                  <c:v>2881000</c:v>
                </c:pt>
                <c:pt idx="21">
                  <c:v>5159000</c:v>
                </c:pt>
                <c:pt idx="22">
                  <c:v>4599000</c:v>
                </c:pt>
                <c:pt idx="23">
                  <c:v>3578000</c:v>
                </c:pt>
                <c:pt idx="24">
                  <c:v>2890000</c:v>
                </c:pt>
                <c:pt idx="25">
                  <c:v>3136000</c:v>
                </c:pt>
                <c:pt idx="26">
                  <c:v>4254000</c:v>
                </c:pt>
                <c:pt idx="27">
                  <c:v>4531000</c:v>
                </c:pt>
                <c:pt idx="28">
                  <c:v>4572000</c:v>
                </c:pt>
                <c:pt idx="29">
                  <c:v>2997000</c:v>
                </c:pt>
                <c:pt idx="30">
                  <c:v>2344000</c:v>
                </c:pt>
                <c:pt idx="31">
                  <c:v>2907000</c:v>
                </c:pt>
                <c:pt idx="32">
                  <c:v>3888000</c:v>
                </c:pt>
                <c:pt idx="33">
                  <c:v>5489000</c:v>
                </c:pt>
                <c:pt idx="34">
                  <c:v>4852000</c:v>
                </c:pt>
                <c:pt idx="35">
                  <c:v>4311000</c:v>
                </c:pt>
                <c:pt idx="36">
                  <c:v>3344000</c:v>
                </c:pt>
                <c:pt idx="37">
                  <c:v>3168000</c:v>
                </c:pt>
                <c:pt idx="38">
                  <c:v>3168000</c:v>
                </c:pt>
                <c:pt idx="39">
                  <c:v>5468000</c:v>
                </c:pt>
                <c:pt idx="40">
                  <c:v>5467000</c:v>
                </c:pt>
                <c:pt idx="41">
                  <c:v>3560000</c:v>
                </c:pt>
                <c:pt idx="42">
                  <c:v>2740000</c:v>
                </c:pt>
                <c:pt idx="43">
                  <c:v>2863000</c:v>
                </c:pt>
                <c:pt idx="44">
                  <c:v>4222000</c:v>
                </c:pt>
                <c:pt idx="45">
                  <c:v>5393000</c:v>
                </c:pt>
                <c:pt idx="46">
                  <c:v>5656000</c:v>
                </c:pt>
                <c:pt idx="47">
                  <c:v>4388000</c:v>
                </c:pt>
                <c:pt idx="48">
                  <c:v>4087000</c:v>
                </c:pt>
                <c:pt idx="49">
                  <c:v>3824000</c:v>
                </c:pt>
                <c:pt idx="50">
                  <c:v>5247000</c:v>
                </c:pt>
                <c:pt idx="51">
                  <c:v>6209000</c:v>
                </c:pt>
                <c:pt idx="52">
                  <c:v>5932000</c:v>
                </c:pt>
                <c:pt idx="53">
                  <c:v>4001000</c:v>
                </c:pt>
                <c:pt idx="54">
                  <c:v>2998000</c:v>
                </c:pt>
                <c:pt idx="55">
                  <c:v>3164000</c:v>
                </c:pt>
                <c:pt idx="56">
                  <c:v>4408000</c:v>
                </c:pt>
                <c:pt idx="57">
                  <c:v>5595000</c:v>
                </c:pt>
                <c:pt idx="58">
                  <c:v>5521000</c:v>
                </c:pt>
                <c:pt idx="59">
                  <c:v>4343000</c:v>
                </c:pt>
                <c:pt idx="60">
                  <c:v>3376000</c:v>
                </c:pt>
                <c:pt idx="61">
                  <c:v>3697000</c:v>
                </c:pt>
                <c:pt idx="62">
                  <c:v>4587000</c:v>
                </c:pt>
                <c:pt idx="63">
                  <c:v>6496000</c:v>
                </c:pt>
                <c:pt idx="64">
                  <c:v>4959000</c:v>
                </c:pt>
                <c:pt idx="65">
                  <c:v>3831000</c:v>
                </c:pt>
                <c:pt idx="66">
                  <c:v>2745000</c:v>
                </c:pt>
                <c:pt idx="67">
                  <c:v>2969000</c:v>
                </c:pt>
                <c:pt idx="68">
                  <c:v>3888000</c:v>
                </c:pt>
                <c:pt idx="69">
                  <c:v>6798000</c:v>
                </c:pt>
                <c:pt idx="70">
                  <c:v>6590000</c:v>
                </c:pt>
                <c:pt idx="71">
                  <c:v>4763000</c:v>
                </c:pt>
                <c:pt idx="72">
                  <c:v>3836000</c:v>
                </c:pt>
                <c:pt idx="73">
                  <c:v>4155000</c:v>
                </c:pt>
                <c:pt idx="74">
                  <c:v>5058000</c:v>
                </c:pt>
                <c:pt idx="75">
                  <c:v>6411000</c:v>
                </c:pt>
                <c:pt idx="76">
                  <c:v>5151000</c:v>
                </c:pt>
                <c:pt idx="77">
                  <c:v>3485000</c:v>
                </c:pt>
                <c:pt idx="78">
                  <c:v>3045000</c:v>
                </c:pt>
                <c:pt idx="79">
                  <c:v>3324000</c:v>
                </c:pt>
                <c:pt idx="80">
                  <c:v>4222000</c:v>
                </c:pt>
                <c:pt idx="81">
                  <c:v>6821000</c:v>
                </c:pt>
                <c:pt idx="82">
                  <c:v>5420000</c:v>
                </c:pt>
                <c:pt idx="83">
                  <c:v>4787000</c:v>
                </c:pt>
                <c:pt idx="84">
                  <c:v>3465000</c:v>
                </c:pt>
                <c:pt idx="85">
                  <c:v>3719000</c:v>
                </c:pt>
                <c:pt idx="86">
                  <c:v>4530000</c:v>
                </c:pt>
                <c:pt idx="87">
                  <c:v>5542000</c:v>
                </c:pt>
                <c:pt idx="88">
                  <c:v>5623000</c:v>
                </c:pt>
                <c:pt idx="89">
                  <c:v>3837000</c:v>
                </c:pt>
                <c:pt idx="90">
                  <c:v>2551000</c:v>
                </c:pt>
                <c:pt idx="91">
                  <c:v>3067000</c:v>
                </c:pt>
                <c:pt idx="92">
                  <c:v>3651000</c:v>
                </c:pt>
                <c:pt idx="93">
                  <c:v>4958000</c:v>
                </c:pt>
                <c:pt idx="94">
                  <c:v>5555000</c:v>
                </c:pt>
                <c:pt idx="95">
                  <c:v>4273000</c:v>
                </c:pt>
                <c:pt idx="96">
                  <c:v>3808000</c:v>
                </c:pt>
                <c:pt idx="97">
                  <c:v>3345000</c:v>
                </c:pt>
                <c:pt idx="98">
                  <c:v>4472000</c:v>
                </c:pt>
                <c:pt idx="99">
                  <c:v>4546000</c:v>
                </c:pt>
                <c:pt idx="100">
                  <c:v>4436000</c:v>
                </c:pt>
                <c:pt idx="101">
                  <c:v>3328000</c:v>
                </c:pt>
                <c:pt idx="102">
                  <c:v>2396000</c:v>
                </c:pt>
                <c:pt idx="103">
                  <c:v>2480000</c:v>
                </c:pt>
                <c:pt idx="104">
                  <c:v>3335000</c:v>
                </c:pt>
                <c:pt idx="105">
                  <c:v>4265000</c:v>
                </c:pt>
                <c:pt idx="106">
                  <c:v>4570000</c:v>
                </c:pt>
                <c:pt idx="107">
                  <c:v>3986000</c:v>
                </c:pt>
                <c:pt idx="108">
                  <c:v>3499000</c:v>
                </c:pt>
                <c:pt idx="109">
                  <c:v>3032000</c:v>
                </c:pt>
                <c:pt idx="110">
                  <c:v>3958000</c:v>
                </c:pt>
                <c:pt idx="111">
                  <c:v>4409000</c:v>
                </c:pt>
                <c:pt idx="112">
                  <c:v>4784000</c:v>
                </c:pt>
                <c:pt idx="113">
                  <c:v>3002000</c:v>
                </c:pt>
                <c:pt idx="114">
                  <c:v>2436000</c:v>
                </c:pt>
                <c:pt idx="115">
                  <c:v>2460000</c:v>
                </c:pt>
                <c:pt idx="116">
                  <c:v>3290000</c:v>
                </c:pt>
                <c:pt idx="117">
                  <c:v>4404000</c:v>
                </c:pt>
                <c:pt idx="118">
                  <c:v>4491000</c:v>
                </c:pt>
                <c:pt idx="119">
                  <c:v>3912000</c:v>
                </c:pt>
                <c:pt idx="120">
                  <c:v>3071000</c:v>
                </c:pt>
                <c:pt idx="121">
                  <c:v>2739000</c:v>
                </c:pt>
                <c:pt idx="122">
                  <c:v>3615000</c:v>
                </c:pt>
                <c:pt idx="123">
                  <c:v>3894000</c:v>
                </c:pt>
                <c:pt idx="124">
                  <c:v>3617000</c:v>
                </c:pt>
                <c:pt idx="125">
                  <c:v>2912000</c:v>
                </c:pt>
                <c:pt idx="126">
                  <c:v>1951000</c:v>
                </c:pt>
                <c:pt idx="127">
                  <c:v>2236000</c:v>
                </c:pt>
                <c:pt idx="128">
                  <c:v>3151000</c:v>
                </c:pt>
                <c:pt idx="129">
                  <c:v>4590000</c:v>
                </c:pt>
                <c:pt idx="130">
                  <c:v>4259000</c:v>
                </c:pt>
                <c:pt idx="131">
                  <c:v>3464000</c:v>
                </c:pt>
                <c:pt idx="132">
                  <c:v>2932000</c:v>
                </c:pt>
                <c:pt idx="133">
                  <c:v>2935000</c:v>
                </c:pt>
                <c:pt idx="134">
                  <c:v>3671000</c:v>
                </c:pt>
                <c:pt idx="135">
                  <c:v>4935000</c:v>
                </c:pt>
                <c:pt idx="136">
                  <c:v>3849000</c:v>
                </c:pt>
                <c:pt idx="137">
                  <c:v>2692000</c:v>
                </c:pt>
                <c:pt idx="138">
                  <c:v>1905000</c:v>
                </c:pt>
                <c:pt idx="139">
                  <c:v>2212000</c:v>
                </c:pt>
                <c:pt idx="140">
                  <c:v>2886000</c:v>
                </c:pt>
                <c:pt idx="141">
                  <c:v>3820000</c:v>
                </c:pt>
                <c:pt idx="142">
                  <c:v>3977000</c:v>
                </c:pt>
                <c:pt idx="143">
                  <c:v>3225000</c:v>
                </c:pt>
                <c:pt idx="144">
                  <c:v>2644000</c:v>
                </c:pt>
                <c:pt idx="145">
                  <c:v>3082000</c:v>
                </c:pt>
                <c:pt idx="146">
                  <c:v>3918000</c:v>
                </c:pt>
                <c:pt idx="147">
                  <c:v>3997000</c:v>
                </c:pt>
                <c:pt idx="148">
                  <c:v>2602000</c:v>
                </c:pt>
                <c:pt idx="149">
                  <c:v>3778000</c:v>
                </c:pt>
                <c:pt idx="150">
                  <c:v>1833000</c:v>
                </c:pt>
                <c:pt idx="151">
                  <c:v>1858000</c:v>
                </c:pt>
                <c:pt idx="152">
                  <c:v>2568000</c:v>
                </c:pt>
                <c:pt idx="153">
                  <c:v>3888000</c:v>
                </c:pt>
                <c:pt idx="154">
                  <c:v>3798000</c:v>
                </c:pt>
                <c:pt idx="155">
                  <c:v>2925000</c:v>
                </c:pt>
                <c:pt idx="156">
                  <c:v>2700000</c:v>
                </c:pt>
                <c:pt idx="157">
                  <c:v>2596000</c:v>
                </c:pt>
                <c:pt idx="158">
                  <c:v>3155000</c:v>
                </c:pt>
                <c:pt idx="159">
                  <c:v>3877000</c:v>
                </c:pt>
                <c:pt idx="160">
                  <c:v>3507000</c:v>
                </c:pt>
                <c:pt idx="161">
                  <c:v>2407000</c:v>
                </c:pt>
                <c:pt idx="162">
                  <c:v>1818000</c:v>
                </c:pt>
                <c:pt idx="163">
                  <c:v>1851000</c:v>
                </c:pt>
                <c:pt idx="164">
                  <c:v>2574000</c:v>
                </c:pt>
                <c:pt idx="165">
                  <c:v>3565000</c:v>
                </c:pt>
                <c:pt idx="166">
                  <c:v>3894000</c:v>
                </c:pt>
                <c:pt idx="167">
                  <c:v>3053000</c:v>
                </c:pt>
                <c:pt idx="168">
                  <c:v>2719000</c:v>
                </c:pt>
                <c:pt idx="169">
                  <c:v>9819000</c:v>
                </c:pt>
                <c:pt idx="170">
                  <c:v>9819000</c:v>
                </c:pt>
                <c:pt idx="171">
                  <c:v>4089000</c:v>
                </c:pt>
                <c:pt idx="172">
                  <c:v>2407000</c:v>
                </c:pt>
                <c:pt idx="173">
                  <c:v>1010000</c:v>
                </c:pt>
                <c:pt idx="174">
                  <c:v>721700</c:v>
                </c:pt>
                <c:pt idx="175">
                  <c:v>1036000</c:v>
                </c:pt>
                <c:pt idx="176">
                  <c:v>2319000</c:v>
                </c:pt>
                <c:pt idx="177">
                  <c:v>6537000</c:v>
                </c:pt>
                <c:pt idx="178">
                  <c:v>13070000</c:v>
                </c:pt>
                <c:pt idx="179">
                  <c:v>16830000</c:v>
                </c:pt>
                <c:pt idx="180">
                  <c:v>14330000</c:v>
                </c:pt>
                <c:pt idx="181">
                  <c:v>3167000</c:v>
                </c:pt>
                <c:pt idx="182">
                  <c:v>2944000</c:v>
                </c:pt>
                <c:pt idx="183">
                  <c:v>5436000</c:v>
                </c:pt>
                <c:pt idx="184">
                  <c:v>5086000</c:v>
                </c:pt>
                <c:pt idx="185">
                  <c:v>3354000</c:v>
                </c:pt>
                <c:pt idx="186">
                  <c:v>2574000</c:v>
                </c:pt>
                <c:pt idx="187">
                  <c:v>2460000</c:v>
                </c:pt>
                <c:pt idx="188">
                  <c:v>3397000</c:v>
                </c:pt>
                <c:pt idx="189">
                  <c:v>5598000</c:v>
                </c:pt>
                <c:pt idx="190">
                  <c:v>6082000</c:v>
                </c:pt>
                <c:pt idx="191">
                  <c:v>4495000</c:v>
                </c:pt>
                <c:pt idx="192">
                  <c:v>3223000</c:v>
                </c:pt>
                <c:pt idx="193">
                  <c:v>3513000</c:v>
                </c:pt>
                <c:pt idx="194">
                  <c:v>4711000</c:v>
                </c:pt>
                <c:pt idx="195">
                  <c:v>5200000</c:v>
                </c:pt>
                <c:pt idx="196">
                  <c:v>4583000</c:v>
                </c:pt>
                <c:pt idx="197">
                  <c:v>3485000</c:v>
                </c:pt>
                <c:pt idx="198">
                  <c:v>2957000</c:v>
                </c:pt>
                <c:pt idx="199">
                  <c:v>2633000</c:v>
                </c:pt>
                <c:pt idx="200">
                  <c:v>3607000</c:v>
                </c:pt>
                <c:pt idx="201">
                  <c:v>5730000</c:v>
                </c:pt>
                <c:pt idx="202">
                  <c:v>5780000</c:v>
                </c:pt>
                <c:pt idx="203">
                  <c:v>4144000</c:v>
                </c:pt>
                <c:pt idx="204">
                  <c:v>3148000</c:v>
                </c:pt>
                <c:pt idx="205">
                  <c:v>3381000</c:v>
                </c:pt>
                <c:pt idx="206">
                  <c:v>4946000</c:v>
                </c:pt>
                <c:pt idx="207">
                  <c:v>5216000</c:v>
                </c:pt>
                <c:pt idx="208">
                  <c:v>5615000</c:v>
                </c:pt>
                <c:pt idx="209">
                  <c:v>4409000</c:v>
                </c:pt>
                <c:pt idx="210">
                  <c:v>2554000</c:v>
                </c:pt>
                <c:pt idx="211">
                  <c:v>2501000</c:v>
                </c:pt>
                <c:pt idx="212">
                  <c:v>3662000</c:v>
                </c:pt>
                <c:pt idx="213">
                  <c:v>4889000</c:v>
                </c:pt>
                <c:pt idx="214">
                  <c:v>5353000</c:v>
                </c:pt>
                <c:pt idx="215">
                  <c:v>4717000</c:v>
                </c:pt>
                <c:pt idx="216">
                  <c:v>3626000</c:v>
                </c:pt>
                <c:pt idx="217">
                  <c:v>3450000</c:v>
                </c:pt>
                <c:pt idx="218">
                  <c:v>4404000</c:v>
                </c:pt>
                <c:pt idx="219">
                  <c:v>4404000</c:v>
                </c:pt>
                <c:pt idx="220">
                  <c:v>4723000</c:v>
                </c:pt>
                <c:pt idx="221">
                  <c:v>3221000</c:v>
                </c:pt>
                <c:pt idx="222">
                  <c:v>2351000</c:v>
                </c:pt>
                <c:pt idx="223">
                  <c:v>2636000</c:v>
                </c:pt>
                <c:pt idx="224">
                  <c:v>3697000</c:v>
                </c:pt>
                <c:pt idx="225">
                  <c:v>5178000</c:v>
                </c:pt>
                <c:pt idx="226">
                  <c:v>5348000</c:v>
                </c:pt>
                <c:pt idx="227">
                  <c:v>4423000</c:v>
                </c:pt>
                <c:pt idx="228">
                  <c:v>3644000</c:v>
                </c:pt>
                <c:pt idx="229">
                  <c:v>3802000</c:v>
                </c:pt>
                <c:pt idx="230">
                  <c:v>4798000</c:v>
                </c:pt>
                <c:pt idx="231">
                  <c:v>5121000</c:v>
                </c:pt>
                <c:pt idx="232">
                  <c:v>4551000</c:v>
                </c:pt>
                <c:pt idx="233">
                  <c:v>3327000</c:v>
                </c:pt>
                <c:pt idx="234">
                  <c:v>2303000</c:v>
                </c:pt>
                <c:pt idx="235">
                  <c:v>2455000</c:v>
                </c:pt>
                <c:pt idx="236">
                  <c:v>3084000</c:v>
                </c:pt>
                <c:pt idx="237">
                  <c:v>4637000</c:v>
                </c:pt>
                <c:pt idx="238">
                  <c:v>4871000</c:v>
                </c:pt>
                <c:pt idx="239">
                  <c:v>4136000</c:v>
                </c:pt>
                <c:pt idx="240">
                  <c:v>3731000</c:v>
                </c:pt>
                <c:pt idx="241">
                  <c:v>3161000</c:v>
                </c:pt>
                <c:pt idx="242">
                  <c:v>3916000</c:v>
                </c:pt>
                <c:pt idx="243">
                  <c:v>4181000</c:v>
                </c:pt>
                <c:pt idx="244">
                  <c:v>4465000</c:v>
                </c:pt>
                <c:pt idx="245">
                  <c:v>2772000</c:v>
                </c:pt>
                <c:pt idx="246">
                  <c:v>2116000</c:v>
                </c:pt>
                <c:pt idx="247">
                  <c:v>2010000</c:v>
                </c:pt>
                <c:pt idx="248">
                  <c:v>3610000</c:v>
                </c:pt>
                <c:pt idx="249">
                  <c:v>4593000</c:v>
                </c:pt>
                <c:pt idx="250">
                  <c:v>4490000</c:v>
                </c:pt>
                <c:pt idx="251">
                  <c:v>3190000</c:v>
                </c:pt>
                <c:pt idx="252">
                  <c:v>2934000</c:v>
                </c:pt>
                <c:pt idx="253">
                  <c:v>3275000</c:v>
                </c:pt>
                <c:pt idx="254">
                  <c:v>4208000</c:v>
                </c:pt>
                <c:pt idx="255">
                  <c:v>4668000</c:v>
                </c:pt>
                <c:pt idx="256">
                  <c:v>3732000</c:v>
                </c:pt>
                <c:pt idx="257">
                  <c:v>2714000</c:v>
                </c:pt>
                <c:pt idx="258">
                  <c:v>2176000</c:v>
                </c:pt>
                <c:pt idx="259">
                  <c:v>2042000</c:v>
                </c:pt>
                <c:pt idx="260">
                  <c:v>3270000</c:v>
                </c:pt>
                <c:pt idx="261">
                  <c:v>3270000</c:v>
                </c:pt>
                <c:pt idx="262">
                  <c:v>3908000</c:v>
                </c:pt>
                <c:pt idx="263">
                  <c:v>3393000</c:v>
                </c:pt>
                <c:pt idx="264">
                  <c:v>3007000</c:v>
                </c:pt>
                <c:pt idx="265">
                  <c:v>2625000</c:v>
                </c:pt>
                <c:pt idx="266">
                  <c:v>3326000</c:v>
                </c:pt>
                <c:pt idx="267">
                  <c:v>3921000</c:v>
                </c:pt>
                <c:pt idx="268">
                  <c:v>3436000</c:v>
                </c:pt>
                <c:pt idx="269">
                  <c:v>3128000</c:v>
                </c:pt>
                <c:pt idx="270">
                  <c:v>1800000</c:v>
                </c:pt>
                <c:pt idx="271">
                  <c:v>1953000</c:v>
                </c:pt>
                <c:pt idx="272">
                  <c:v>2609000</c:v>
                </c:pt>
                <c:pt idx="273">
                  <c:v>3897000</c:v>
                </c:pt>
                <c:pt idx="274">
                  <c:v>3946000</c:v>
                </c:pt>
                <c:pt idx="275">
                  <c:v>3317000</c:v>
                </c:pt>
                <c:pt idx="276">
                  <c:v>2805000</c:v>
                </c:pt>
                <c:pt idx="277">
                  <c:v>3006000</c:v>
                </c:pt>
                <c:pt idx="278">
                  <c:v>3915000</c:v>
                </c:pt>
                <c:pt idx="279">
                  <c:v>4115000</c:v>
                </c:pt>
                <c:pt idx="280">
                  <c:v>3977000</c:v>
                </c:pt>
                <c:pt idx="281">
                  <c:v>2448000</c:v>
                </c:pt>
                <c:pt idx="282">
                  <c:v>1978000</c:v>
                </c:pt>
                <c:pt idx="283">
                  <c:v>1983000</c:v>
                </c:pt>
                <c:pt idx="284">
                  <c:v>3426000</c:v>
                </c:pt>
                <c:pt idx="285">
                  <c:v>3986000</c:v>
                </c:pt>
                <c:pt idx="286">
                  <c:v>3825000</c:v>
                </c:pt>
                <c:pt idx="287">
                  <c:v>3181000</c:v>
                </c:pt>
                <c:pt idx="288">
                  <c:v>2712000</c:v>
                </c:pt>
                <c:pt idx="289">
                  <c:v>2709000</c:v>
                </c:pt>
                <c:pt idx="290">
                  <c:v>3393000</c:v>
                </c:pt>
                <c:pt idx="291">
                  <c:v>3998000</c:v>
                </c:pt>
                <c:pt idx="292">
                  <c:v>3554000</c:v>
                </c:pt>
                <c:pt idx="293">
                  <c:v>2552000</c:v>
                </c:pt>
                <c:pt idx="294">
                  <c:v>1877000</c:v>
                </c:pt>
                <c:pt idx="295">
                  <c:v>1870000</c:v>
                </c:pt>
                <c:pt idx="296">
                  <c:v>3168000</c:v>
                </c:pt>
                <c:pt idx="297" formatCode="General">
                  <c:v>3419607.7966513122</c:v>
                </c:pt>
                <c:pt idx="298" formatCode="General">
                  <c:v>4288006.8308044877</c:v>
                </c:pt>
                <c:pt idx="299" formatCode="General">
                  <c:v>4426603.582336016</c:v>
                </c:pt>
                <c:pt idx="300" formatCode="General">
                  <c:v>3668324.0010776762</c:v>
                </c:pt>
                <c:pt idx="301" formatCode="General">
                  <c:v>3085718.4985909043</c:v>
                </c:pt>
                <c:pt idx="302" formatCode="General">
                  <c:v>3524281.8253433416</c:v>
                </c:pt>
                <c:pt idx="303" formatCode="General">
                  <c:v>4362058.8217787072</c:v>
                </c:pt>
                <c:pt idx="304" formatCode="General">
                  <c:v>4439862.0878414335</c:v>
                </c:pt>
                <c:pt idx="305" formatCode="General">
                  <c:v>3042067.8666747538</c:v>
                </c:pt>
                <c:pt idx="306" formatCode="General">
                  <c:v>4216128.1461695395</c:v>
                </c:pt>
                <c:pt idx="307" formatCode="General">
                  <c:v>2270698.1738933865</c:v>
                </c:pt>
                <c:pt idx="308" formatCode="General">
                  <c:v>2296454.0099517517</c:v>
                </c:pt>
                <c:pt idx="309" formatCode="General">
                  <c:v>3006812.015409797</c:v>
                </c:pt>
                <c:pt idx="310" formatCode="General">
                  <c:v>4324771.7165809721</c:v>
                </c:pt>
                <c:pt idx="311" formatCode="General">
                  <c:v>4232177.1592714963</c:v>
                </c:pt>
                <c:pt idx="312" formatCode="General">
                  <c:v>3357211.5381722939</c:v>
                </c:pt>
                <c:pt idx="313" formatCode="General">
                  <c:v>3099439.655483685</c:v>
                </c:pt>
                <c:pt idx="314" formatCode="General">
                  <c:v>2987340.6114886641</c:v>
                </c:pt>
                <c:pt idx="315" formatCode="General">
                  <c:v>3467876.9025609321</c:v>
                </c:pt>
                <c:pt idx="316" formatCode="General">
                  <c:v>4190807.3521129023</c:v>
                </c:pt>
                <c:pt idx="317" formatCode="General">
                  <c:v>4101495.6565498817</c:v>
                </c:pt>
                <c:pt idx="318" formatCode="General">
                  <c:v>3001828.7976358011</c:v>
                </c:pt>
                <c:pt idx="319" formatCode="General">
                  <c:v>2185319.9928754736</c:v>
                </c:pt>
                <c:pt idx="320" formatCode="General">
                  <c:v>2114218.5867202836</c:v>
                </c:pt>
                <c:pt idx="321" formatCode="General">
                  <c:v>2807753.7251228821</c:v>
                </c:pt>
                <c:pt idx="322" formatCode="General">
                  <c:v>3809385.6958253183</c:v>
                </c:pt>
                <c:pt idx="323" formatCode="General">
                  <c:v>4338846.6042314619</c:v>
                </c:pt>
                <c:pt idx="324" formatCode="General">
                  <c:v>3663934.168050481</c:v>
                </c:pt>
                <c:pt idx="325" formatCode="General">
                  <c:v>3156390.7523286776</c:v>
                </c:pt>
                <c:pt idx="326" formatCode="General">
                  <c:v>8788469.1345139481</c:v>
                </c:pt>
                <c:pt idx="327" formatCode="General">
                  <c:v>9506208.7810550183</c:v>
                </c:pt>
                <c:pt idx="328" formatCode="General">
                  <c:v>5474815.1429599617</c:v>
                </c:pt>
                <c:pt idx="329" formatCode="General">
                  <c:v>3778537.3726239116</c:v>
                </c:pt>
                <c:pt idx="330" formatCode="General">
                  <c:v>2117770.1126545784</c:v>
                </c:pt>
                <c:pt idx="331" formatCode="General">
                  <c:v>1108989.2143043759</c:v>
                </c:pt>
                <c:pt idx="332" formatCode="General">
                  <c:v>1178953.4016180811</c:v>
                </c:pt>
                <c:pt idx="333" formatCode="General">
                  <c:v>2376409.6403875249</c:v>
                </c:pt>
                <c:pt idx="334" formatCode="General">
                  <c:v>6140310.5872138999</c:v>
                </c:pt>
                <c:pt idx="335" formatCode="General">
                  <c:v>12293272.458071534</c:v>
                </c:pt>
                <c:pt idx="336" formatCode="General">
                  <c:v>15880620.178897373</c:v>
                </c:pt>
                <c:pt idx="337" formatCode="General">
                  <c:v>14403538.332044046</c:v>
                </c:pt>
                <c:pt idx="338" formatCode="General">
                  <c:v>5443969.0046117762</c:v>
                </c:pt>
                <c:pt idx="339" formatCode="General">
                  <c:v>4384126.7760951389</c:v>
                </c:pt>
                <c:pt idx="340" formatCode="General">
                  <c:v>5976852.5425112071</c:v>
                </c:pt>
                <c:pt idx="341" formatCode="General">
                  <c:v>5604091.2261342714</c:v>
                </c:pt>
                <c:pt idx="342" formatCode="General">
                  <c:v>4130741.1756200357</c:v>
                </c:pt>
                <c:pt idx="343" formatCode="General">
                  <c:v>3000769.9794247467</c:v>
                </c:pt>
                <c:pt idx="344" formatCode="General">
                  <c:v>2744099.5413422333</c:v>
                </c:pt>
                <c:pt idx="345" formatCode="General">
                  <c:v>3662572.4059553649</c:v>
                </c:pt>
                <c:pt idx="346" formatCode="General">
                  <c:v>5705134.3290949073</c:v>
                </c:pt>
                <c:pt idx="347" formatCode="General">
                  <c:v>6548548.5887835892</c:v>
                </c:pt>
                <c:pt idx="348" formatCode="General">
                  <c:v>5119379.660669934</c:v>
                </c:pt>
                <c:pt idx="349" formatCode="General">
                  <c:v>3862775.4259137423</c:v>
                </c:pt>
                <c:pt idx="350" formatCode="General">
                  <c:v>3778757.6876375405</c:v>
                </c:pt>
                <c:pt idx="351" formatCode="General">
                  <c:v>4767511.6108703976</c:v>
                </c:pt>
                <c:pt idx="352" formatCode="General">
                  <c:v>5341099.4274569917</c:v>
                </c:pt>
                <c:pt idx="353" formatCode="General">
                  <c:v>5416427.9678778118</c:v>
                </c:pt>
                <c:pt idx="354" formatCode="General">
                  <c:v>4317883.8538763449</c:v>
                </c:pt>
                <c:pt idx="355" formatCode="General">
                  <c:v>3283443.3018438648</c:v>
                </c:pt>
                <c:pt idx="356" formatCode="General">
                  <c:v>2872047.824292351</c:v>
                </c:pt>
                <c:pt idx="357" formatCode="General">
                  <c:v>3767593.885108253</c:v>
                </c:pt>
                <c:pt idx="358" formatCode="General">
                  <c:v>5873407.309641121</c:v>
                </c:pt>
                <c:pt idx="359" formatCode="General">
                  <c:v>6272426.8781508617</c:v>
                </c:pt>
                <c:pt idx="360" formatCode="General">
                  <c:v>4957027.8183459025</c:v>
                </c:pt>
                <c:pt idx="361" formatCode="General">
                  <c:v>3693074.2057056027</c:v>
                </c:pt>
                <c:pt idx="362" formatCode="General">
                  <c:v>3723490.204510781</c:v>
                </c:pt>
                <c:pt idx="363" formatCode="General">
                  <c:v>4962123.2837210353</c:v>
                </c:pt>
                <c:pt idx="364" formatCode="General">
                  <c:v>5639686.4048598669</c:v>
                </c:pt>
                <c:pt idx="365" formatCode="General">
                  <c:v>6151877.5347846597</c:v>
                </c:pt>
                <c:pt idx="366" formatCode="General">
                  <c:v>5045502.8463515025</c:v>
                </c:pt>
                <c:pt idx="367" formatCode="General">
                  <c:v>3045078.2835921729</c:v>
                </c:pt>
                <c:pt idx="368" formatCode="General">
                  <c:v>2749905.1920155562</c:v>
                </c:pt>
                <c:pt idx="369" formatCode="General">
                  <c:v>3790857.0385014894</c:v>
                </c:pt>
                <c:pt idx="370" formatCode="General">
                  <c:v>5162477.7315104827</c:v>
                </c:pt>
                <c:pt idx="371" formatCode="General">
                  <c:v>5838218.2624992831</c:v>
                </c:pt>
                <c:pt idx="372" formatCode="General">
                  <c:v>5268749.8371264329</c:v>
                </c:pt>
                <c:pt idx="373" formatCode="General">
                  <c:v>4076375.064428681</c:v>
                </c:pt>
                <c:pt idx="374" formatCode="General">
                  <c:v>3714033.6243379796</c:v>
                </c:pt>
                <c:pt idx="375" formatCode="General">
                  <c:v>4611056.5963737471</c:v>
                </c:pt>
                <c:pt idx="376" formatCode="General">
                  <c:v>4879171.5665657762</c:v>
                </c:pt>
                <c:pt idx="377" formatCode="General">
                  <c:v>5466322.0167281227</c:v>
                </c:pt>
                <c:pt idx="378" formatCode="General">
                  <c:v>3777376.3076474615</c:v>
                </c:pt>
                <c:pt idx="379" formatCode="General">
                  <c:v>2755734.9400941143</c:v>
                </c:pt>
                <c:pt idx="380" formatCode="General">
                  <c:v>2768565.2891694475</c:v>
                </c:pt>
                <c:pt idx="381" formatCode="General">
                  <c:v>3803325.4325872208</c:v>
                </c:pt>
                <c:pt idx="382" formatCode="General">
                  <c:v>5339790.3927820968</c:v>
                </c:pt>
                <c:pt idx="383" formatCode="General">
                  <c:v>6156792.4497001125</c:v>
                </c:pt>
                <c:pt idx="384" formatCode="General">
                  <c:v>5172489.3882444464</c:v>
                </c:pt>
                <c:pt idx="385" formatCode="General">
                  <c:v>3993572.4552354538</c:v>
                </c:pt>
                <c:pt idx="386" formatCode="General">
                  <c:v>3948893.1520961849</c:v>
                </c:pt>
                <c:pt idx="387" formatCode="General">
                  <c:v>4945101.6694156565</c:v>
                </c:pt>
                <c:pt idx="388" formatCode="General">
                  <c:v>5516078.2975850943</c:v>
                </c:pt>
                <c:pt idx="389" formatCode="General">
                  <c:v>5320946.5204506526</c:v>
                </c:pt>
                <c:pt idx="390" formatCode="General">
                  <c:v>3901991.703757707</c:v>
                </c:pt>
                <c:pt idx="391" formatCode="General">
                  <c:v>2969705.4832122601</c:v>
                </c:pt>
                <c:pt idx="392" formatCode="General">
                  <c:v>3021702.3591957912</c:v>
                </c:pt>
                <c:pt idx="393" formatCode="General">
                  <c:v>3542401.1482925313</c:v>
                </c:pt>
                <c:pt idx="394" formatCode="General">
                  <c:v>4806546.7377423504</c:v>
                </c:pt>
                <c:pt idx="395" formatCode="General">
                  <c:v>6134525.8672620207</c:v>
                </c:pt>
                <c:pt idx="396" formatCode="General">
                  <c:v>5206559.4422251023</c:v>
                </c:pt>
                <c:pt idx="397" formatCode="General">
                  <c:v>4654902.8501280341</c:v>
                </c:pt>
                <c:pt idx="398" formatCode="General">
                  <c:v>3713602.5547792907</c:v>
                </c:pt>
                <c:pt idx="399" formatCode="General">
                  <c:v>4198849.3757758988</c:v>
                </c:pt>
                <c:pt idx="400" formatCode="General">
                  <c:v>4703035.7510665152</c:v>
                </c:pt>
                <c:pt idx="401" formatCode="General">
                  <c:v>5362423.2000558712</c:v>
                </c:pt>
                <c:pt idx="402" formatCode="General">
                  <c:v>4536796.4545245077</c:v>
                </c:pt>
                <c:pt idx="403" formatCode="General">
                  <c:v>3427403.2763573518</c:v>
                </c:pt>
                <c:pt idx="404" formatCode="General">
                  <c:v>2706271.6769979182</c:v>
                </c:pt>
                <c:pt idx="405" formatCode="General">
                  <c:v>3746585.3532479699</c:v>
                </c:pt>
                <c:pt idx="406" formatCode="General">
                  <c:v>4504937.637029415</c:v>
                </c:pt>
                <c:pt idx="407" formatCode="General">
                  <c:v>5058951.2934897747</c:v>
                </c:pt>
                <c:pt idx="408" formatCode="General">
                  <c:v>4723031.6296608513</c:v>
                </c:pt>
                <c:pt idx="409" formatCode="General">
                  <c:v>4068929.683643782</c:v>
                </c:pt>
                <c:pt idx="410" formatCode="General">
                  <c:v>3965101.095099241</c:v>
                </c:pt>
                <c:pt idx="411" formatCode="General">
                  <c:v>4197388.3623547014</c:v>
                </c:pt>
                <c:pt idx="412" formatCode="General">
                  <c:v>4913212.1486292686</c:v>
                </c:pt>
                <c:pt idx="413" formatCode="General">
                  <c:v>4504150.7797855455</c:v>
                </c:pt>
                <c:pt idx="414" formatCode="General">
                  <c:v>3980862.4308284866</c:v>
                </c:pt>
                <c:pt idx="415" formatCode="General">
                  <c:v>3229216.5352938259</c:v>
                </c:pt>
                <c:pt idx="416" formatCode="General">
                  <c:v>2690810.8200641195</c:v>
                </c:pt>
                <c:pt idx="417" formatCode="General">
                  <c:v>3343169.8470542077</c:v>
                </c:pt>
                <c:pt idx="418" formatCode="General">
                  <c:v>3697593.8674192405</c:v>
                </c:pt>
                <c:pt idx="419" formatCode="General">
                  <c:v>4525390.4785534991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5-4558-9A74-A8A44855ABB9}"/>
            </c:ext>
          </c:extLst>
        </c:ser>
        <c:ser>
          <c:idx val="1"/>
          <c:order val="1"/>
          <c:tx>
            <c:strRef>
              <c:f>He_atoms!$C$1</c:f>
              <c:strCache>
                <c:ptCount val="1"/>
                <c:pt idx="0">
                  <c:v>Forecast(He,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He_atoms!$C$2:$C$421</c:f>
              <c:numCache>
                <c:formatCode>General</c:formatCode>
                <c:ptCount val="420"/>
                <c:pt idx="296" formatCode="0.00E+00">
                  <c:v>3168000</c:v>
                </c:pt>
                <c:pt idx="297" formatCode="0.00E+00">
                  <c:v>3419607.7966513122</c:v>
                </c:pt>
                <c:pt idx="298" formatCode="0.00E+00">
                  <c:v>4288006.8308044877</c:v>
                </c:pt>
                <c:pt idx="299" formatCode="0.00E+00">
                  <c:v>4426603.582336016</c:v>
                </c:pt>
                <c:pt idx="300" formatCode="0.00E+00">
                  <c:v>3668324.0010776762</c:v>
                </c:pt>
                <c:pt idx="301" formatCode="0.00E+00">
                  <c:v>3085718.4985909043</c:v>
                </c:pt>
                <c:pt idx="302" formatCode="0.00E+00">
                  <c:v>3524281.8253433416</c:v>
                </c:pt>
                <c:pt idx="303" formatCode="0.00E+00">
                  <c:v>4362058.8217787072</c:v>
                </c:pt>
                <c:pt idx="304" formatCode="0.00E+00">
                  <c:v>4439862.0878414335</c:v>
                </c:pt>
                <c:pt idx="305" formatCode="0.00E+00">
                  <c:v>3042067.8666747538</c:v>
                </c:pt>
                <c:pt idx="306" formatCode="0.00E+00">
                  <c:v>4216128.1461695395</c:v>
                </c:pt>
                <c:pt idx="307" formatCode="0.00E+00">
                  <c:v>2270698.1738933865</c:v>
                </c:pt>
                <c:pt idx="308" formatCode="0.00E+00">
                  <c:v>2296454.0099517517</c:v>
                </c:pt>
                <c:pt idx="309" formatCode="0.00E+00">
                  <c:v>3006812.015409797</c:v>
                </c:pt>
                <c:pt idx="310" formatCode="0.00E+00">
                  <c:v>4324771.7165809721</c:v>
                </c:pt>
                <c:pt idx="311" formatCode="0.00E+00">
                  <c:v>4232177.1592714963</c:v>
                </c:pt>
                <c:pt idx="312" formatCode="0.00E+00">
                  <c:v>3357211.5381722939</c:v>
                </c:pt>
                <c:pt idx="313" formatCode="0.00E+00">
                  <c:v>3099439.655483685</c:v>
                </c:pt>
                <c:pt idx="314" formatCode="0.00E+00">
                  <c:v>2987340.6114886641</c:v>
                </c:pt>
                <c:pt idx="315" formatCode="0.00E+00">
                  <c:v>3467876.9025609321</c:v>
                </c:pt>
                <c:pt idx="316" formatCode="0.00E+00">
                  <c:v>4190807.3521129023</c:v>
                </c:pt>
                <c:pt idx="317" formatCode="0.00E+00">
                  <c:v>4101495.6565498817</c:v>
                </c:pt>
                <c:pt idx="318" formatCode="0.00E+00">
                  <c:v>3001828.7976358011</c:v>
                </c:pt>
                <c:pt idx="319" formatCode="0.00E+00">
                  <c:v>2185319.9928754736</c:v>
                </c:pt>
                <c:pt idx="320" formatCode="0.00E+00">
                  <c:v>2114218.5867202836</c:v>
                </c:pt>
                <c:pt idx="321" formatCode="0.00E+00">
                  <c:v>2807753.7251228821</c:v>
                </c:pt>
                <c:pt idx="322" formatCode="0.00E+00">
                  <c:v>3809385.6958253183</c:v>
                </c:pt>
                <c:pt idx="323" formatCode="0.00E+00">
                  <c:v>4338846.6042314619</c:v>
                </c:pt>
                <c:pt idx="324" formatCode="0.00E+00">
                  <c:v>3663934.168050481</c:v>
                </c:pt>
                <c:pt idx="325" formatCode="0.00E+00">
                  <c:v>3156390.7523286776</c:v>
                </c:pt>
                <c:pt idx="326" formatCode="0.00E+00">
                  <c:v>8788469.1345139481</c:v>
                </c:pt>
                <c:pt idx="327" formatCode="0.00E+00">
                  <c:v>9506208.7810550183</c:v>
                </c:pt>
                <c:pt idx="328" formatCode="0.00E+00">
                  <c:v>5474815.1429599617</c:v>
                </c:pt>
                <c:pt idx="329" formatCode="0.00E+00">
                  <c:v>3778537.3726239116</c:v>
                </c:pt>
                <c:pt idx="330" formatCode="0.00E+00">
                  <c:v>2117770.1126545784</c:v>
                </c:pt>
                <c:pt idx="331" formatCode="0.00E+00">
                  <c:v>1108989.2143043759</c:v>
                </c:pt>
                <c:pt idx="332" formatCode="0.00E+00">
                  <c:v>1178953.4016180811</c:v>
                </c:pt>
                <c:pt idx="333" formatCode="0.00E+00">
                  <c:v>2376409.6403875249</c:v>
                </c:pt>
                <c:pt idx="334" formatCode="0.00E+00">
                  <c:v>6140310.5872138999</c:v>
                </c:pt>
                <c:pt idx="335" formatCode="0.00E+00">
                  <c:v>12293272.458071534</c:v>
                </c:pt>
                <c:pt idx="336" formatCode="0.00E+00">
                  <c:v>15880620.178897373</c:v>
                </c:pt>
                <c:pt idx="337" formatCode="0.00E+00">
                  <c:v>14403538.332044046</c:v>
                </c:pt>
                <c:pt idx="338" formatCode="0.00E+00">
                  <c:v>5443969.0046117762</c:v>
                </c:pt>
                <c:pt idx="339" formatCode="0.00E+00">
                  <c:v>4384126.7760951389</c:v>
                </c:pt>
                <c:pt idx="340" formatCode="0.00E+00">
                  <c:v>5976852.5425112071</c:v>
                </c:pt>
                <c:pt idx="341" formatCode="0.00E+00">
                  <c:v>5604091.2261342714</c:v>
                </c:pt>
                <c:pt idx="342" formatCode="0.00E+00">
                  <c:v>4130741.1756200357</c:v>
                </c:pt>
                <c:pt idx="343" formatCode="0.00E+00">
                  <c:v>3000769.9794247467</c:v>
                </c:pt>
                <c:pt idx="344" formatCode="0.00E+00">
                  <c:v>2744099.5413422333</c:v>
                </c:pt>
                <c:pt idx="345" formatCode="0.00E+00">
                  <c:v>3662572.4059553649</c:v>
                </c:pt>
                <c:pt idx="346" formatCode="0.00E+00">
                  <c:v>5705134.3290949073</c:v>
                </c:pt>
                <c:pt idx="347" formatCode="0.00E+00">
                  <c:v>6548548.5887835892</c:v>
                </c:pt>
                <c:pt idx="348" formatCode="0.00E+00">
                  <c:v>5119379.660669934</c:v>
                </c:pt>
                <c:pt idx="349" formatCode="0.00E+00">
                  <c:v>3862775.4259137423</c:v>
                </c:pt>
                <c:pt idx="350" formatCode="0.00E+00">
                  <c:v>3778757.6876375405</c:v>
                </c:pt>
                <c:pt idx="351" formatCode="0.00E+00">
                  <c:v>4767511.6108703976</c:v>
                </c:pt>
                <c:pt idx="352" formatCode="0.00E+00">
                  <c:v>5341099.4274569917</c:v>
                </c:pt>
                <c:pt idx="353" formatCode="0.00E+00">
                  <c:v>5416427.9678778118</c:v>
                </c:pt>
                <c:pt idx="354" formatCode="0.00E+00">
                  <c:v>4317883.8538763449</c:v>
                </c:pt>
                <c:pt idx="355" formatCode="0.00E+00">
                  <c:v>3283443.3018438648</c:v>
                </c:pt>
                <c:pt idx="356" formatCode="0.00E+00">
                  <c:v>2872047.824292351</c:v>
                </c:pt>
                <c:pt idx="357" formatCode="0.00E+00">
                  <c:v>3767593.885108253</c:v>
                </c:pt>
                <c:pt idx="358" formatCode="0.00E+00">
                  <c:v>5873407.309641121</c:v>
                </c:pt>
                <c:pt idx="359" formatCode="0.00E+00">
                  <c:v>6272426.8781508617</c:v>
                </c:pt>
                <c:pt idx="360" formatCode="0.00E+00">
                  <c:v>4957027.8183459025</c:v>
                </c:pt>
                <c:pt idx="361" formatCode="0.00E+00">
                  <c:v>3693074.2057056027</c:v>
                </c:pt>
                <c:pt idx="362" formatCode="0.00E+00">
                  <c:v>3723490.204510781</c:v>
                </c:pt>
                <c:pt idx="363" formatCode="0.00E+00">
                  <c:v>4962123.2837210353</c:v>
                </c:pt>
                <c:pt idx="364" formatCode="0.00E+00">
                  <c:v>5639686.4048598669</c:v>
                </c:pt>
                <c:pt idx="365" formatCode="0.00E+00">
                  <c:v>6151877.5347846597</c:v>
                </c:pt>
                <c:pt idx="366" formatCode="0.00E+00">
                  <c:v>5045502.8463515025</c:v>
                </c:pt>
                <c:pt idx="367" formatCode="0.00E+00">
                  <c:v>3045078.2835921729</c:v>
                </c:pt>
                <c:pt idx="368" formatCode="0.00E+00">
                  <c:v>2749905.1920155562</c:v>
                </c:pt>
                <c:pt idx="369" formatCode="0.00E+00">
                  <c:v>3790857.0385014894</c:v>
                </c:pt>
                <c:pt idx="370" formatCode="0.00E+00">
                  <c:v>5162477.7315104827</c:v>
                </c:pt>
                <c:pt idx="371" formatCode="0.00E+00">
                  <c:v>5838218.2624992831</c:v>
                </c:pt>
                <c:pt idx="372" formatCode="0.00E+00">
                  <c:v>5268749.8371264329</c:v>
                </c:pt>
                <c:pt idx="373" formatCode="0.00E+00">
                  <c:v>4076375.064428681</c:v>
                </c:pt>
                <c:pt idx="374" formatCode="0.00E+00">
                  <c:v>3714033.6243379796</c:v>
                </c:pt>
                <c:pt idx="375" formatCode="0.00E+00">
                  <c:v>4611056.5963737471</c:v>
                </c:pt>
                <c:pt idx="376" formatCode="0.00E+00">
                  <c:v>4879171.5665657762</c:v>
                </c:pt>
                <c:pt idx="377" formatCode="0.00E+00">
                  <c:v>5466322.0167281227</c:v>
                </c:pt>
                <c:pt idx="378" formatCode="0.00E+00">
                  <c:v>3777376.3076474615</c:v>
                </c:pt>
                <c:pt idx="379" formatCode="0.00E+00">
                  <c:v>2755734.9400941143</c:v>
                </c:pt>
                <c:pt idx="380" formatCode="0.00E+00">
                  <c:v>2768565.2891694475</c:v>
                </c:pt>
                <c:pt idx="381" formatCode="0.00E+00">
                  <c:v>3803325.4325872208</c:v>
                </c:pt>
                <c:pt idx="382" formatCode="0.00E+00">
                  <c:v>5339790.3927820968</c:v>
                </c:pt>
                <c:pt idx="383" formatCode="0.00E+00">
                  <c:v>6156792.4497001125</c:v>
                </c:pt>
                <c:pt idx="384" formatCode="0.00E+00">
                  <c:v>5172489.3882444464</c:v>
                </c:pt>
                <c:pt idx="385" formatCode="0.00E+00">
                  <c:v>3993572.4552354538</c:v>
                </c:pt>
                <c:pt idx="386" formatCode="0.00E+00">
                  <c:v>3948893.1520961849</c:v>
                </c:pt>
                <c:pt idx="387" formatCode="0.00E+00">
                  <c:v>4945101.6694156565</c:v>
                </c:pt>
                <c:pt idx="388" formatCode="0.00E+00">
                  <c:v>5516078.2975850943</c:v>
                </c:pt>
                <c:pt idx="389" formatCode="0.00E+00">
                  <c:v>5320946.5204506526</c:v>
                </c:pt>
                <c:pt idx="390" formatCode="0.00E+00">
                  <c:v>3901991.703757707</c:v>
                </c:pt>
                <c:pt idx="391" formatCode="0.00E+00">
                  <c:v>2969705.4832122601</c:v>
                </c:pt>
                <c:pt idx="392" formatCode="0.00E+00">
                  <c:v>3021702.3591957912</c:v>
                </c:pt>
                <c:pt idx="393" formatCode="0.00E+00">
                  <c:v>3542401.1482925313</c:v>
                </c:pt>
                <c:pt idx="394" formatCode="0.00E+00">
                  <c:v>4806546.7377423504</c:v>
                </c:pt>
                <c:pt idx="395" formatCode="0.00E+00">
                  <c:v>6134525.8672620207</c:v>
                </c:pt>
                <c:pt idx="396" formatCode="0.00E+00">
                  <c:v>5206559.4422251023</c:v>
                </c:pt>
                <c:pt idx="397" formatCode="0.00E+00">
                  <c:v>4654902.8501280341</c:v>
                </c:pt>
                <c:pt idx="398" formatCode="0.00E+00">
                  <c:v>3713602.5547792907</c:v>
                </c:pt>
                <c:pt idx="399" formatCode="0.00E+00">
                  <c:v>4198849.3757758988</c:v>
                </c:pt>
                <c:pt idx="400" formatCode="0.00E+00">
                  <c:v>4703035.7510665152</c:v>
                </c:pt>
                <c:pt idx="401" formatCode="0.00E+00">
                  <c:v>5362423.2000558712</c:v>
                </c:pt>
                <c:pt idx="402" formatCode="0.00E+00">
                  <c:v>4536796.4545245077</c:v>
                </c:pt>
                <c:pt idx="403" formatCode="0.00E+00">
                  <c:v>3427403.2763573518</c:v>
                </c:pt>
                <c:pt idx="404" formatCode="0.00E+00">
                  <c:v>2706271.6769979182</c:v>
                </c:pt>
                <c:pt idx="405" formatCode="0.00E+00">
                  <c:v>3746585.3532479699</c:v>
                </c:pt>
                <c:pt idx="406" formatCode="0.00E+00">
                  <c:v>4504937.637029415</c:v>
                </c:pt>
                <c:pt idx="407" formatCode="0.00E+00">
                  <c:v>5058951.2934897747</c:v>
                </c:pt>
                <c:pt idx="408" formatCode="0.00E+00">
                  <c:v>4723031.6296608513</c:v>
                </c:pt>
                <c:pt idx="409" formatCode="0.00E+00">
                  <c:v>4068929.683643782</c:v>
                </c:pt>
                <c:pt idx="410" formatCode="0.00E+00">
                  <c:v>3965101.095099241</c:v>
                </c:pt>
                <c:pt idx="411" formatCode="0.00E+00">
                  <c:v>4197388.3623547014</c:v>
                </c:pt>
                <c:pt idx="412" formatCode="0.00E+00">
                  <c:v>4913212.1486292686</c:v>
                </c:pt>
                <c:pt idx="413" formatCode="0.00E+00">
                  <c:v>4504150.7797855455</c:v>
                </c:pt>
                <c:pt idx="414" formatCode="0.00E+00">
                  <c:v>3980862.4308284866</c:v>
                </c:pt>
                <c:pt idx="415" formatCode="0.00E+00">
                  <c:v>3229216.5352938259</c:v>
                </c:pt>
                <c:pt idx="416" formatCode="0.00E+00">
                  <c:v>2690810.8200641195</c:v>
                </c:pt>
                <c:pt idx="417" formatCode="0.00E+00">
                  <c:v>3343169.8470542077</c:v>
                </c:pt>
                <c:pt idx="418" formatCode="0.00E+00">
                  <c:v>3697593.8674192405</c:v>
                </c:pt>
                <c:pt idx="419" formatCode="0.00E+00">
                  <c:v>4525390.4785534991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5-4558-9A74-A8A44855A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301936"/>
        <c:axId val="4413069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He_atoms!$D$1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3168000</c:v>
                      </c:pt>
                      <c:pt idx="297" formatCode="0.00E+00">
                        <c:v>972667.85464259889</c:v>
                      </c:pt>
                      <c:pt idx="298" formatCode="0.00E+00">
                        <c:v>1227863.1132123652</c:v>
                      </c:pt>
                      <c:pt idx="299" formatCode="0.00E+00">
                        <c:v>855827.29418740096</c:v>
                      </c:pt>
                      <c:pt idx="300" formatCode="0.00E+00">
                        <c:v>-349812.1635993449</c:v>
                      </c:pt>
                      <c:pt idx="301" formatCode="0.00E+00">
                        <c:v>-1335753.6952594174</c:v>
                      </c:pt>
                      <c:pt idx="302" formatCode="0.00E+00">
                        <c:v>-1267633.2035728861</c:v>
                      </c:pt>
                      <c:pt idx="303" formatCode="0.00E+00">
                        <c:v>-774528.57288327813</c:v>
                      </c:pt>
                      <c:pt idx="304" formatCode="0.00E+00">
                        <c:v>-1020510.5726977121</c:v>
                      </c:pt>
                      <c:pt idx="305" formatCode="0.00E+00">
                        <c:v>-2724723.2866679933</c:v>
                      </c:pt>
                      <c:pt idx="306" formatCode="0.00E+00">
                        <c:v>-1842351.3562268382</c:v>
                      </c:pt>
                      <c:pt idx="307" formatCode="0.00E+00">
                        <c:v>-4066774.7129163202</c:v>
                      </c:pt>
                      <c:pt idx="308" formatCode="0.00E+00">
                        <c:v>-4308927.0018881876</c:v>
                      </c:pt>
                      <c:pt idx="309" formatCode="0.00E+00">
                        <c:v>-3856690.9544715169</c:v>
                      </c:pt>
                      <c:pt idx="310" formatCode="0.00E+00">
                        <c:v>-2788133.3639090182</c:v>
                      </c:pt>
                      <c:pt idx="311" formatCode="0.00E+00">
                        <c:v>-3122298.1643717783</c:v>
                      </c:pt>
                      <c:pt idx="312" formatCode="0.00E+00">
                        <c:v>-4231750.8941139821</c:v>
                      </c:pt>
                      <c:pt idx="313" formatCode="0.00E+00">
                        <c:v>-4717564.9624511246</c:v>
                      </c:pt>
                      <c:pt idx="314" formatCode="0.00E+00">
                        <c:v>-5051810.4914321657</c:v>
                      </c:pt>
                      <c:pt idx="315" formatCode="0.00E+00">
                        <c:v>-4788001.6424529012</c:v>
                      </c:pt>
                      <c:pt idx="316" formatCode="0.00E+00">
                        <c:v>-4276796.4089947194</c:v>
                      </c:pt>
                      <c:pt idx="317" formatCode="0.00E+00">
                        <c:v>-4573198.0640339125</c:v>
                      </c:pt>
                      <c:pt idx="318" formatCode="0.00E+00">
                        <c:v>-5875644.6941571143</c:v>
                      </c:pt>
                      <c:pt idx="319" formatCode="0.00E+00">
                        <c:v>-6890912.6388282776</c:v>
                      </c:pt>
                      <c:pt idx="320" formatCode="0.00E+00">
                        <c:v>-7157011.789174838</c:v>
                      </c:pt>
                      <c:pt idx="321" formatCode="0.00E+00">
                        <c:v>-6654946.1679766141</c:v>
                      </c:pt>
                      <c:pt idx="322" formatCode="0.00E+00">
                        <c:v>-5841466.106563352</c:v>
                      </c:pt>
                      <c:pt idx="323" formatCode="0.00E+00">
                        <c:v>-5497030.4991264716</c:v>
                      </c:pt>
                      <c:pt idx="324" formatCode="0.00E+00">
                        <c:v>-6354015.4666787721</c:v>
                      </c:pt>
                      <c:pt idx="325" formatCode="0.00E+00">
                        <c:v>-7040837.398572538</c:v>
                      </c:pt>
                      <c:pt idx="326" formatCode="0.00E+00">
                        <c:v>-1585388.9520453457</c:v>
                      </c:pt>
                      <c:pt idx="327" formatCode="0.00E+00">
                        <c:v>-1041764.2836916149</c:v>
                      </c:pt>
                      <c:pt idx="328" formatCode="0.00E+00">
                        <c:v>-5244881.0495731514</c:v>
                      </c:pt>
                      <c:pt idx="329" formatCode="0.00E+00">
                        <c:v>-7110603.8070957772</c:v>
                      </c:pt>
                      <c:pt idx="330" formatCode="0.00E+00">
                        <c:v>-8938643.1965802535</c:v>
                      </c:pt>
                      <c:pt idx="331" formatCode="0.00E+00">
                        <c:v>-10112621.068249246</c:v>
                      </c:pt>
                      <c:pt idx="332" formatCode="0.00E+00">
                        <c:v>-10205869.557636116</c:v>
                      </c:pt>
                      <c:pt idx="333" formatCode="0.00E+00">
                        <c:v>-9169726.3660780191</c:v>
                      </c:pt>
                      <c:pt idx="334" formatCode="0.00E+00">
                        <c:v>-5565317.8840497956</c:v>
                      </c:pt>
                      <c:pt idx="335" formatCode="0.00E+00">
                        <c:v>429898.17117621005</c:v>
                      </c:pt>
                      <c:pt idx="336" formatCode="0.00E+00">
                        <c:v>3861177.4569588974</c:v>
                      </c:pt>
                      <c:pt idx="337" formatCode="0.00E+00">
                        <c:v>2229639.5519793164</c:v>
                      </c:pt>
                      <c:pt idx="338" formatCode="0.00E+00">
                        <c:v>-6882834.5522680162</c:v>
                      </c:pt>
                      <c:pt idx="339" formatCode="0.00E+00">
                        <c:v>-8094087.7832446117</c:v>
                      </c:pt>
                      <c:pt idx="340" formatCode="0.00E+00">
                        <c:v>-6651333.4499159763</c:v>
                      </c:pt>
                      <c:pt idx="341" formatCode="0.00E+00">
                        <c:v>-7172677.7909600521</c:v>
                      </c:pt>
                      <c:pt idx="342" formatCode="0.00E+00">
                        <c:v>-8793270.8072934169</c:v>
                      </c:pt>
                      <c:pt idx="343" formatCode="0.00E+00">
                        <c:v>-10069190.658973962</c:v>
                      </c:pt>
                      <c:pt idx="344" formatCode="0.00E+00">
                        <c:v>-10470558.780219272</c:v>
                      </c:pt>
                      <c:pt idx="345" formatCode="0.00E+00">
                        <c:v>-9695573.7269663047</c:v>
                      </c:pt>
                      <c:pt idx="346" formatCode="0.00E+00">
                        <c:v>-7795328.7638122402</c:v>
                      </c:pt>
                      <c:pt idx="347" formatCode="0.00E+00">
                        <c:v>-7093097.6965449704</c:v>
                      </c:pt>
                      <c:pt idx="348" formatCode="0.00E+00">
                        <c:v>-8662351.3277339432</c:v>
                      </c:pt>
                      <c:pt idx="349" formatCode="0.00E+00">
                        <c:v>-10057975.368713601</c:v>
                      </c:pt>
                      <c:pt idx="350" formatCode="0.00E+00">
                        <c:v>-10279980.032983292</c:v>
                      </c:pt>
                      <c:pt idx="351" formatCode="0.00E+00">
                        <c:v>-9428210.6971007437</c:v>
                      </c:pt>
                      <c:pt idx="352" formatCode="0.00E+00">
                        <c:v>-8990634.2884831466</c:v>
                      </c:pt>
                      <c:pt idx="353" formatCode="0.00E+00">
                        <c:v>-9050371.8389555812</c:v>
                      </c:pt>
                      <c:pt idx="354" formatCode="0.00E+00">
                        <c:v>-10283063.370848423</c:v>
                      </c:pt>
                      <c:pt idx="355" formatCode="0.00E+00">
                        <c:v>-11450758.166313643</c:v>
                      </c:pt>
                      <c:pt idx="356" formatCode="0.00E+00">
                        <c:v>-11994539.133082764</c:v>
                      </c:pt>
                      <c:pt idx="357" formatCode="0.00E+00">
                        <c:v>-11230533.211467873</c:v>
                      </c:pt>
                      <c:pt idx="358" formatCode="0.00E+00">
                        <c:v>-9255437.0219940841</c:v>
                      </c:pt>
                      <c:pt idx="359" formatCode="0.00E+00">
                        <c:v>-8986333.3255362213</c:v>
                      </c:pt>
                      <c:pt idx="360" formatCode="0.00E+00">
                        <c:v>-10430867.580583848</c:v>
                      </c:pt>
                      <c:pt idx="361" formatCode="0.00E+00">
                        <c:v>-11823195.589261778</c:v>
                      </c:pt>
                      <c:pt idx="362" formatCode="0.00E+00">
                        <c:v>-11920412.299471263</c:v>
                      </c:pt>
                      <c:pt idx="363" formatCode="0.00E+00">
                        <c:v>-10808688.6292741</c:v>
                      </c:pt>
                      <c:pt idx="364" formatCode="0.00E+00">
                        <c:v>-10257329.316594532</c:v>
                      </c:pt>
                      <c:pt idx="365" formatCode="0.00E+00">
                        <c:v>-9870653.4415755607</c:v>
                      </c:pt>
                      <c:pt idx="366" formatCode="0.00E+00">
                        <c:v>-11101871.258773545</c:v>
                      </c:pt>
                      <c:pt idx="367" formatCode="0.00E+00">
                        <c:v>-13226482.662749723</c:v>
                      </c:pt>
                      <c:pt idx="368" formatCode="0.00E+00">
                        <c:v>-13645201.586606553</c:v>
                      </c:pt>
                      <c:pt idx="369" formatCode="0.00E+00">
                        <c:v>-12727169.309146663</c:v>
                      </c:pt>
                      <c:pt idx="370" formatCode="0.00E+00">
                        <c:v>-11477856.160064016</c:v>
                      </c:pt>
                      <c:pt idx="371" formatCode="0.00E+00">
                        <c:v>-10923824.902398709</c:v>
                      </c:pt>
                      <c:pt idx="372" formatCode="0.00E+00">
                        <c:v>-11614417.623782396</c:v>
                      </c:pt>
                      <c:pt idx="373" formatCode="0.00E+00">
                        <c:v>-12927344.568395035</c:v>
                      </c:pt>
                      <c:pt idx="374" formatCode="0.00E+00">
                        <c:v>-13409678.489356462</c:v>
                      </c:pt>
                      <c:pt idx="375" formatCode="0.00E+00">
                        <c:v>-12632100.338803571</c:v>
                      </c:pt>
                      <c:pt idx="376" formatCode="0.00E+00">
                        <c:v>-12482894.178676317</c:v>
                      </c:pt>
                      <c:pt idx="377" formatCode="0.00E+00">
                        <c:v>-12014127.808164299</c:v>
                      </c:pt>
                      <c:pt idx="378" formatCode="0.00E+00">
                        <c:v>-13820943.79631705</c:v>
                      </c:pt>
                      <c:pt idx="379" formatCode="0.00E+00">
                        <c:v>-14959952.235971041</c:v>
                      </c:pt>
                      <c:pt idx="380" formatCode="0.00E+00">
                        <c:v>-15063996.02353617</c:v>
                      </c:pt>
                      <c:pt idx="381" formatCode="0.00E+00">
                        <c:v>-14145627.044096444</c:v>
                      </c:pt>
                      <c:pt idx="382" formatCode="0.00E+00">
                        <c:v>-12725079.941979807</c:v>
                      </c:pt>
                      <c:pt idx="383" formatCode="0.00E+00">
                        <c:v>-12023531.819986906</c:v>
                      </c:pt>
                      <c:pt idx="384" formatCode="0.00E+00">
                        <c:v>-13122834.003346905</c:v>
                      </c:pt>
                      <c:pt idx="385" formatCode="0.00E+00">
                        <c:v>-14416304.093579507</c:v>
                      </c:pt>
                      <c:pt idx="386" formatCode="0.00E+00">
                        <c:v>-14575099.186087642</c:v>
                      </c:pt>
                      <c:pt idx="387" formatCode="0.00E+00">
                        <c:v>-13692577.445361439</c:v>
                      </c:pt>
                      <c:pt idx="388" formatCode="0.00E+00">
                        <c:v>-13234866.703628914</c:v>
                      </c:pt>
                      <c:pt idx="389" formatCode="0.00E+00">
                        <c:v>-13542851.37603844</c:v>
                      </c:pt>
                      <c:pt idx="390" formatCode="0.00E+00">
                        <c:v>-15074253.780624326</c:v>
                      </c:pt>
                      <c:pt idx="391" formatCode="0.00E+00">
                        <c:v>-16118589.75825475</c:v>
                      </c:pt>
                      <c:pt idx="392" formatCode="0.00E+00">
                        <c:v>-16178252.085548721</c:v>
                      </c:pt>
                      <c:pt idx="393" formatCode="0.00E+00">
                        <c:v>-15768829.030624527</c:v>
                      </c:pt>
                      <c:pt idx="394" formatCode="0.00E+00">
                        <c:v>-14615582.605586603</c:v>
                      </c:pt>
                      <c:pt idx="395" formatCode="0.00E+00">
                        <c:v>-13398132.791326735</c:v>
                      </c:pt>
                      <c:pt idx="396" formatCode="0.00E+00">
                        <c:v>-14436265.230666921</c:v>
                      </c:pt>
                      <c:pt idx="397" formatCode="0.00E+00">
                        <c:v>-15097730.917932598</c:v>
                      </c:pt>
                      <c:pt idx="398" formatCode="0.00E+00">
                        <c:v>-16148489.610534862</c:v>
                      </c:pt>
                      <c:pt idx="399" formatCode="0.00E+00">
                        <c:v>-15772356.555011533</c:v>
                      </c:pt>
                      <c:pt idx="400" formatCode="0.00E+00">
                        <c:v>-15376945.229741601</c:v>
                      </c:pt>
                      <c:pt idx="401" formatCode="0.00E+00">
                        <c:v>-14825999.886890601</c:v>
                      </c:pt>
                      <c:pt idx="402" formatCode="0.00E+00">
                        <c:v>-15759741.426325085</c:v>
                      </c:pt>
                      <c:pt idx="403" formatCode="0.00E+00">
                        <c:v>-16976927.582513586</c:v>
                      </c:pt>
                      <c:pt idx="404" formatCode="0.00E+00">
                        <c:v>-17805535.709507912</c:v>
                      </c:pt>
                      <c:pt idx="405" formatCode="0.00E+00">
                        <c:v>-16872387.349394597</c:v>
                      </c:pt>
                      <c:pt idx="406" formatCode="0.00E+00">
                        <c:v>-16220894.286609152</c:v>
                      </c:pt>
                      <c:pt idx="407" formatCode="0.00E+00">
                        <c:v>-15773438.753740376</c:v>
                      </c:pt>
                      <c:pt idx="408" formatCode="0.00E+00">
                        <c:v>-16215620.32662335</c:v>
                      </c:pt>
                      <c:pt idx="409" formatCode="0.00E+00">
                        <c:v>-16975692.738755666</c:v>
                      </c:pt>
                      <c:pt idx="410" formatCode="0.00E+00">
                        <c:v>-17185205.014265306</c:v>
                      </c:pt>
                      <c:pt idx="411" formatCode="0.00E+00">
                        <c:v>-17058319.214125358</c:v>
                      </c:pt>
                      <c:pt idx="412" formatCode="0.00E+00">
                        <c:v>-16447619.133121295</c:v>
                      </c:pt>
                      <c:pt idx="413" formatCode="0.00E+00">
                        <c:v>-16961530.805167638</c:v>
                      </c:pt>
                      <c:pt idx="414" formatCode="0.00E+00">
                        <c:v>-17589400.31975979</c:v>
                      </c:pt>
                      <c:pt idx="415" formatCode="0.00E+00">
                        <c:v>-18445362.415423941</c:v>
                      </c:pt>
                      <c:pt idx="416" formatCode="0.00E+00">
                        <c:v>-19087823.447632112</c:v>
                      </c:pt>
                      <c:pt idx="417" formatCode="0.00E+00">
                        <c:v>-18539262.849745557</c:v>
                      </c:pt>
                      <c:pt idx="418" formatCode="0.00E+00">
                        <c:v>-18288384.28133785</c:v>
                      </c:pt>
                      <c:pt idx="419" formatCode="0.00E+00">
                        <c:v>-17563883.973633945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0D5-4558-9A74-A8A44855ABB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3168000</c:v>
                      </c:pt>
                      <c:pt idx="297" formatCode="0.00E+00">
                        <c:v>5866547.7386600254</c:v>
                      </c:pt>
                      <c:pt idx="298" formatCode="0.00E+00">
                        <c:v>7348150.5483966097</c:v>
                      </c:pt>
                      <c:pt idx="299" formatCode="0.00E+00">
                        <c:v>7997379.8704846315</c:v>
                      </c:pt>
                      <c:pt idx="300" formatCode="0.00E+00">
                        <c:v>7686460.1657546973</c:v>
                      </c:pt>
                      <c:pt idx="301" formatCode="0.00E+00">
                        <c:v>7507190.692441226</c:v>
                      </c:pt>
                      <c:pt idx="302" formatCode="0.00E+00">
                        <c:v>8316196.8542595692</c:v>
                      </c:pt>
                      <c:pt idx="303" formatCode="0.00E+00">
                        <c:v>9498646.2164406925</c:v>
                      </c:pt>
                      <c:pt idx="304" formatCode="0.00E+00">
                        <c:v>9900234.7483805791</c:v>
                      </c:pt>
                      <c:pt idx="305" formatCode="0.00E+00">
                        <c:v>8808859.020017501</c:v>
                      </c:pt>
                      <c:pt idx="306" formatCode="0.00E+00">
                        <c:v>10274607.648565918</c:v>
                      </c:pt>
                      <c:pt idx="307" formatCode="0.00E+00">
                        <c:v>8608171.0607030932</c:v>
                      </c:pt>
                      <c:pt idx="308" formatCode="0.00E+00">
                        <c:v>8901835.021791691</c:v>
                      </c:pt>
                      <c:pt idx="309" formatCode="0.00E+00">
                        <c:v>9870314.9852911104</c:v>
                      </c:pt>
                      <c:pt idx="310" formatCode="0.00E+00">
                        <c:v>11437676.797070961</c:v>
                      </c:pt>
                      <c:pt idx="311" formatCode="0.00E+00">
                        <c:v>11586652.482914772</c:v>
                      </c:pt>
                      <c:pt idx="312" formatCode="0.00E+00">
                        <c:v>10946173.970458569</c:v>
                      </c:pt>
                      <c:pt idx="313" formatCode="0.00E+00">
                        <c:v>10916444.273418495</c:v>
                      </c:pt>
                      <c:pt idx="314" formatCode="0.00E+00">
                        <c:v>11026491.714409493</c:v>
                      </c:pt>
                      <c:pt idx="315" formatCode="0.00E+00">
                        <c:v>11723755.447574766</c:v>
                      </c:pt>
                      <c:pt idx="316" formatCode="0.00E+00">
                        <c:v>12658411.113220524</c:v>
                      </c:pt>
                      <c:pt idx="317" formatCode="0.00E+00">
                        <c:v>12776189.377133677</c:v>
                      </c:pt>
                      <c:pt idx="318" formatCode="0.00E+00">
                        <c:v>11879302.289428717</c:v>
                      </c:pt>
                      <c:pt idx="319" formatCode="0.00E+00">
                        <c:v>11261552.624579225</c:v>
                      </c:pt>
                      <c:pt idx="320" formatCode="0.00E+00">
                        <c:v>11385448.962615406</c:v>
                      </c:pt>
                      <c:pt idx="321" formatCode="0.00E+00">
                        <c:v>12270453.618222378</c:v>
                      </c:pt>
                      <c:pt idx="322" formatCode="0.00E+00">
                        <c:v>13460237.498213988</c:v>
                      </c:pt>
                      <c:pt idx="323" formatCode="0.00E+00">
                        <c:v>14174723.707589395</c:v>
                      </c:pt>
                      <c:pt idx="324" formatCode="0.00E+00">
                        <c:v>13681883.802779734</c:v>
                      </c:pt>
                      <c:pt idx="325" formatCode="0.00E+00">
                        <c:v>13353618.903229892</c:v>
                      </c:pt>
                      <c:pt idx="326" formatCode="0.00E+00">
                        <c:v>19162327.22107324</c:v>
                      </c:pt>
                      <c:pt idx="327" formatCode="0.00E+00">
                        <c:v>20054181.845801651</c:v>
                      </c:pt>
                      <c:pt idx="328" formatCode="0.00E+00">
                        <c:v>16194511.335493075</c:v>
                      </c:pt>
                      <c:pt idx="329" formatCode="0.00E+00">
                        <c:v>14667678.552343599</c:v>
                      </c:pt>
                      <c:pt idx="330" formatCode="0.00E+00">
                        <c:v>13174183.421889409</c:v>
                      </c:pt>
                      <c:pt idx="331" formatCode="0.00E+00">
                        <c:v>12330599.496857999</c:v>
                      </c:pt>
                      <c:pt idx="332" formatCode="0.00E+00">
                        <c:v>12563776.360872276</c:v>
                      </c:pt>
                      <c:pt idx="333" formatCode="0.00E+00">
                        <c:v>13922545.646853071</c:v>
                      </c:pt>
                      <c:pt idx="334" formatCode="0.00E+00">
                        <c:v>17845939.058477595</c:v>
                      </c:pt>
                      <c:pt idx="335" formatCode="0.00E+00">
                        <c:v>24156646.744966857</c:v>
                      </c:pt>
                      <c:pt idx="336" formatCode="0.00E+00">
                        <c:v>27900062.900835849</c:v>
                      </c:pt>
                      <c:pt idx="337" formatCode="0.00E+00">
                        <c:v>26577437.112108774</c:v>
                      </c:pt>
                      <c:pt idx="338" formatCode="0.00E+00">
                        <c:v>17770772.561491568</c:v>
                      </c:pt>
                      <c:pt idx="339" formatCode="0.00E+00">
                        <c:v>16862341.335434891</c:v>
                      </c:pt>
                      <c:pt idx="340" formatCode="0.00E+00">
                        <c:v>18605038.534938391</c:v>
                      </c:pt>
                      <c:pt idx="341" formatCode="0.00E+00">
                        <c:v>18380860.243228596</c:v>
                      </c:pt>
                      <c:pt idx="342" formatCode="0.00E+00">
                        <c:v>17054753.158533487</c:v>
                      </c:pt>
                      <c:pt idx="343" formatCode="0.00E+00">
                        <c:v>16070730.617823455</c:v>
                      </c:pt>
                      <c:pt idx="344" formatCode="0.00E+00">
                        <c:v>15958757.862903737</c:v>
                      </c:pt>
                      <c:pt idx="345" formatCode="0.00E+00">
                        <c:v>17020718.538877033</c:v>
                      </c:pt>
                      <c:pt idx="346" formatCode="0.00E+00">
                        <c:v>19205597.422002055</c:v>
                      </c:pt>
                      <c:pt idx="347" formatCode="0.00E+00">
                        <c:v>20190194.874112148</c:v>
                      </c:pt>
                      <c:pt idx="348" formatCode="0.00E+00">
                        <c:v>18901110.649073809</c:v>
                      </c:pt>
                      <c:pt idx="349" formatCode="0.00E+00">
                        <c:v>17783526.220541086</c:v>
                      </c:pt>
                      <c:pt idx="350" formatCode="0.00E+00">
                        <c:v>17837495.408258375</c:v>
                      </c:pt>
                      <c:pt idx="351" formatCode="0.00E+00">
                        <c:v>18963233.918841541</c:v>
                      </c:pt>
                      <c:pt idx="352" formatCode="0.00E+00">
                        <c:v>19672833.14339713</c:v>
                      </c:pt>
                      <c:pt idx="353" formatCode="0.00E+00">
                        <c:v>19883227.774711207</c:v>
                      </c:pt>
                      <c:pt idx="354" formatCode="0.00E+00">
                        <c:v>18918831.078601114</c:v>
                      </c:pt>
                      <c:pt idx="355" formatCode="0.00E+00">
                        <c:v>18017644.770001374</c:v>
                      </c:pt>
                      <c:pt idx="356" formatCode="0.00E+00">
                        <c:v>17738634.781667467</c:v>
                      </c:pt>
                      <c:pt idx="357" formatCode="0.00E+00">
                        <c:v>18765720.981684379</c:v>
                      </c:pt>
                      <c:pt idx="358" formatCode="0.00E+00">
                        <c:v>21002251.641276326</c:v>
                      </c:pt>
                      <c:pt idx="359" formatCode="0.00E+00">
                        <c:v>21531187.081837945</c:v>
                      </c:pt>
                      <c:pt idx="360" formatCode="0.00E+00">
                        <c:v>20344923.217275653</c:v>
                      </c:pt>
                      <c:pt idx="361" formatCode="0.00E+00">
                        <c:v>19209344.000672981</c:v>
                      </c:pt>
                      <c:pt idx="362" formatCode="0.00E+00">
                        <c:v>19367392.708492823</c:v>
                      </c:pt>
                      <c:pt idx="363" formatCode="0.00E+00">
                        <c:v>20732935.196716171</c:v>
                      </c:pt>
                      <c:pt idx="364" formatCode="0.00E+00">
                        <c:v>21536702.126314268</c:v>
                      </c:pt>
                      <c:pt idx="365" formatCode="0.00E+00">
                        <c:v>22174408.51114488</c:v>
                      </c:pt>
                      <c:pt idx="366" formatCode="0.00E+00">
                        <c:v>21192876.951476552</c:v>
                      </c:pt>
                      <c:pt idx="367" formatCode="0.00E+00">
                        <c:v>19316639.22993407</c:v>
                      </c:pt>
                      <c:pt idx="368" formatCode="0.00E+00">
                        <c:v>19145011.970637664</c:v>
                      </c:pt>
                      <c:pt idx="369" formatCode="0.00E+00">
                        <c:v>20308883.386149641</c:v>
                      </c:pt>
                      <c:pt idx="370" formatCode="0.00E+00">
                        <c:v>21802811.623084981</c:v>
                      </c:pt>
                      <c:pt idx="371" formatCode="0.00E+00">
                        <c:v>22600261.427397277</c:v>
                      </c:pt>
                      <c:pt idx="372" formatCode="0.00E+00">
                        <c:v>22151917.298035264</c:v>
                      </c:pt>
                      <c:pt idx="373" formatCode="0.00E+00">
                        <c:v>21080094.697252396</c:v>
                      </c:pt>
                      <c:pt idx="374" formatCode="0.00E+00">
                        <c:v>20837745.738032419</c:v>
                      </c:pt>
                      <c:pt idx="375" formatCode="0.00E+00">
                        <c:v>21854213.531551067</c:v>
                      </c:pt>
                      <c:pt idx="376" formatCode="0.00E+00">
                        <c:v>22241237.311807871</c:v>
                      </c:pt>
                      <c:pt idx="377" formatCode="0.00E+00">
                        <c:v>22946771.841620542</c:v>
                      </c:pt>
                      <c:pt idx="378" formatCode="0.00E+00">
                        <c:v>21375696.411611974</c:v>
                      </c:pt>
                      <c:pt idx="379" formatCode="0.00E+00">
                        <c:v>20471422.116159268</c:v>
                      </c:pt>
                      <c:pt idx="380" formatCode="0.00E+00">
                        <c:v>20601126.601875067</c:v>
                      </c:pt>
                      <c:pt idx="381" formatCode="0.00E+00">
                        <c:v>21752277.909270886</c:v>
                      </c:pt>
                      <c:pt idx="382" formatCode="0.00E+00">
                        <c:v>23404660.727543999</c:v>
                      </c:pt>
                      <c:pt idx="383" formatCode="0.00E+00">
                        <c:v>24337116.719387133</c:v>
                      </c:pt>
                      <c:pt idx="384" formatCode="0.00E+00">
                        <c:v>23467812.779835798</c:v>
                      </c:pt>
                      <c:pt idx="385" formatCode="0.00E+00">
                        <c:v>22403449.004050415</c:v>
                      </c:pt>
                      <c:pt idx="386" formatCode="0.00E+00">
                        <c:v>22472885.490280014</c:v>
                      </c:pt>
                      <c:pt idx="387" formatCode="0.00E+00">
                        <c:v>23582780.784192752</c:v>
                      </c:pt>
                      <c:pt idx="388" formatCode="0.00E+00">
                        <c:v>24267023.298799105</c:v>
                      </c:pt>
                      <c:pt idx="389" formatCode="0.00E+00">
                        <c:v>24184744.416939743</c:v>
                      </c:pt>
                      <c:pt idx="390" formatCode="0.00E+00">
                        <c:v>22878237.18813974</c:v>
                      </c:pt>
                      <c:pt idx="391" formatCode="0.00E+00">
                        <c:v>22058000.724679269</c:v>
                      </c:pt>
                      <c:pt idx="392" formatCode="0.00E+00">
                        <c:v>22221656.803940304</c:v>
                      </c:pt>
                      <c:pt idx="393" formatCode="0.00E+00">
                        <c:v>22853631.327209588</c:v>
                      </c:pt>
                      <c:pt idx="394" formatCode="0.00E+00">
                        <c:v>24228676.081071302</c:v>
                      </c:pt>
                      <c:pt idx="395" formatCode="0.00E+00">
                        <c:v>25667184.525850777</c:v>
                      </c:pt>
                      <c:pt idx="396" formatCode="0.00E+00">
                        <c:v>24849384.115117125</c:v>
                      </c:pt>
                      <c:pt idx="397" formatCode="0.00E+00">
                        <c:v>24407536.618188664</c:v>
                      </c:pt>
                      <c:pt idx="398" formatCode="0.00E+00">
                        <c:v>23575694.720093444</c:v>
                      </c:pt>
                      <c:pt idx="399" formatCode="0.00E+00">
                        <c:v>24170055.306563333</c:v>
                      </c:pt>
                      <c:pt idx="400" formatCode="0.00E+00">
                        <c:v>24783016.73187463</c:v>
                      </c:pt>
                      <c:pt idx="401" formatCode="0.00E+00">
                        <c:v>25550846.287002344</c:v>
                      </c:pt>
                      <c:pt idx="402" formatCode="0.00E+00">
                        <c:v>24833334.335374102</c:v>
                      </c:pt>
                      <c:pt idx="403" formatCode="0.00E+00">
                        <c:v>23831734.135228291</c:v>
                      </c:pt>
                      <c:pt idx="404" formatCode="0.00E+00">
                        <c:v>23218079.06350375</c:v>
                      </c:pt>
                      <c:pt idx="405" formatCode="0.00E+00">
                        <c:v>24365558.055890538</c:v>
                      </c:pt>
                      <c:pt idx="406" formatCode="0.00E+00">
                        <c:v>25230769.560667984</c:v>
                      </c:pt>
                      <c:pt idx="407" formatCode="0.00E+00">
                        <c:v>25891341.340719923</c:v>
                      </c:pt>
                      <c:pt idx="408" formatCode="0.00E+00">
                        <c:v>25661683.585945055</c:v>
                      </c:pt>
                      <c:pt idx="409" formatCode="0.00E+00">
                        <c:v>25113552.106043227</c:v>
                      </c:pt>
                      <c:pt idx="410" formatCode="0.00E+00">
                        <c:v>25115407.204463787</c:v>
                      </c:pt>
                      <c:pt idx="411" formatCode="0.00E+00">
                        <c:v>25453095.938834764</c:v>
                      </c:pt>
                      <c:pt idx="412" formatCode="0.00E+00">
                        <c:v>26274043.43037983</c:v>
                      </c:pt>
                      <c:pt idx="413" formatCode="0.00E+00">
                        <c:v>25969832.364738725</c:v>
                      </c:pt>
                      <c:pt idx="414" formatCode="0.00E+00">
                        <c:v>25551125.181416761</c:v>
                      </c:pt>
                      <c:pt idx="415" formatCode="0.00E+00">
                        <c:v>24903795.486011591</c:v>
                      </c:pt>
                      <c:pt idx="416" formatCode="0.00E+00">
                        <c:v>24469445.087760352</c:v>
                      </c:pt>
                      <c:pt idx="417" formatCode="0.00E+00">
                        <c:v>25225602.543853968</c:v>
                      </c:pt>
                      <c:pt idx="418" formatCode="0.00E+00">
                        <c:v>25683572.016176328</c:v>
                      </c:pt>
                      <c:pt idx="419" formatCode="0.00E+00">
                        <c:v>26614664.930740945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0D5-4558-9A74-A8A44855ABB9}"/>
                  </c:ext>
                </c:extLst>
              </c15:ser>
            </c15:filteredLineSeries>
          </c:ext>
        </c:extLst>
      </c:lineChart>
      <c:catAx>
        <c:axId val="4493019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06976"/>
        <c:crosses val="autoZero"/>
        <c:auto val="1"/>
        <c:lblAlgn val="ctr"/>
        <c:lblOffset val="100"/>
        <c:noMultiLvlLbl val="0"/>
      </c:catAx>
      <c:valAx>
        <c:axId val="4413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0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Ar_atoms!$B$1</c:f>
              <c:strCache>
                <c:ptCount val="1"/>
                <c:pt idx="0">
                  <c:v>Ar,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Ar_atoms!$B$2:$B$421</c:f>
              <c:numCache>
                <c:formatCode>0.00E+00</c:formatCode>
                <c:ptCount val="420"/>
                <c:pt idx="0">
                  <c:v>82.25</c:v>
                </c:pt>
                <c:pt idx="1">
                  <c:v>85.65</c:v>
                </c:pt>
                <c:pt idx="2">
                  <c:v>59.22</c:v>
                </c:pt>
                <c:pt idx="3">
                  <c:v>80.64</c:v>
                </c:pt>
                <c:pt idx="4">
                  <c:v>69.2</c:v>
                </c:pt>
                <c:pt idx="5">
                  <c:v>55.18</c:v>
                </c:pt>
                <c:pt idx="6">
                  <c:v>61.09</c:v>
                </c:pt>
                <c:pt idx="7">
                  <c:v>96.38</c:v>
                </c:pt>
                <c:pt idx="8">
                  <c:v>65.3</c:v>
                </c:pt>
                <c:pt idx="9">
                  <c:v>61.37</c:v>
                </c:pt>
                <c:pt idx="10">
                  <c:v>71.47</c:v>
                </c:pt>
                <c:pt idx="11">
                  <c:v>123.1</c:v>
                </c:pt>
                <c:pt idx="12">
                  <c:v>84.77</c:v>
                </c:pt>
                <c:pt idx="13">
                  <c:v>68.53</c:v>
                </c:pt>
                <c:pt idx="14">
                  <c:v>109.5</c:v>
                </c:pt>
                <c:pt idx="15">
                  <c:v>110.2</c:v>
                </c:pt>
                <c:pt idx="16">
                  <c:v>185.9</c:v>
                </c:pt>
                <c:pt idx="17">
                  <c:v>79.41</c:v>
                </c:pt>
                <c:pt idx="18">
                  <c:v>53.94</c:v>
                </c:pt>
                <c:pt idx="19">
                  <c:v>67.819999999999993</c:v>
                </c:pt>
                <c:pt idx="20">
                  <c:v>156.30000000000001</c:v>
                </c:pt>
                <c:pt idx="21">
                  <c:v>495.4</c:v>
                </c:pt>
                <c:pt idx="22">
                  <c:v>296.2</c:v>
                </c:pt>
                <c:pt idx="23">
                  <c:v>369</c:v>
                </c:pt>
                <c:pt idx="24">
                  <c:v>290.10000000000002</c:v>
                </c:pt>
                <c:pt idx="25">
                  <c:v>245.3</c:v>
                </c:pt>
                <c:pt idx="26">
                  <c:v>413.7</c:v>
                </c:pt>
                <c:pt idx="27">
                  <c:v>371.3</c:v>
                </c:pt>
                <c:pt idx="28">
                  <c:v>492.8</c:v>
                </c:pt>
                <c:pt idx="29">
                  <c:v>305.3</c:v>
                </c:pt>
                <c:pt idx="30">
                  <c:v>536.4</c:v>
                </c:pt>
                <c:pt idx="31">
                  <c:v>907.8</c:v>
                </c:pt>
                <c:pt idx="32">
                  <c:v>2108</c:v>
                </c:pt>
                <c:pt idx="33">
                  <c:v>1421</c:v>
                </c:pt>
                <c:pt idx="34">
                  <c:v>820.6</c:v>
                </c:pt>
                <c:pt idx="35">
                  <c:v>2094</c:v>
                </c:pt>
                <c:pt idx="36">
                  <c:v>1964</c:v>
                </c:pt>
                <c:pt idx="37">
                  <c:v>584.9</c:v>
                </c:pt>
                <c:pt idx="38">
                  <c:v>584.9</c:v>
                </c:pt>
                <c:pt idx="39">
                  <c:v>736.2</c:v>
                </c:pt>
                <c:pt idx="40">
                  <c:v>1446</c:v>
                </c:pt>
                <c:pt idx="41">
                  <c:v>2020</c:v>
                </c:pt>
                <c:pt idx="42">
                  <c:v>3166</c:v>
                </c:pt>
                <c:pt idx="43">
                  <c:v>3065</c:v>
                </c:pt>
                <c:pt idx="44">
                  <c:v>3297</c:v>
                </c:pt>
                <c:pt idx="45">
                  <c:v>1580</c:v>
                </c:pt>
                <c:pt idx="46">
                  <c:v>2908</c:v>
                </c:pt>
                <c:pt idx="47">
                  <c:v>2665</c:v>
                </c:pt>
                <c:pt idx="48">
                  <c:v>2725</c:v>
                </c:pt>
                <c:pt idx="49">
                  <c:v>1912</c:v>
                </c:pt>
                <c:pt idx="50">
                  <c:v>5822</c:v>
                </c:pt>
                <c:pt idx="51">
                  <c:v>5743</c:v>
                </c:pt>
                <c:pt idx="52">
                  <c:v>3984</c:v>
                </c:pt>
                <c:pt idx="53">
                  <c:v>2765</c:v>
                </c:pt>
                <c:pt idx="54">
                  <c:v>2702</c:v>
                </c:pt>
                <c:pt idx="55">
                  <c:v>2344</c:v>
                </c:pt>
                <c:pt idx="56">
                  <c:v>3186</c:v>
                </c:pt>
                <c:pt idx="57">
                  <c:v>4047</c:v>
                </c:pt>
                <c:pt idx="58">
                  <c:v>3935</c:v>
                </c:pt>
                <c:pt idx="59">
                  <c:v>3564</c:v>
                </c:pt>
                <c:pt idx="60">
                  <c:v>2231</c:v>
                </c:pt>
                <c:pt idx="61">
                  <c:v>1980</c:v>
                </c:pt>
                <c:pt idx="62">
                  <c:v>1453</c:v>
                </c:pt>
                <c:pt idx="63">
                  <c:v>6546</c:v>
                </c:pt>
                <c:pt idx="64">
                  <c:v>2848</c:v>
                </c:pt>
                <c:pt idx="65">
                  <c:v>1661</c:v>
                </c:pt>
                <c:pt idx="66">
                  <c:v>1384</c:v>
                </c:pt>
                <c:pt idx="67">
                  <c:v>1187</c:v>
                </c:pt>
                <c:pt idx="68">
                  <c:v>3192</c:v>
                </c:pt>
                <c:pt idx="69">
                  <c:v>11510</c:v>
                </c:pt>
                <c:pt idx="70">
                  <c:v>9496</c:v>
                </c:pt>
                <c:pt idx="71">
                  <c:v>7183</c:v>
                </c:pt>
                <c:pt idx="72">
                  <c:v>7666</c:v>
                </c:pt>
                <c:pt idx="73">
                  <c:v>7836</c:v>
                </c:pt>
                <c:pt idx="74">
                  <c:v>5078</c:v>
                </c:pt>
                <c:pt idx="75">
                  <c:v>5343</c:v>
                </c:pt>
                <c:pt idx="76">
                  <c:v>2226</c:v>
                </c:pt>
                <c:pt idx="77">
                  <c:v>2405</c:v>
                </c:pt>
                <c:pt idx="78">
                  <c:v>2185</c:v>
                </c:pt>
                <c:pt idx="79">
                  <c:v>4979</c:v>
                </c:pt>
                <c:pt idx="80">
                  <c:v>3577</c:v>
                </c:pt>
                <c:pt idx="81">
                  <c:v>4554</c:v>
                </c:pt>
                <c:pt idx="82">
                  <c:v>2782</c:v>
                </c:pt>
                <c:pt idx="83">
                  <c:v>2849</c:v>
                </c:pt>
                <c:pt idx="84">
                  <c:v>1048</c:v>
                </c:pt>
                <c:pt idx="85">
                  <c:v>1160</c:v>
                </c:pt>
                <c:pt idx="86">
                  <c:v>1053</c:v>
                </c:pt>
                <c:pt idx="87">
                  <c:v>1666</c:v>
                </c:pt>
                <c:pt idx="88">
                  <c:v>2141</c:v>
                </c:pt>
                <c:pt idx="89">
                  <c:v>1050</c:v>
                </c:pt>
                <c:pt idx="90">
                  <c:v>862.1</c:v>
                </c:pt>
                <c:pt idx="91">
                  <c:v>869.6</c:v>
                </c:pt>
                <c:pt idx="92">
                  <c:v>647.9</c:v>
                </c:pt>
                <c:pt idx="93">
                  <c:v>1144</c:v>
                </c:pt>
                <c:pt idx="94">
                  <c:v>4293</c:v>
                </c:pt>
                <c:pt idx="95">
                  <c:v>1805</c:v>
                </c:pt>
                <c:pt idx="96">
                  <c:v>921</c:v>
                </c:pt>
                <c:pt idx="97">
                  <c:v>408.5</c:v>
                </c:pt>
                <c:pt idx="98">
                  <c:v>673.8</c:v>
                </c:pt>
                <c:pt idx="99">
                  <c:v>447.6</c:v>
                </c:pt>
                <c:pt idx="100">
                  <c:v>331.7</c:v>
                </c:pt>
                <c:pt idx="101">
                  <c:v>416.9</c:v>
                </c:pt>
                <c:pt idx="102">
                  <c:v>255.3</c:v>
                </c:pt>
                <c:pt idx="103">
                  <c:v>279.7</c:v>
                </c:pt>
                <c:pt idx="104">
                  <c:v>276.60000000000002</c:v>
                </c:pt>
                <c:pt idx="105">
                  <c:v>256.2</c:v>
                </c:pt>
                <c:pt idx="106">
                  <c:v>721.9</c:v>
                </c:pt>
                <c:pt idx="107">
                  <c:v>642.29999999999995</c:v>
                </c:pt>
                <c:pt idx="108">
                  <c:v>477.1</c:v>
                </c:pt>
                <c:pt idx="109">
                  <c:v>200.4</c:v>
                </c:pt>
                <c:pt idx="110">
                  <c:v>187.5</c:v>
                </c:pt>
                <c:pt idx="111">
                  <c:v>147.19999999999999</c:v>
                </c:pt>
                <c:pt idx="112">
                  <c:v>527.4</c:v>
                </c:pt>
                <c:pt idx="113">
                  <c:v>289.5</c:v>
                </c:pt>
                <c:pt idx="114">
                  <c:v>356.9</c:v>
                </c:pt>
                <c:pt idx="115">
                  <c:v>367.1</c:v>
                </c:pt>
                <c:pt idx="116">
                  <c:v>204.8</c:v>
                </c:pt>
                <c:pt idx="117">
                  <c:v>166.5</c:v>
                </c:pt>
                <c:pt idx="118">
                  <c:v>186.7</c:v>
                </c:pt>
                <c:pt idx="119">
                  <c:v>364.7</c:v>
                </c:pt>
                <c:pt idx="120">
                  <c:v>168.6</c:v>
                </c:pt>
                <c:pt idx="121">
                  <c:v>85.03</c:v>
                </c:pt>
                <c:pt idx="122">
                  <c:v>113.1</c:v>
                </c:pt>
                <c:pt idx="123">
                  <c:v>99.65</c:v>
                </c:pt>
                <c:pt idx="124">
                  <c:v>160.5</c:v>
                </c:pt>
                <c:pt idx="125">
                  <c:v>143.30000000000001</c:v>
                </c:pt>
                <c:pt idx="126">
                  <c:v>96.44</c:v>
                </c:pt>
                <c:pt idx="127">
                  <c:v>96.96</c:v>
                </c:pt>
                <c:pt idx="128">
                  <c:v>149.30000000000001</c:v>
                </c:pt>
                <c:pt idx="129">
                  <c:v>215.4</c:v>
                </c:pt>
                <c:pt idx="130">
                  <c:v>150.4</c:v>
                </c:pt>
                <c:pt idx="131">
                  <c:v>165.2</c:v>
                </c:pt>
                <c:pt idx="132">
                  <c:v>179</c:v>
                </c:pt>
                <c:pt idx="133">
                  <c:v>149.6</c:v>
                </c:pt>
                <c:pt idx="134">
                  <c:v>110.9</c:v>
                </c:pt>
                <c:pt idx="135">
                  <c:v>177.8</c:v>
                </c:pt>
                <c:pt idx="136">
                  <c:v>133.6</c:v>
                </c:pt>
                <c:pt idx="137">
                  <c:v>90.62</c:v>
                </c:pt>
                <c:pt idx="138">
                  <c:v>59.65</c:v>
                </c:pt>
                <c:pt idx="139">
                  <c:v>73.489999999999995</c:v>
                </c:pt>
                <c:pt idx="140">
                  <c:v>67.17</c:v>
                </c:pt>
                <c:pt idx="141">
                  <c:v>59.51</c:v>
                </c:pt>
                <c:pt idx="142">
                  <c:v>70.44</c:v>
                </c:pt>
                <c:pt idx="143">
                  <c:v>77.239999999999995</c:v>
                </c:pt>
                <c:pt idx="144">
                  <c:v>84.39</c:v>
                </c:pt>
                <c:pt idx="145">
                  <c:v>122.7</c:v>
                </c:pt>
                <c:pt idx="146">
                  <c:v>122.5</c:v>
                </c:pt>
                <c:pt idx="147">
                  <c:v>79.209999999999994</c:v>
                </c:pt>
                <c:pt idx="148">
                  <c:v>60.61</c:v>
                </c:pt>
                <c:pt idx="149">
                  <c:v>74.59</c:v>
                </c:pt>
                <c:pt idx="150">
                  <c:v>38.53</c:v>
                </c:pt>
                <c:pt idx="151">
                  <c:v>30.55</c:v>
                </c:pt>
                <c:pt idx="152">
                  <c:v>33.85</c:v>
                </c:pt>
                <c:pt idx="153">
                  <c:v>65.06</c:v>
                </c:pt>
                <c:pt idx="154">
                  <c:v>57.51</c:v>
                </c:pt>
                <c:pt idx="155">
                  <c:v>43.23</c:v>
                </c:pt>
                <c:pt idx="156">
                  <c:v>73.36</c:v>
                </c:pt>
                <c:pt idx="157">
                  <c:v>45.96</c:v>
                </c:pt>
                <c:pt idx="158">
                  <c:v>44.59</c:v>
                </c:pt>
                <c:pt idx="159">
                  <c:v>56.43</c:v>
                </c:pt>
                <c:pt idx="160">
                  <c:v>58.02</c:v>
                </c:pt>
                <c:pt idx="161">
                  <c:v>47.32</c:v>
                </c:pt>
                <c:pt idx="162">
                  <c:v>40.17</c:v>
                </c:pt>
                <c:pt idx="163">
                  <c:v>35.31</c:v>
                </c:pt>
                <c:pt idx="164">
                  <c:v>39.01</c:v>
                </c:pt>
                <c:pt idx="165">
                  <c:v>55.03</c:v>
                </c:pt>
                <c:pt idx="166">
                  <c:v>80.430000000000007</c:v>
                </c:pt>
                <c:pt idx="167">
                  <c:v>62.99</c:v>
                </c:pt>
                <c:pt idx="168">
                  <c:v>66.760000000000005</c:v>
                </c:pt>
                <c:pt idx="169">
                  <c:v>61.15</c:v>
                </c:pt>
                <c:pt idx="170">
                  <c:v>61.15</c:v>
                </c:pt>
                <c:pt idx="171">
                  <c:v>524.4</c:v>
                </c:pt>
                <c:pt idx="172">
                  <c:v>250.8</c:v>
                </c:pt>
                <c:pt idx="173">
                  <c:v>625.1</c:v>
                </c:pt>
                <c:pt idx="174">
                  <c:v>572.4</c:v>
                </c:pt>
                <c:pt idx="175">
                  <c:v>256.7</c:v>
                </c:pt>
                <c:pt idx="176">
                  <c:v>188</c:v>
                </c:pt>
                <c:pt idx="177">
                  <c:v>108.9</c:v>
                </c:pt>
                <c:pt idx="178">
                  <c:v>61.5</c:v>
                </c:pt>
                <c:pt idx="179">
                  <c:v>28.66</c:v>
                </c:pt>
                <c:pt idx="180">
                  <c:v>28.21</c:v>
                </c:pt>
                <c:pt idx="181">
                  <c:v>212.1</c:v>
                </c:pt>
                <c:pt idx="182">
                  <c:v>140.69999999999999</c:v>
                </c:pt>
                <c:pt idx="183">
                  <c:v>584</c:v>
                </c:pt>
                <c:pt idx="184">
                  <c:v>591.20000000000005</c:v>
                </c:pt>
                <c:pt idx="185">
                  <c:v>419.6</c:v>
                </c:pt>
                <c:pt idx="186">
                  <c:v>260.3</c:v>
                </c:pt>
                <c:pt idx="187">
                  <c:v>348.1</c:v>
                </c:pt>
                <c:pt idx="188">
                  <c:v>354.2</c:v>
                </c:pt>
                <c:pt idx="189">
                  <c:v>1510</c:v>
                </c:pt>
                <c:pt idx="190">
                  <c:v>2058</c:v>
                </c:pt>
                <c:pt idx="191">
                  <c:v>1468</c:v>
                </c:pt>
                <c:pt idx="192">
                  <c:v>968</c:v>
                </c:pt>
                <c:pt idx="193">
                  <c:v>562.20000000000005</c:v>
                </c:pt>
                <c:pt idx="194">
                  <c:v>569.9</c:v>
                </c:pt>
                <c:pt idx="195">
                  <c:v>469.5</c:v>
                </c:pt>
                <c:pt idx="196">
                  <c:v>492.8</c:v>
                </c:pt>
                <c:pt idx="197">
                  <c:v>672.8</c:v>
                </c:pt>
                <c:pt idx="198">
                  <c:v>1000</c:v>
                </c:pt>
                <c:pt idx="199">
                  <c:v>714.3</c:v>
                </c:pt>
                <c:pt idx="200">
                  <c:v>620.70000000000005</c:v>
                </c:pt>
                <c:pt idx="201">
                  <c:v>1507</c:v>
                </c:pt>
                <c:pt idx="202">
                  <c:v>945.1</c:v>
                </c:pt>
                <c:pt idx="203">
                  <c:v>582.4</c:v>
                </c:pt>
                <c:pt idx="204">
                  <c:v>383.1</c:v>
                </c:pt>
                <c:pt idx="205">
                  <c:v>349.5</c:v>
                </c:pt>
                <c:pt idx="206">
                  <c:v>814.4</c:v>
                </c:pt>
                <c:pt idx="207">
                  <c:v>522</c:v>
                </c:pt>
                <c:pt idx="208">
                  <c:v>1742</c:v>
                </c:pt>
                <c:pt idx="209">
                  <c:v>1157</c:v>
                </c:pt>
                <c:pt idx="210">
                  <c:v>378.4</c:v>
                </c:pt>
                <c:pt idx="211">
                  <c:v>341</c:v>
                </c:pt>
                <c:pt idx="212">
                  <c:v>447.5</c:v>
                </c:pt>
                <c:pt idx="213">
                  <c:v>482.6</c:v>
                </c:pt>
                <c:pt idx="214">
                  <c:v>1221</c:v>
                </c:pt>
                <c:pt idx="215">
                  <c:v>1562</c:v>
                </c:pt>
                <c:pt idx="216">
                  <c:v>2000</c:v>
                </c:pt>
                <c:pt idx="217">
                  <c:v>1799</c:v>
                </c:pt>
                <c:pt idx="218">
                  <c:v>1984</c:v>
                </c:pt>
                <c:pt idx="219">
                  <c:v>1984</c:v>
                </c:pt>
                <c:pt idx="220">
                  <c:v>968.7</c:v>
                </c:pt>
                <c:pt idx="221">
                  <c:v>573.6</c:v>
                </c:pt>
                <c:pt idx="222">
                  <c:v>835.3</c:v>
                </c:pt>
                <c:pt idx="223">
                  <c:v>1282</c:v>
                </c:pt>
                <c:pt idx="224">
                  <c:v>951.2</c:v>
                </c:pt>
                <c:pt idx="225">
                  <c:v>2101</c:v>
                </c:pt>
                <c:pt idx="226">
                  <c:v>1342</c:v>
                </c:pt>
                <c:pt idx="227">
                  <c:v>2985</c:v>
                </c:pt>
                <c:pt idx="228">
                  <c:v>1210</c:v>
                </c:pt>
                <c:pt idx="229">
                  <c:v>1975</c:v>
                </c:pt>
                <c:pt idx="230">
                  <c:v>1290</c:v>
                </c:pt>
                <c:pt idx="231">
                  <c:v>900.3</c:v>
                </c:pt>
                <c:pt idx="232">
                  <c:v>544.29999999999995</c:v>
                </c:pt>
                <c:pt idx="233">
                  <c:v>482.3</c:v>
                </c:pt>
                <c:pt idx="234">
                  <c:v>354.8</c:v>
                </c:pt>
                <c:pt idx="235">
                  <c:v>359.3</c:v>
                </c:pt>
                <c:pt idx="236">
                  <c:v>216</c:v>
                </c:pt>
                <c:pt idx="237">
                  <c:v>736</c:v>
                </c:pt>
                <c:pt idx="238">
                  <c:v>694.7</c:v>
                </c:pt>
                <c:pt idx="239">
                  <c:v>581.5</c:v>
                </c:pt>
                <c:pt idx="240">
                  <c:v>683.2</c:v>
                </c:pt>
                <c:pt idx="241">
                  <c:v>344.5</c:v>
                </c:pt>
                <c:pt idx="242">
                  <c:v>254</c:v>
                </c:pt>
                <c:pt idx="243">
                  <c:v>135.30000000000001</c:v>
                </c:pt>
                <c:pt idx="244">
                  <c:v>332.3</c:v>
                </c:pt>
                <c:pt idx="245">
                  <c:v>166.9</c:v>
                </c:pt>
                <c:pt idx="246">
                  <c:v>106.3</c:v>
                </c:pt>
                <c:pt idx="247">
                  <c:v>68.11</c:v>
                </c:pt>
                <c:pt idx="248">
                  <c:v>374.6</c:v>
                </c:pt>
                <c:pt idx="249">
                  <c:v>237.5</c:v>
                </c:pt>
                <c:pt idx="250">
                  <c:v>181.9</c:v>
                </c:pt>
                <c:pt idx="251">
                  <c:v>105.9</c:v>
                </c:pt>
                <c:pt idx="252">
                  <c:v>135.5</c:v>
                </c:pt>
                <c:pt idx="253">
                  <c:v>192.6</c:v>
                </c:pt>
                <c:pt idx="254">
                  <c:v>252.1</c:v>
                </c:pt>
                <c:pt idx="255">
                  <c:v>208.7</c:v>
                </c:pt>
                <c:pt idx="256">
                  <c:v>100.1</c:v>
                </c:pt>
                <c:pt idx="257">
                  <c:v>95.46</c:v>
                </c:pt>
                <c:pt idx="258">
                  <c:v>96.81</c:v>
                </c:pt>
                <c:pt idx="259">
                  <c:v>71.709999999999994</c:v>
                </c:pt>
                <c:pt idx="260">
                  <c:v>221.3</c:v>
                </c:pt>
                <c:pt idx="261">
                  <c:v>221.3</c:v>
                </c:pt>
                <c:pt idx="262">
                  <c:v>84.49</c:v>
                </c:pt>
                <c:pt idx="263">
                  <c:v>99.38</c:v>
                </c:pt>
                <c:pt idx="264">
                  <c:v>93.27</c:v>
                </c:pt>
                <c:pt idx="265">
                  <c:v>49.12</c:v>
                </c:pt>
                <c:pt idx="266">
                  <c:v>54.37</c:v>
                </c:pt>
                <c:pt idx="267">
                  <c:v>55.21</c:v>
                </c:pt>
                <c:pt idx="268">
                  <c:v>55.04</c:v>
                </c:pt>
                <c:pt idx="269">
                  <c:v>160.69999999999999</c:v>
                </c:pt>
                <c:pt idx="270">
                  <c:v>41.34</c:v>
                </c:pt>
                <c:pt idx="271">
                  <c:v>45.66</c:v>
                </c:pt>
                <c:pt idx="272">
                  <c:v>40.29</c:v>
                </c:pt>
                <c:pt idx="273">
                  <c:v>72.260000000000005</c:v>
                </c:pt>
                <c:pt idx="274">
                  <c:v>68.33</c:v>
                </c:pt>
                <c:pt idx="275">
                  <c:v>78.349999999999994</c:v>
                </c:pt>
                <c:pt idx="276">
                  <c:v>57.69</c:v>
                </c:pt>
                <c:pt idx="277">
                  <c:v>106</c:v>
                </c:pt>
                <c:pt idx="278">
                  <c:v>128.4</c:v>
                </c:pt>
                <c:pt idx="279">
                  <c:v>71.81</c:v>
                </c:pt>
                <c:pt idx="280">
                  <c:v>94.1</c:v>
                </c:pt>
                <c:pt idx="281">
                  <c:v>50.43</c:v>
                </c:pt>
                <c:pt idx="282">
                  <c:v>53.35</c:v>
                </c:pt>
                <c:pt idx="283">
                  <c:v>43.66</c:v>
                </c:pt>
                <c:pt idx="284">
                  <c:v>132</c:v>
                </c:pt>
                <c:pt idx="285">
                  <c:v>78.44</c:v>
                </c:pt>
                <c:pt idx="286">
                  <c:v>63.49</c:v>
                </c:pt>
                <c:pt idx="287">
                  <c:v>67.86</c:v>
                </c:pt>
                <c:pt idx="288">
                  <c:v>48.64</c:v>
                </c:pt>
                <c:pt idx="289">
                  <c:v>65.290000000000006</c:v>
                </c:pt>
                <c:pt idx="290">
                  <c:v>60.47</c:v>
                </c:pt>
                <c:pt idx="291">
                  <c:v>61.7</c:v>
                </c:pt>
                <c:pt idx="292">
                  <c:v>63.34</c:v>
                </c:pt>
                <c:pt idx="293">
                  <c:v>64.75</c:v>
                </c:pt>
                <c:pt idx="294">
                  <c:v>47.15</c:v>
                </c:pt>
                <c:pt idx="295">
                  <c:v>41.2</c:v>
                </c:pt>
                <c:pt idx="296">
                  <c:v>96.8</c:v>
                </c:pt>
                <c:pt idx="297" formatCode="General">
                  <c:v>-155.07035395731003</c:v>
                </c:pt>
                <c:pt idx="298" formatCode="General">
                  <c:v>-278.89157602987859</c:v>
                </c:pt>
                <c:pt idx="299" formatCode="General">
                  <c:v>-326.11737327033569</c:v>
                </c:pt>
                <c:pt idx="300" formatCode="General">
                  <c:v>-347.26175804660397</c:v>
                </c:pt>
                <c:pt idx="301" formatCode="General">
                  <c:v>-352.34507231816593</c:v>
                </c:pt>
                <c:pt idx="302" formatCode="General">
                  <c:v>-318.50497966392982</c:v>
                </c:pt>
                <c:pt idx="303" formatCode="General">
                  <c:v>-319.96743467518053</c:v>
                </c:pt>
                <c:pt idx="304" formatCode="General">
                  <c:v>-370.15294630371625</c:v>
                </c:pt>
                <c:pt idx="305" formatCode="General">
                  <c:v>-395.53868565034753</c:v>
                </c:pt>
                <c:pt idx="306" formatCode="General">
                  <c:v>-387.86604867470453</c:v>
                </c:pt>
                <c:pt idx="307" formatCode="General">
                  <c:v>-429.7696177838796</c:v>
                </c:pt>
                <c:pt idx="308" formatCode="General">
                  <c:v>-444.04335657406045</c:v>
                </c:pt>
                <c:pt idx="309" formatCode="General">
                  <c:v>-445.37189332971076</c:v>
                </c:pt>
                <c:pt idx="310" formatCode="General">
                  <c:v>-418.45534481547907</c:v>
                </c:pt>
                <c:pt idx="311" formatCode="General">
                  <c:v>-427.69272822507463</c:v>
                </c:pt>
                <c:pt idx="312" formatCode="General">
                  <c:v>-442.60385328712164</c:v>
                </c:pt>
                <c:pt idx="313" formatCode="General">
                  <c:v>-385.4521060531826</c:v>
                </c:pt>
                <c:pt idx="314" formatCode="General">
                  <c:v>-398.26139525572864</c:v>
                </c:pt>
                <c:pt idx="315" formatCode="General">
                  <c:v>-390.19481727963677</c:v>
                </c:pt>
                <c:pt idx="316" formatCode="General">
                  <c:v>-382.77421323785154</c:v>
                </c:pt>
                <c:pt idx="317" formatCode="General">
                  <c:v>-372.86361871691685</c:v>
                </c:pt>
                <c:pt idx="318" formatCode="General">
                  <c:v>-378.74677423737637</c:v>
                </c:pt>
                <c:pt idx="319" formatCode="General">
                  <c:v>-384.12879429186904</c:v>
                </c:pt>
                <c:pt idx="320" formatCode="General">
                  <c:v>-383.4580325294146</c:v>
                </c:pt>
                <c:pt idx="321" formatCode="General">
                  <c:v>-368.91741181071967</c:v>
                </c:pt>
                <c:pt idx="322" formatCode="General">
                  <c:v>-362.57016291979153</c:v>
                </c:pt>
                <c:pt idx="323" formatCode="General">
                  <c:v>-344.52606710216918</c:v>
                </c:pt>
                <c:pt idx="324" formatCode="General">
                  <c:v>-352.13383121901779</c:v>
                </c:pt>
                <c:pt idx="325" formatCode="General">
                  <c:v>-331.07605749611724</c:v>
                </c:pt>
                <c:pt idx="326" formatCode="General">
                  <c:v>-341.45882675050439</c:v>
                </c:pt>
                <c:pt idx="327" formatCode="General">
                  <c:v>-345.85194410544949</c:v>
                </c:pt>
                <c:pt idx="328" formatCode="General">
                  <c:v>13.236163137331033</c:v>
                </c:pt>
                <c:pt idx="329" formatCode="General">
                  <c:v>-188.52114943593921</c:v>
                </c:pt>
                <c:pt idx="330" formatCode="General">
                  <c:v>140.75144364381646</c:v>
                </c:pt>
                <c:pt idx="331" formatCode="General">
                  <c:v>87.091224276610376</c:v>
                </c:pt>
                <c:pt idx="332" formatCode="General">
                  <c:v>-131.80856625555887</c:v>
                </c:pt>
                <c:pt idx="333" formatCode="General">
                  <c:v>-154.95176947429232</c:v>
                </c:pt>
                <c:pt idx="334" formatCode="General">
                  <c:v>-190.83672308639078</c:v>
                </c:pt>
                <c:pt idx="335" formatCode="General">
                  <c:v>-151.21503227564986</c:v>
                </c:pt>
                <c:pt idx="336" formatCode="General">
                  <c:v>-245.67177579214936</c:v>
                </c:pt>
                <c:pt idx="337" formatCode="General">
                  <c:v>-268.89037055733229</c:v>
                </c:pt>
                <c:pt idx="338" formatCode="General">
                  <c:v>-175.96298480890678</c:v>
                </c:pt>
                <c:pt idx="339" formatCode="General">
                  <c:v>-259.59392993660015</c:v>
                </c:pt>
                <c:pt idx="340" formatCode="General">
                  <c:v>119.3014275154689</c:v>
                </c:pt>
                <c:pt idx="341" formatCode="General">
                  <c:v>122.20286423682393</c:v>
                </c:pt>
                <c:pt idx="342" formatCode="General">
                  <c:v>48.599734603003583</c:v>
                </c:pt>
                <c:pt idx="343" formatCode="General">
                  <c:v>-91.519374860990553</c:v>
                </c:pt>
                <c:pt idx="344" formatCode="General">
                  <c:v>34.504041183694795</c:v>
                </c:pt>
                <c:pt idx="345" formatCode="General">
                  <c:v>129.98352974422568</c:v>
                </c:pt>
                <c:pt idx="346" formatCode="General">
                  <c:v>1285.7812064614168</c:v>
                </c:pt>
                <c:pt idx="347" formatCode="General">
                  <c:v>1492.1862478523069</c:v>
                </c:pt>
                <c:pt idx="348" formatCode="General">
                  <c:v>867.86673759616497</c:v>
                </c:pt>
                <c:pt idx="349" formatCode="General">
                  <c:v>865.11131881722724</c:v>
                </c:pt>
                <c:pt idx="350" formatCode="General">
                  <c:v>590.53913411612382</c:v>
                </c:pt>
                <c:pt idx="351" formatCode="General">
                  <c:v>190.43619230246645</c:v>
                </c:pt>
                <c:pt idx="352" formatCode="General">
                  <c:v>22.354898867499088</c:v>
                </c:pt>
                <c:pt idx="353" formatCode="General">
                  <c:v>86.854567460435106</c:v>
                </c:pt>
                <c:pt idx="354" formatCode="General">
                  <c:v>426.04875637459492</c:v>
                </c:pt>
                <c:pt idx="355" formatCode="General">
                  <c:v>831.75676702401404</c:v>
                </c:pt>
                <c:pt idx="356" formatCode="General">
                  <c:v>881.55829424336014</c:v>
                </c:pt>
                <c:pt idx="357" formatCode="General">
                  <c:v>743.89583470567891</c:v>
                </c:pt>
                <c:pt idx="358" formatCode="General">
                  <c:v>1341.386815475206</c:v>
                </c:pt>
                <c:pt idx="359" formatCode="General">
                  <c:v>377.16428495430699</c:v>
                </c:pt>
                <c:pt idx="360" formatCode="General">
                  <c:v>396.6566135624949</c:v>
                </c:pt>
                <c:pt idx="361" formatCode="General">
                  <c:v>245.98260162297601</c:v>
                </c:pt>
                <c:pt idx="362" formatCode="General">
                  <c:v>200.94372591327499</c:v>
                </c:pt>
                <c:pt idx="363" formatCode="General">
                  <c:v>299.74114080242077</c:v>
                </c:pt>
                <c:pt idx="364" formatCode="General">
                  <c:v>1015.3255253702706</c:v>
                </c:pt>
                <c:pt idx="365" formatCode="General">
                  <c:v>1957.5847430695515</c:v>
                </c:pt>
                <c:pt idx="366" formatCode="General">
                  <c:v>876.49095921336016</c:v>
                </c:pt>
                <c:pt idx="367" formatCode="General">
                  <c:v>-145.0042164600639</c:v>
                </c:pt>
                <c:pt idx="368" formatCode="General">
                  <c:v>-197.15796645359063</c:v>
                </c:pt>
                <c:pt idx="369" formatCode="General">
                  <c:v>-153.83898854134981</c:v>
                </c:pt>
                <c:pt idx="370" formatCode="General">
                  <c:v>140.51168286316542</c:v>
                </c:pt>
                <c:pt idx="371" formatCode="General">
                  <c:v>982.97963222323949</c:v>
                </c:pt>
                <c:pt idx="372" formatCode="General">
                  <c:v>1220.1196180037407</c:v>
                </c:pt>
                <c:pt idx="373" formatCode="General">
                  <c:v>1439.999568702184</c:v>
                </c:pt>
                <c:pt idx="374" formatCode="General">
                  <c:v>966.89884927776484</c:v>
                </c:pt>
                <c:pt idx="375" formatCode="General">
                  <c:v>1109.2823586018169</c:v>
                </c:pt>
                <c:pt idx="376" formatCode="General">
                  <c:v>1112.5507524902744</c:v>
                </c:pt>
                <c:pt idx="377" formatCode="General">
                  <c:v>1770.9021890286501</c:v>
                </c:pt>
                <c:pt idx="378" formatCode="General">
                  <c:v>693.36983989064493</c:v>
                </c:pt>
                <c:pt idx="379" formatCode="General">
                  <c:v>321.64732820244967</c:v>
                </c:pt>
                <c:pt idx="380" formatCode="General">
                  <c:v>486.54675645490346</c:v>
                </c:pt>
                <c:pt idx="381" formatCode="General">
                  <c:v>247.29839584868031</c:v>
                </c:pt>
                <c:pt idx="382" formatCode="General">
                  <c:v>1739.9714912912739</c:v>
                </c:pt>
                <c:pt idx="383" formatCode="General">
                  <c:v>3356.7568208487173</c:v>
                </c:pt>
                <c:pt idx="384" formatCode="General">
                  <c:v>4102.6485499861919</c:v>
                </c:pt>
                <c:pt idx="385" formatCode="General">
                  <c:v>1620.9253663132999</c:v>
                </c:pt>
                <c:pt idx="386" formatCode="General">
                  <c:v>1966.2264234181216</c:v>
                </c:pt>
                <c:pt idx="387" formatCode="General">
                  <c:v>1322.8951515264525</c:v>
                </c:pt>
                <c:pt idx="388" formatCode="General">
                  <c:v>274.03150757608671</c:v>
                </c:pt>
                <c:pt idx="389" formatCode="General">
                  <c:v>-2.2333699939389717</c:v>
                </c:pt>
                <c:pt idx="390" formatCode="General">
                  <c:v>-739.13421230890958</c:v>
                </c:pt>
                <c:pt idx="391" formatCode="General">
                  <c:v>-578.23078884232973</c:v>
                </c:pt>
                <c:pt idx="392" formatCode="General">
                  <c:v>-277.75833039103924</c:v>
                </c:pt>
                <c:pt idx="393" formatCode="General">
                  <c:v>963.59608209200167</c:v>
                </c:pt>
                <c:pt idx="394" formatCode="General">
                  <c:v>1337.0971667525669</c:v>
                </c:pt>
                <c:pt idx="395" formatCode="General">
                  <c:v>1669.5979962949941</c:v>
                </c:pt>
                <c:pt idx="396" formatCode="General">
                  <c:v>1088.6869015987763</c:v>
                </c:pt>
                <c:pt idx="397" formatCode="General">
                  <c:v>1033.503708557304</c:v>
                </c:pt>
                <c:pt idx="398" formatCode="General">
                  <c:v>114.71862113853061</c:v>
                </c:pt>
                <c:pt idx="399" formatCode="General">
                  <c:v>-72.956947221675691</c:v>
                </c:pt>
                <c:pt idx="400" formatCode="General">
                  <c:v>-189.7737724859839</c:v>
                </c:pt>
                <c:pt idx="401" formatCode="General">
                  <c:v>187.80230803117877</c:v>
                </c:pt>
                <c:pt idx="402" formatCode="General">
                  <c:v>339.63813957915499</c:v>
                </c:pt>
                <c:pt idx="403" formatCode="General">
                  <c:v>4.7169265532779079</c:v>
                </c:pt>
                <c:pt idx="404" formatCode="General">
                  <c:v>-183.80423095089205</c:v>
                </c:pt>
                <c:pt idx="405" formatCode="General">
                  <c:v>-33.305692311239547</c:v>
                </c:pt>
                <c:pt idx="406" formatCode="General">
                  <c:v>-244.53267511819018</c:v>
                </c:pt>
                <c:pt idx="407" formatCode="General">
                  <c:v>-105.98482393387243</c:v>
                </c:pt>
                <c:pt idx="408" formatCode="General">
                  <c:v>1104.4462751722765</c:v>
                </c:pt>
                <c:pt idx="409" formatCode="General">
                  <c:v>619.26664590792063</c:v>
                </c:pt>
                <c:pt idx="410" formatCode="General">
                  <c:v>120.07732711857389</c:v>
                </c:pt>
                <c:pt idx="411" formatCode="General">
                  <c:v>-227.00381895383308</c:v>
                </c:pt>
                <c:pt idx="412" formatCode="General">
                  <c:v>-277.96098456940427</c:v>
                </c:pt>
                <c:pt idx="413" formatCode="General">
                  <c:v>-413.41455386453595</c:v>
                </c:pt>
                <c:pt idx="414" formatCode="General">
                  <c:v>-454.29468788840398</c:v>
                </c:pt>
                <c:pt idx="415" formatCode="General">
                  <c:v>-422.32091098485984</c:v>
                </c:pt>
                <c:pt idx="416" formatCode="General">
                  <c:v>-479.14682226224556</c:v>
                </c:pt>
                <c:pt idx="417" formatCode="General">
                  <c:v>-380.78819899726295</c:v>
                </c:pt>
                <c:pt idx="418" formatCode="General">
                  <c:v>-392.91449794870204</c:v>
                </c:pt>
                <c:pt idx="419" formatCode="General">
                  <c:v>-483.57635519716365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B-49EC-ADF7-95AD59BFA536}"/>
            </c:ext>
          </c:extLst>
        </c:ser>
        <c:ser>
          <c:idx val="1"/>
          <c:order val="1"/>
          <c:tx>
            <c:strRef>
              <c:f>Ar_atoms!$C$1</c:f>
              <c:strCache>
                <c:ptCount val="1"/>
                <c:pt idx="0">
                  <c:v>Forecast(Ar,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Ar_atoms!$C$2:$C$421</c:f>
              <c:numCache>
                <c:formatCode>General</c:formatCode>
                <c:ptCount val="420"/>
                <c:pt idx="296" formatCode="0.00E+00">
                  <c:v>96.8</c:v>
                </c:pt>
                <c:pt idx="297" formatCode="0.00E+00">
                  <c:v>-155.07035395731003</c:v>
                </c:pt>
                <c:pt idx="298" formatCode="0.00E+00">
                  <c:v>-278.89157602987859</c:v>
                </c:pt>
                <c:pt idx="299" formatCode="0.00E+00">
                  <c:v>-326.11737327033569</c:v>
                </c:pt>
                <c:pt idx="300" formatCode="0.00E+00">
                  <c:v>-347.26175804660397</c:v>
                </c:pt>
                <c:pt idx="301" formatCode="0.00E+00">
                  <c:v>-352.34507231816593</c:v>
                </c:pt>
                <c:pt idx="302" formatCode="0.00E+00">
                  <c:v>-318.50497966392982</c:v>
                </c:pt>
                <c:pt idx="303" formatCode="0.00E+00">
                  <c:v>-319.96743467518053</c:v>
                </c:pt>
                <c:pt idx="304" formatCode="0.00E+00">
                  <c:v>-370.15294630371625</c:v>
                </c:pt>
                <c:pt idx="305" formatCode="0.00E+00">
                  <c:v>-395.53868565034753</c:v>
                </c:pt>
                <c:pt idx="306" formatCode="0.00E+00">
                  <c:v>-387.86604867470453</c:v>
                </c:pt>
                <c:pt idx="307" formatCode="0.00E+00">
                  <c:v>-429.7696177838796</c:v>
                </c:pt>
                <c:pt idx="308" formatCode="0.00E+00">
                  <c:v>-444.04335657406045</c:v>
                </c:pt>
                <c:pt idx="309" formatCode="0.00E+00">
                  <c:v>-445.37189332971076</c:v>
                </c:pt>
                <c:pt idx="310" formatCode="0.00E+00">
                  <c:v>-418.45534481547907</c:v>
                </c:pt>
                <c:pt idx="311" formatCode="0.00E+00">
                  <c:v>-427.69272822507463</c:v>
                </c:pt>
                <c:pt idx="312" formatCode="0.00E+00">
                  <c:v>-442.60385328712164</c:v>
                </c:pt>
                <c:pt idx="313" formatCode="0.00E+00">
                  <c:v>-385.4521060531826</c:v>
                </c:pt>
                <c:pt idx="314" formatCode="0.00E+00">
                  <c:v>-398.26139525572864</c:v>
                </c:pt>
                <c:pt idx="315" formatCode="0.00E+00">
                  <c:v>-390.19481727963677</c:v>
                </c:pt>
                <c:pt idx="316" formatCode="0.00E+00">
                  <c:v>-382.77421323785154</c:v>
                </c:pt>
                <c:pt idx="317" formatCode="0.00E+00">
                  <c:v>-372.86361871691685</c:v>
                </c:pt>
                <c:pt idx="318" formatCode="0.00E+00">
                  <c:v>-378.74677423737637</c:v>
                </c:pt>
                <c:pt idx="319" formatCode="0.00E+00">
                  <c:v>-384.12879429186904</c:v>
                </c:pt>
                <c:pt idx="320" formatCode="0.00E+00">
                  <c:v>-383.4580325294146</c:v>
                </c:pt>
                <c:pt idx="321" formatCode="0.00E+00">
                  <c:v>-368.91741181071967</c:v>
                </c:pt>
                <c:pt idx="322" formatCode="0.00E+00">
                  <c:v>-362.57016291979153</c:v>
                </c:pt>
                <c:pt idx="323" formatCode="0.00E+00">
                  <c:v>-344.52606710216918</c:v>
                </c:pt>
                <c:pt idx="324" formatCode="0.00E+00">
                  <c:v>-352.13383121901779</c:v>
                </c:pt>
                <c:pt idx="325" formatCode="0.00E+00">
                  <c:v>-331.07605749611724</c:v>
                </c:pt>
                <c:pt idx="326" formatCode="0.00E+00">
                  <c:v>-341.45882675050439</c:v>
                </c:pt>
                <c:pt idx="327" formatCode="0.00E+00">
                  <c:v>-345.85194410544949</c:v>
                </c:pt>
                <c:pt idx="328" formatCode="0.00E+00">
                  <c:v>13.236163137331033</c:v>
                </c:pt>
                <c:pt idx="329" formatCode="0.00E+00">
                  <c:v>-188.52114943593921</c:v>
                </c:pt>
                <c:pt idx="330" formatCode="0.00E+00">
                  <c:v>140.75144364381646</c:v>
                </c:pt>
                <c:pt idx="331" formatCode="0.00E+00">
                  <c:v>87.091224276610376</c:v>
                </c:pt>
                <c:pt idx="332" formatCode="0.00E+00">
                  <c:v>-131.80856625555887</c:v>
                </c:pt>
                <c:pt idx="333" formatCode="0.00E+00">
                  <c:v>-154.95176947429232</c:v>
                </c:pt>
                <c:pt idx="334" formatCode="0.00E+00">
                  <c:v>-190.83672308639078</c:v>
                </c:pt>
                <c:pt idx="335" formatCode="0.00E+00">
                  <c:v>-151.21503227564986</c:v>
                </c:pt>
                <c:pt idx="336" formatCode="0.00E+00">
                  <c:v>-245.67177579214936</c:v>
                </c:pt>
                <c:pt idx="337" formatCode="0.00E+00">
                  <c:v>-268.89037055733229</c:v>
                </c:pt>
                <c:pt idx="338" formatCode="0.00E+00">
                  <c:v>-175.96298480890678</c:v>
                </c:pt>
                <c:pt idx="339" formatCode="0.00E+00">
                  <c:v>-259.59392993660015</c:v>
                </c:pt>
                <c:pt idx="340" formatCode="0.00E+00">
                  <c:v>119.3014275154689</c:v>
                </c:pt>
                <c:pt idx="341" formatCode="0.00E+00">
                  <c:v>122.20286423682393</c:v>
                </c:pt>
                <c:pt idx="342" formatCode="0.00E+00">
                  <c:v>48.599734603003583</c:v>
                </c:pt>
                <c:pt idx="343" formatCode="0.00E+00">
                  <c:v>-91.519374860990553</c:v>
                </c:pt>
                <c:pt idx="344" formatCode="0.00E+00">
                  <c:v>34.504041183694795</c:v>
                </c:pt>
                <c:pt idx="345" formatCode="0.00E+00">
                  <c:v>129.98352974422568</c:v>
                </c:pt>
                <c:pt idx="346" formatCode="0.00E+00">
                  <c:v>1285.7812064614168</c:v>
                </c:pt>
                <c:pt idx="347" formatCode="0.00E+00">
                  <c:v>1492.1862478523069</c:v>
                </c:pt>
                <c:pt idx="348" formatCode="0.00E+00">
                  <c:v>867.86673759616497</c:v>
                </c:pt>
                <c:pt idx="349" formatCode="0.00E+00">
                  <c:v>865.11131881722724</c:v>
                </c:pt>
                <c:pt idx="350" formatCode="0.00E+00">
                  <c:v>590.53913411612382</c:v>
                </c:pt>
                <c:pt idx="351" formatCode="0.00E+00">
                  <c:v>190.43619230246645</c:v>
                </c:pt>
                <c:pt idx="352" formatCode="0.00E+00">
                  <c:v>22.354898867499088</c:v>
                </c:pt>
                <c:pt idx="353" formatCode="0.00E+00">
                  <c:v>86.854567460435106</c:v>
                </c:pt>
                <c:pt idx="354" formatCode="0.00E+00">
                  <c:v>426.04875637459492</c:v>
                </c:pt>
                <c:pt idx="355" formatCode="0.00E+00">
                  <c:v>831.75676702401404</c:v>
                </c:pt>
                <c:pt idx="356" formatCode="0.00E+00">
                  <c:v>881.55829424336014</c:v>
                </c:pt>
                <c:pt idx="357" formatCode="0.00E+00">
                  <c:v>743.89583470567891</c:v>
                </c:pt>
                <c:pt idx="358" formatCode="0.00E+00">
                  <c:v>1341.386815475206</c:v>
                </c:pt>
                <c:pt idx="359" formatCode="0.00E+00">
                  <c:v>377.16428495430699</c:v>
                </c:pt>
                <c:pt idx="360" formatCode="0.00E+00">
                  <c:v>396.6566135624949</c:v>
                </c:pt>
                <c:pt idx="361" formatCode="0.00E+00">
                  <c:v>245.98260162297601</c:v>
                </c:pt>
                <c:pt idx="362" formatCode="0.00E+00">
                  <c:v>200.94372591327499</c:v>
                </c:pt>
                <c:pt idx="363" formatCode="0.00E+00">
                  <c:v>299.74114080242077</c:v>
                </c:pt>
                <c:pt idx="364" formatCode="0.00E+00">
                  <c:v>1015.3255253702706</c:v>
                </c:pt>
                <c:pt idx="365" formatCode="0.00E+00">
                  <c:v>1957.5847430695515</c:v>
                </c:pt>
                <c:pt idx="366" formatCode="0.00E+00">
                  <c:v>876.49095921336016</c:v>
                </c:pt>
                <c:pt idx="367" formatCode="0.00E+00">
                  <c:v>-145.0042164600639</c:v>
                </c:pt>
                <c:pt idx="368" formatCode="0.00E+00">
                  <c:v>-197.15796645359063</c:v>
                </c:pt>
                <c:pt idx="369" formatCode="0.00E+00">
                  <c:v>-153.83898854134981</c:v>
                </c:pt>
                <c:pt idx="370" formatCode="0.00E+00">
                  <c:v>140.51168286316542</c:v>
                </c:pt>
                <c:pt idx="371" formatCode="0.00E+00">
                  <c:v>982.97963222323949</c:v>
                </c:pt>
                <c:pt idx="372" formatCode="0.00E+00">
                  <c:v>1220.1196180037407</c:v>
                </c:pt>
                <c:pt idx="373" formatCode="0.00E+00">
                  <c:v>1439.999568702184</c:v>
                </c:pt>
                <c:pt idx="374" formatCode="0.00E+00">
                  <c:v>966.89884927776484</c:v>
                </c:pt>
                <c:pt idx="375" formatCode="0.00E+00">
                  <c:v>1109.2823586018169</c:v>
                </c:pt>
                <c:pt idx="376" formatCode="0.00E+00">
                  <c:v>1112.5507524902744</c:v>
                </c:pt>
                <c:pt idx="377" formatCode="0.00E+00">
                  <c:v>1770.9021890286501</c:v>
                </c:pt>
                <c:pt idx="378" formatCode="0.00E+00">
                  <c:v>693.36983989064493</c:v>
                </c:pt>
                <c:pt idx="379" formatCode="0.00E+00">
                  <c:v>321.64732820244967</c:v>
                </c:pt>
                <c:pt idx="380" formatCode="0.00E+00">
                  <c:v>486.54675645490346</c:v>
                </c:pt>
                <c:pt idx="381" formatCode="0.00E+00">
                  <c:v>247.29839584868031</c:v>
                </c:pt>
                <c:pt idx="382" formatCode="0.00E+00">
                  <c:v>1739.9714912912739</c:v>
                </c:pt>
                <c:pt idx="383" formatCode="0.00E+00">
                  <c:v>3356.7568208487173</c:v>
                </c:pt>
                <c:pt idx="384" formatCode="0.00E+00">
                  <c:v>4102.6485499861919</c:v>
                </c:pt>
                <c:pt idx="385" formatCode="0.00E+00">
                  <c:v>1620.9253663132999</c:v>
                </c:pt>
                <c:pt idx="386" formatCode="0.00E+00">
                  <c:v>1966.2264234181216</c:v>
                </c:pt>
                <c:pt idx="387" formatCode="0.00E+00">
                  <c:v>1322.8951515264525</c:v>
                </c:pt>
                <c:pt idx="388" formatCode="0.00E+00">
                  <c:v>274.03150757608671</c:v>
                </c:pt>
                <c:pt idx="389" formatCode="0.00E+00">
                  <c:v>-2.2333699939389717</c:v>
                </c:pt>
                <c:pt idx="390" formatCode="0.00E+00">
                  <c:v>-739.13421230890958</c:v>
                </c:pt>
                <c:pt idx="391" formatCode="0.00E+00">
                  <c:v>-578.23078884232973</c:v>
                </c:pt>
                <c:pt idx="392" formatCode="0.00E+00">
                  <c:v>-277.75833039103924</c:v>
                </c:pt>
                <c:pt idx="393" formatCode="0.00E+00">
                  <c:v>963.59608209200167</c:v>
                </c:pt>
                <c:pt idx="394" formatCode="0.00E+00">
                  <c:v>1337.0971667525669</c:v>
                </c:pt>
                <c:pt idx="395" formatCode="0.00E+00">
                  <c:v>1669.5979962949941</c:v>
                </c:pt>
                <c:pt idx="396" formatCode="0.00E+00">
                  <c:v>1088.6869015987763</c:v>
                </c:pt>
                <c:pt idx="397" formatCode="0.00E+00">
                  <c:v>1033.503708557304</c:v>
                </c:pt>
                <c:pt idx="398" formatCode="0.00E+00">
                  <c:v>114.71862113853061</c:v>
                </c:pt>
                <c:pt idx="399" formatCode="0.00E+00">
                  <c:v>-72.956947221675691</c:v>
                </c:pt>
                <c:pt idx="400" formatCode="0.00E+00">
                  <c:v>-189.7737724859839</c:v>
                </c:pt>
                <c:pt idx="401" formatCode="0.00E+00">
                  <c:v>187.80230803117877</c:v>
                </c:pt>
                <c:pt idx="402" formatCode="0.00E+00">
                  <c:v>339.63813957915499</c:v>
                </c:pt>
                <c:pt idx="403" formatCode="0.00E+00">
                  <c:v>4.7169265532779079</c:v>
                </c:pt>
                <c:pt idx="404" formatCode="0.00E+00">
                  <c:v>-183.80423095089205</c:v>
                </c:pt>
                <c:pt idx="405" formatCode="0.00E+00">
                  <c:v>-33.305692311239547</c:v>
                </c:pt>
                <c:pt idx="406" formatCode="0.00E+00">
                  <c:v>-244.53267511819018</c:v>
                </c:pt>
                <c:pt idx="407" formatCode="0.00E+00">
                  <c:v>-105.98482393387243</c:v>
                </c:pt>
                <c:pt idx="408" formatCode="0.00E+00">
                  <c:v>1104.4462751722765</c:v>
                </c:pt>
                <c:pt idx="409" formatCode="0.00E+00">
                  <c:v>619.26664590792063</c:v>
                </c:pt>
                <c:pt idx="410" formatCode="0.00E+00">
                  <c:v>120.07732711857389</c:v>
                </c:pt>
                <c:pt idx="411" formatCode="0.00E+00">
                  <c:v>-227.00381895383308</c:v>
                </c:pt>
                <c:pt idx="412" formatCode="0.00E+00">
                  <c:v>-277.96098456940427</c:v>
                </c:pt>
                <c:pt idx="413" formatCode="0.00E+00">
                  <c:v>-413.41455386453595</c:v>
                </c:pt>
                <c:pt idx="414" formatCode="0.00E+00">
                  <c:v>-454.29468788840398</c:v>
                </c:pt>
                <c:pt idx="415" formatCode="0.00E+00">
                  <c:v>-422.32091098485984</c:v>
                </c:pt>
                <c:pt idx="416" formatCode="0.00E+00">
                  <c:v>-479.14682226224556</c:v>
                </c:pt>
                <c:pt idx="417" formatCode="0.00E+00">
                  <c:v>-380.78819899726295</c:v>
                </c:pt>
                <c:pt idx="418" formatCode="0.00E+00">
                  <c:v>-392.91449794870204</c:v>
                </c:pt>
                <c:pt idx="419" formatCode="0.00E+00">
                  <c:v>-483.57635519716365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B-49EC-ADF7-95AD59BFA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59920"/>
        <c:axId val="4628389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96.8</c:v>
                      </c:pt>
                      <c:pt idx="297" formatCode="0.00E+00">
                        <c:v>-2034.454840682951</c:v>
                      </c:pt>
                      <c:pt idx="298" formatCode="0.00E+00">
                        <c:v>-2380.9484685321354</c:v>
                      </c:pt>
                      <c:pt idx="299" formatCode="0.00E+00">
                        <c:v>-2630.1883339819583</c:v>
                      </c:pt>
                      <c:pt idx="300" formatCode="0.00E+00">
                        <c:v>-2837.722067136493</c:v>
                      </c:pt>
                      <c:pt idx="301" formatCode="0.00E+00">
                        <c:v>-3016.8523290095263</c:v>
                      </c:pt>
                      <c:pt idx="302" formatCode="0.00E+00">
                        <c:v>-3146.9973635308406</c:v>
                      </c:pt>
                      <c:pt idx="303" formatCode="0.00E+00">
                        <c:v>-3304.043564605649</c:v>
                      </c:pt>
                      <c:pt idx="304" formatCode="0.00E+00">
                        <c:v>-3502.6646439699939</c:v>
                      </c:pt>
                      <c:pt idx="305" formatCode="0.00E+00">
                        <c:v>-3670.3110121107702</c:v>
                      </c:pt>
                      <c:pt idx="306" formatCode="0.00E+00">
                        <c:v>-3799.4976489207988</c:v>
                      </c:pt>
                      <c:pt idx="307" formatCode="0.00E+00">
                        <c:v>-3973.4859942915036</c:v>
                      </c:pt>
                      <c:pt idx="308" formatCode="0.00E+00">
                        <c:v>-4115.5863017559477</c:v>
                      </c:pt>
                      <c:pt idx="309" formatCode="0.00E+00">
                        <c:v>-4240.9143793953763</c:v>
                      </c:pt>
                      <c:pt idx="310" formatCode="0.00E+00">
                        <c:v>-4334.5348022504695</c:v>
                      </c:pt>
                      <c:pt idx="311" formatCode="0.00E+00">
                        <c:v>-4461.1579038193067</c:v>
                      </c:pt>
                      <c:pt idx="312" formatCode="0.00E+00">
                        <c:v>-4590.5718913827441</c:v>
                      </c:pt>
                      <c:pt idx="313" formatCode="0.00E+00">
                        <c:v>-4645.2734577193223</c:v>
                      </c:pt>
                      <c:pt idx="314" formatCode="0.00E+00">
                        <c:v>-4767.4908119889815</c:v>
                      </c:pt>
                      <c:pt idx="315" formatCode="0.00E+00">
                        <c:v>-4866.5671379254882</c:v>
                      </c:pt>
                      <c:pt idx="316" formatCode="0.00E+00">
                        <c:v>-4964.1839726104181</c:v>
                      </c:pt>
                      <c:pt idx="317" formatCode="0.00E+00">
                        <c:v>-5057.3477366224233</c:v>
                      </c:pt>
                      <c:pt idx="318" formatCode="0.00E+00">
                        <c:v>-5164.4697520245991</c:v>
                      </c:pt>
                      <c:pt idx="319" formatCode="0.00E+00">
                        <c:v>-5269.369971048789</c:v>
                      </c:pt>
                      <c:pt idx="320" formatCode="0.00E+00">
                        <c:v>-5366.6005470440477</c:v>
                      </c:pt>
                      <c:pt idx="321" formatCode="0.00E+00">
                        <c:v>-5448.4385879589527</c:v>
                      </c:pt>
                      <c:pt idx="322" formatCode="0.00E+00">
                        <c:v>-5537.0330912031513</c:v>
                      </c:pt>
                      <c:pt idx="323" formatCode="0.00E+00">
                        <c:v>-5612.5721978660886</c:v>
                      </c:pt>
                      <c:pt idx="324" formatCode="0.00E+00">
                        <c:v>-5712.4764286790123</c:v>
                      </c:pt>
                      <c:pt idx="325" formatCode="0.00E+00">
                        <c:v>-5782.4943902984378</c:v>
                      </c:pt>
                      <c:pt idx="326" formatCode="0.00E+00">
                        <c:v>-5882.7929920247889</c:v>
                      </c:pt>
                      <c:pt idx="327" formatCode="0.00E+00">
                        <c:v>-5975.9982390417281</c:v>
                      </c:pt>
                      <c:pt idx="328" formatCode="0.00E+00">
                        <c:v>-5704.6706056751227</c:v>
                      </c:pt>
                      <c:pt idx="329" formatCode="0.00E+00">
                        <c:v>-5993.1850448520991</c:v>
                      </c:pt>
                      <c:pt idx="330" formatCode="0.00E+00">
                        <c:v>-5749.7111640217845</c:v>
                      </c:pt>
                      <c:pt idx="331" formatCode="0.00E+00">
                        <c:v>-5888.2535575480824</c:v>
                      </c:pt>
                      <c:pt idx="332" formatCode="0.00E+00">
                        <c:v>-6191.1580850602695</c:v>
                      </c:pt>
                      <c:pt idx="333" formatCode="0.00E+00">
                        <c:v>-6297.4651625859897</c:v>
                      </c:pt>
                      <c:pt idx="334" formatCode="0.00E+00">
                        <c:v>-6415.7073969562343</c:v>
                      </c:pt>
                      <c:pt idx="335" formatCode="0.00E+00">
                        <c:v>-6457.6685539275495</c:v>
                      </c:pt>
                      <c:pt idx="336" formatCode="0.00E+00">
                        <c:v>-6632.9639400649876</c:v>
                      </c:pt>
                      <c:pt idx="337" formatCode="0.00E+00">
                        <c:v>-6736.3054247852233</c:v>
                      </c:pt>
                      <c:pt idx="338" formatCode="0.00E+00">
                        <c:v>-6722.8119948705289</c:v>
                      </c:pt>
                      <c:pt idx="339" formatCode="0.00E+00">
                        <c:v>-6885.2132735623045</c:v>
                      </c:pt>
                      <c:pt idx="340" formatCode="0.00E+00">
                        <c:v>-6584.448547392044</c:v>
                      </c:pt>
                      <c:pt idx="341" formatCode="0.00E+00">
                        <c:v>-6659.0606716429802</c:v>
                      </c:pt>
                      <c:pt idx="342" formatCode="0.00E+00">
                        <c:v>-6809.5817300230947</c:v>
                      </c:pt>
                      <c:pt idx="343" formatCode="0.00E+00">
                        <c:v>-7026.0434656914676</c:v>
                      </c:pt>
                      <c:pt idx="344" formatCode="0.00E+00">
                        <c:v>-6975.8066723957709</c:v>
                      </c:pt>
                      <c:pt idx="345" formatCode="0.00E+00">
                        <c:v>-6955.5761425589735</c:v>
                      </c:pt>
                      <c:pt idx="346" formatCode="0.00E+00">
                        <c:v>-5874.5072051186289</c:v>
                      </c:pt>
                      <c:pt idx="347" formatCode="0.00E+00">
                        <c:v>-5742.3272925879455</c:v>
                      </c:pt>
                      <c:pt idx="348" formatCode="0.00E+00">
                        <c:v>-6440.3841491317326</c:v>
                      </c:pt>
                      <c:pt idx="349" formatCode="0.00E+00">
                        <c:v>-6516.404228197277</c:v>
                      </c:pt>
                      <c:pt idx="350" formatCode="0.00E+00">
                        <c:v>-6863.7827983844209</c:v>
                      </c:pt>
                      <c:pt idx="351" formatCode="0.00E+00">
                        <c:v>-7336.2476189889758</c:v>
                      </c:pt>
                      <c:pt idx="352" formatCode="0.00E+00">
                        <c:v>-7576.2594485239351</c:v>
                      </c:pt>
                      <c:pt idx="353" formatCode="0.00E+00">
                        <c:v>-7583.2715692604997</c:v>
                      </c:pt>
                      <c:pt idx="354" formatCode="0.00E+00">
                        <c:v>-7315.1824840553636</c:v>
                      </c:pt>
                      <c:pt idx="355" formatCode="0.00E+00">
                        <c:v>-6980.1844487271937</c:v>
                      </c:pt>
                      <c:pt idx="356" formatCode="0.00E+00">
                        <c:v>-7000.7088503675632</c:v>
                      </c:pt>
                      <c:pt idx="357" formatCode="0.00E+00">
                        <c:v>-7208.3238254874423</c:v>
                      </c:pt>
                      <c:pt idx="358" formatCode="0.00E+00">
                        <c:v>-6680.4221561578142</c:v>
                      </c:pt>
                      <c:pt idx="359" formatCode="0.00E+00">
                        <c:v>-7713.8806020436014</c:v>
                      </c:pt>
                      <c:pt idx="360" formatCode="0.00E+00">
                        <c:v>-7763.2802211356156</c:v>
                      </c:pt>
                      <c:pt idx="361" formatCode="0.00E+00">
                        <c:v>-7982.5112818339621</c:v>
                      </c:pt>
                      <c:pt idx="362" formatCode="0.00E+00">
                        <c:v>-8095.7810350428654</c:v>
                      </c:pt>
                      <c:pt idx="363" formatCode="0.00E+00">
                        <c:v>-8064.8967304600619</c:v>
                      </c:pt>
                      <c:pt idx="364" formatCode="0.00E+00">
                        <c:v>-7416.9157857609416</c:v>
                      </c:pt>
                      <c:pt idx="365" formatCode="0.00E+00">
                        <c:v>-6541.9581422039055</c:v>
                      </c:pt>
                      <c:pt idx="366" formatCode="0.00E+00">
                        <c:v>-7690.0591614533687</c:v>
                      </c:pt>
                      <c:pt idx="367" formatCode="0.00E+00">
                        <c:v>-8778.2744964407266</c:v>
                      </c:pt>
                      <c:pt idx="368" formatCode="0.00E+00">
                        <c:v>-8896.8683406374039</c:v>
                      </c:pt>
                      <c:pt idx="369" formatCode="0.00E+00">
                        <c:v>-8919.7161629329385</c:v>
                      </c:pt>
                      <c:pt idx="370" formatCode="0.00E+00">
                        <c:v>-8691.2655401471347</c:v>
                      </c:pt>
                      <c:pt idx="371" formatCode="0.00E+00">
                        <c:v>-7914.4372120044009</c:v>
                      </c:pt>
                      <c:pt idx="372" formatCode="0.00E+00">
                        <c:v>-7742.6825358920032</c:v>
                      </c:pt>
                      <c:pt idx="373" formatCode="0.00E+00">
                        <c:v>-7587.9395001469729</c:v>
                      </c:pt>
                      <c:pt idx="374" formatCode="0.00E+00">
                        <c:v>-8125.9344664188429</c:v>
                      </c:pt>
                      <c:pt idx="375" formatCode="0.00E+00">
                        <c:v>-8048.2080805205696</c:v>
                      </c:pt>
                      <c:pt idx="376" formatCode="0.00E+00">
                        <c:v>-8109.365057239952</c:v>
                      </c:pt>
                      <c:pt idx="377" formatCode="0.00E+00">
                        <c:v>-7515.2124424314507</c:v>
                      </c:pt>
                      <c:pt idx="378" formatCode="0.00E+00">
                        <c:v>-8656.7221087152775</c:v>
                      </c:pt>
                      <c:pt idx="379" formatCode="0.00E+00">
                        <c:v>-9092.2053242575494</c:v>
                      </c:pt>
                      <c:pt idx="380" formatCode="0.00E+00">
                        <c:v>-8990.8547311532911</c:v>
                      </c:pt>
                      <c:pt idx="381" formatCode="0.00E+00">
                        <c:v>-9293.4446620492199</c:v>
                      </c:pt>
                      <c:pt idx="382" formatCode="0.00E+00">
                        <c:v>-7863.9103408080364</c:v>
                      </c:pt>
                      <c:pt idx="383" formatCode="0.00E+00">
                        <c:v>-6310.0653284302643</c:v>
                      </c:pt>
                      <c:pt idx="384" formatCode="0.00E+00">
                        <c:v>-5626.9196739171512</c:v>
                      </c:pt>
                      <c:pt idx="385" formatCode="0.00E+00">
                        <c:v>-8171.1987843751522</c:v>
                      </c:pt>
                      <c:pt idx="386" formatCode="0.00E+00">
                        <c:v>-7888.2674857931543</c:v>
                      </c:pt>
                      <c:pt idx="387" formatCode="0.00E+00">
                        <c:v>-8593.7862167700951</c:v>
                      </c:pt>
                      <c:pt idx="388" formatCode="0.00E+00">
                        <c:v>-9704.6587826163832</c:v>
                      </c:pt>
                      <c:pt idx="389" formatCode="0.00E+00">
                        <c:v>-10042.757704541358</c:v>
                      </c:pt>
                      <c:pt idx="390" formatCode="0.00E+00">
                        <c:v>-10841.321274508082</c:v>
                      </c:pt>
                      <c:pt idx="391" formatCode="0.00E+00">
                        <c:v>-10741.912727629568</c:v>
                      </c:pt>
                      <c:pt idx="392" formatCode="0.00E+00">
                        <c:v>-10502.77066858935</c:v>
                      </c:pt>
                      <c:pt idx="393" formatCode="0.00E+00">
                        <c:v>-9322.5854637621142</c:v>
                      </c:pt>
                      <c:pt idx="394" formatCode="0.00E+00">
                        <c:v>-9010.0955950977786</c:v>
                      </c:pt>
                      <c:pt idx="395" formatCode="0.00E+00">
                        <c:v>-8738.4511076598428</c:v>
                      </c:pt>
                      <c:pt idx="396" formatCode="0.00E+00">
                        <c:v>-9380.066708873801</c:v>
                      </c:pt>
                      <c:pt idx="397" formatCode="0.00E+00">
                        <c:v>-9495.8055344273853</c:v>
                      </c:pt>
                      <c:pt idx="398" formatCode="0.00E+00">
                        <c:v>-10475.000267829571</c:v>
                      </c:pt>
                      <c:pt idx="399" formatCode="0.00E+00">
                        <c:v>-10722.94231152381</c:v>
                      </c:pt>
                      <c:pt idx="400" formatCode="0.00E+00">
                        <c:v>-10899.885188153914</c:v>
                      </c:pt>
                      <c:pt idx="401" formatCode="0.00E+00">
                        <c:v>-10582.29741481505</c:v>
                      </c:pt>
                      <c:pt idx="402" formatCode="0.00E+00">
                        <c:v>-10490.314761339552</c:v>
                      </c:pt>
                      <c:pt idx="403" formatCode="0.00E+00">
                        <c:v>-10884.956575824463</c:v>
                      </c:pt>
                      <c:pt idx="404" formatCode="0.00E+00">
                        <c:v>-11133.068250100107</c:v>
                      </c:pt>
                      <c:pt idx="405" formatCode="0.00E+00">
                        <c:v>-11042.032576843929</c:v>
                      </c:pt>
                      <c:pt idx="406" formatCode="0.00E+00">
                        <c:v>-11312.597150181191</c:v>
                      </c:pt>
                      <c:pt idx="407" formatCode="0.00E+00">
                        <c:v>-11233.263936231002</c:v>
                      </c:pt>
                      <c:pt idx="408" formatCode="0.00E+00">
                        <c:v>-10081.92678935772</c:v>
                      </c:pt>
                      <c:pt idx="409" formatCode="0.00E+00">
                        <c:v>-10626.081902534599</c:v>
                      </c:pt>
                      <c:pt idx="410" formatCode="0.00E+00">
                        <c:v>-11184.130403566684</c:v>
                      </c:pt>
                      <c:pt idx="411" formatCode="0.00E+00">
                        <c:v>-11589.956548354427</c:v>
                      </c:pt>
                      <c:pt idx="412" formatCode="0.00E+00">
                        <c:v>-11699.54660025581</c:v>
                      </c:pt>
                      <c:pt idx="413" formatCode="0.00E+00">
                        <c:v>-11893.522968868423</c:v>
                      </c:pt>
                      <c:pt idx="414" formatCode="0.00E+00">
                        <c:v>-11992.81779642053</c:v>
                      </c:pt>
                      <c:pt idx="415" formatCode="0.00E+00">
                        <c:v>-12019.152545456715</c:v>
                      </c:pt>
                      <c:pt idx="416" formatCode="0.00E+00">
                        <c:v>-12134.182711562929</c:v>
                      </c:pt>
                      <c:pt idx="417" formatCode="0.00E+00">
                        <c:v>-12093.925927979255</c:v>
                      </c:pt>
                      <c:pt idx="418" formatCode="0.00E+00">
                        <c:v>-12164.053468078257</c:v>
                      </c:pt>
                      <c:pt idx="419" formatCode="0.00E+00">
                        <c:v>-12312.617746326989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FBB-49EC-ADF7-95AD59BFA5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96.8</c:v>
                      </c:pt>
                      <c:pt idx="297" formatCode="0.00E+00">
                        <c:v>1724.3141327683309</c:v>
                      </c:pt>
                      <c:pt idx="298" formatCode="0.00E+00">
                        <c:v>1823.165316472378</c:v>
                      </c:pt>
                      <c:pt idx="299" formatCode="0.00E+00">
                        <c:v>1977.953587441287</c:v>
                      </c:pt>
                      <c:pt idx="300" formatCode="0.00E+00">
                        <c:v>2143.1985510432851</c:v>
                      </c:pt>
                      <c:pt idx="301" formatCode="0.00E+00">
                        <c:v>2312.1621843731946</c:v>
                      </c:pt>
                      <c:pt idx="302" formatCode="0.00E+00">
                        <c:v>2509.9874042029805</c:v>
                      </c:pt>
                      <c:pt idx="303" formatCode="0.00E+00">
                        <c:v>2664.1086952552882</c:v>
                      </c:pt>
                      <c:pt idx="304" formatCode="0.00E+00">
                        <c:v>2762.3587513625612</c:v>
                      </c:pt>
                      <c:pt idx="305" formatCode="0.00E+00">
                        <c:v>2879.2336408100755</c:v>
                      </c:pt>
                      <c:pt idx="306" formatCode="0.00E+00">
                        <c:v>3023.76555157139</c:v>
                      </c:pt>
                      <c:pt idx="307" formatCode="0.00E+00">
                        <c:v>3113.9467587237441</c:v>
                      </c:pt>
                      <c:pt idx="308" formatCode="0.00E+00">
                        <c:v>3227.4995886078273</c:v>
                      </c:pt>
                      <c:pt idx="309" formatCode="0.00E+00">
                        <c:v>3350.1705927359544</c:v>
                      </c:pt>
                      <c:pt idx="310" formatCode="0.00E+00">
                        <c:v>3497.6241126195118</c:v>
                      </c:pt>
                      <c:pt idx="311" formatCode="0.00E+00">
                        <c:v>3605.7724473691574</c:v>
                      </c:pt>
                      <c:pt idx="312" formatCode="0.00E+00">
                        <c:v>3705.3641848085008</c:v>
                      </c:pt>
                      <c:pt idx="313" formatCode="0.00E+00">
                        <c:v>3874.3692456129575</c:v>
                      </c:pt>
                      <c:pt idx="314" formatCode="0.00E+00">
                        <c:v>3970.9680214775244</c:v>
                      </c:pt>
                      <c:pt idx="315" formatCode="0.00E+00">
                        <c:v>4086.1775033662148</c:v>
                      </c:pt>
                      <c:pt idx="316" formatCode="0.00E+00">
                        <c:v>4198.6355461347148</c:v>
                      </c:pt>
                      <c:pt idx="317" formatCode="0.00E+00">
                        <c:v>4311.6204991885897</c:v>
                      </c:pt>
                      <c:pt idx="318" formatCode="0.00E+00">
                        <c:v>4406.9762035498461</c:v>
                      </c:pt>
                      <c:pt idx="319" formatCode="0.00E+00">
                        <c:v>4501.1123824650513</c:v>
                      </c:pt>
                      <c:pt idx="320" formatCode="0.00E+00">
                        <c:v>4599.6844819852186</c:v>
                      </c:pt>
                      <c:pt idx="321" formatCode="0.00E+00">
                        <c:v>4710.6037643375139</c:v>
                      </c:pt>
                      <c:pt idx="322" formatCode="0.00E+00">
                        <c:v>4811.8927653635692</c:v>
                      </c:pt>
                      <c:pt idx="323" formatCode="0.00E+00">
                        <c:v>4923.520063661751</c:v>
                      </c:pt>
                      <c:pt idx="324" formatCode="0.00E+00">
                        <c:v>5008.2087662409758</c:v>
                      </c:pt>
                      <c:pt idx="325" formatCode="0.00E+00">
                        <c:v>5120.3422753062041</c:v>
                      </c:pt>
                      <c:pt idx="326" formatCode="0.00E+00">
                        <c:v>5199.8753385237806</c:v>
                      </c:pt>
                      <c:pt idx="327" formatCode="0.00E+00">
                        <c:v>5284.294350830829</c:v>
                      </c:pt>
                      <c:pt idx="328" formatCode="0.00E+00">
                        <c:v>5731.1429319497856</c:v>
                      </c:pt>
                      <c:pt idx="329" formatCode="0.00E+00">
                        <c:v>5616.1427459802208</c:v>
                      </c:pt>
                      <c:pt idx="330" formatCode="0.00E+00">
                        <c:v>6031.2140513094182</c:v>
                      </c:pt>
                      <c:pt idx="331" formatCode="0.00E+00">
                        <c:v>6062.436006101304</c:v>
                      </c:pt>
                      <c:pt idx="332" formatCode="0.00E+00">
                        <c:v>5927.5409525491523</c:v>
                      </c:pt>
                      <c:pt idx="333" formatCode="0.00E+00">
                        <c:v>5987.5616236374044</c:v>
                      </c:pt>
                      <c:pt idx="334" formatCode="0.00E+00">
                        <c:v>6034.0339507834533</c:v>
                      </c:pt>
                      <c:pt idx="335" formatCode="0.00E+00">
                        <c:v>6155.2384893762501</c:v>
                      </c:pt>
                      <c:pt idx="336" formatCode="0.00E+00">
                        <c:v>6141.6203884806882</c:v>
                      </c:pt>
                      <c:pt idx="337" formatCode="0.00E+00">
                        <c:v>6198.5246836705592</c:v>
                      </c:pt>
                      <c:pt idx="338" formatCode="0.00E+00">
                        <c:v>6370.8860252527147</c:v>
                      </c:pt>
                      <c:pt idx="339" formatCode="0.00E+00">
                        <c:v>6366.0254136891044</c:v>
                      </c:pt>
                      <c:pt idx="340" formatCode="0.00E+00">
                        <c:v>6823.0514024229824</c:v>
                      </c:pt>
                      <c:pt idx="341" formatCode="0.00E+00">
                        <c:v>6903.4664001166284</c:v>
                      </c:pt>
                      <c:pt idx="342" formatCode="0.00E+00">
                        <c:v>6906.7811992291017</c:v>
                      </c:pt>
                      <c:pt idx="343" formatCode="0.00E+00">
                        <c:v>6843.0047159694859</c:v>
                      </c:pt>
                      <c:pt idx="344" formatCode="0.00E+00">
                        <c:v>7044.8147547631597</c:v>
                      </c:pt>
                      <c:pt idx="345" formatCode="0.00E+00">
                        <c:v>7215.5432020474254</c:v>
                      </c:pt>
                      <c:pt idx="346" formatCode="0.00E+00">
                        <c:v>8446.0696180414616</c:v>
                      </c:pt>
                      <c:pt idx="347" formatCode="0.00E+00">
                        <c:v>8726.6997882925589</c:v>
                      </c:pt>
                      <c:pt idx="348" formatCode="0.00E+00">
                        <c:v>8176.1176243240625</c:v>
                      </c:pt>
                      <c:pt idx="349" formatCode="0.00E+00">
                        <c:v>8246.6268658317313</c:v>
                      </c:pt>
                      <c:pt idx="350" formatCode="0.00E+00">
                        <c:v>8044.8610666166687</c:v>
                      </c:pt>
                      <c:pt idx="351" formatCode="0.00E+00">
                        <c:v>7717.1200035939082</c:v>
                      </c:pt>
                      <c:pt idx="352" formatCode="0.00E+00">
                        <c:v>7620.9692462589337</c:v>
                      </c:pt>
                      <c:pt idx="353" formatCode="0.00E+00">
                        <c:v>7756.9807041813692</c:v>
                      </c:pt>
                      <c:pt idx="354" formatCode="0.00E+00">
                        <c:v>8167.2799968045529</c:v>
                      </c:pt>
                      <c:pt idx="355" formatCode="0.00E+00">
                        <c:v>8643.697982775222</c:v>
                      </c:pt>
                      <c:pt idx="356" formatCode="0.00E+00">
                        <c:v>8763.8254388542828</c:v>
                      </c:pt>
                      <c:pt idx="357" formatCode="0.00E+00">
                        <c:v>8696.1154948988005</c:v>
                      </c:pt>
                      <c:pt idx="358" formatCode="0.00E+00">
                        <c:v>9363.1957871082268</c:v>
                      </c:pt>
                      <c:pt idx="359" formatCode="0.00E+00">
                        <c:v>8468.2091719522159</c:v>
                      </c:pt>
                      <c:pt idx="360" formatCode="0.00E+00">
                        <c:v>8556.5934482606062</c:v>
                      </c:pt>
                      <c:pt idx="361" formatCode="0.00E+00">
                        <c:v>8474.4764850799147</c:v>
                      </c:pt>
                      <c:pt idx="362" formatCode="0.00E+00">
                        <c:v>8497.6684868694156</c:v>
                      </c:pt>
                      <c:pt idx="363" formatCode="0.00E+00">
                        <c:v>8664.3790120649028</c:v>
                      </c:pt>
                      <c:pt idx="364" formatCode="0.00E+00">
                        <c:v>9447.5668365014826</c:v>
                      </c:pt>
                      <c:pt idx="365" formatCode="0.00E+00">
                        <c:v>10457.127628343009</c:v>
                      </c:pt>
                      <c:pt idx="366" formatCode="0.00E+00">
                        <c:v>9443.0410798800895</c:v>
                      </c:pt>
                      <c:pt idx="367" formatCode="0.00E+00">
                        <c:v>8488.2660635205993</c:v>
                      </c:pt>
                      <c:pt idx="368" formatCode="0.00E+00">
                        <c:v>8502.5524077302216</c:v>
                      </c:pt>
                      <c:pt idx="369" formatCode="0.00E+00">
                        <c:v>8612.0381858502406</c:v>
                      </c:pt>
                      <c:pt idx="370" formatCode="0.00E+00">
                        <c:v>8972.2889058734654</c:v>
                      </c:pt>
                      <c:pt idx="371" formatCode="0.00E+00">
                        <c:v>9880.3964764508801</c:v>
                      </c:pt>
                      <c:pt idx="372" formatCode="0.00E+00">
                        <c:v>10182.921771899484</c:v>
                      </c:pt>
                      <c:pt idx="373" formatCode="0.00E+00">
                        <c:v>10467.93863755134</c:v>
                      </c:pt>
                      <c:pt idx="374" formatCode="0.00E+00">
                        <c:v>10059.732164974372</c:v>
                      </c:pt>
                      <c:pt idx="375" formatCode="0.00E+00">
                        <c:v>10266.772797724203</c:v>
                      </c:pt>
                      <c:pt idx="376" formatCode="0.00E+00">
                        <c:v>10334.466562220501</c:v>
                      </c:pt>
                      <c:pt idx="377" formatCode="0.00E+00">
                        <c:v>11057.01682048875</c:v>
                      </c:pt>
                      <c:pt idx="378" formatCode="0.00E+00">
                        <c:v>10043.461788496568</c:v>
                      </c:pt>
                      <c:pt idx="379" formatCode="0.00E+00">
                        <c:v>9735.4999806624473</c:v>
                      </c:pt>
                      <c:pt idx="380" formatCode="0.00E+00">
                        <c:v>9963.9482440630982</c:v>
                      </c:pt>
                      <c:pt idx="381" formatCode="0.00E+00">
                        <c:v>9788.0414537465804</c:v>
                      </c:pt>
                      <c:pt idx="382" formatCode="0.00E+00">
                        <c:v>11343.853323390584</c:v>
                      </c:pt>
                      <c:pt idx="383" formatCode="0.00E+00">
                        <c:v>13023.578970127699</c:v>
                      </c:pt>
                      <c:pt idx="384" formatCode="0.00E+00">
                        <c:v>13832.216773889535</c:v>
                      </c:pt>
                      <c:pt idx="385" formatCode="0.00E+00">
                        <c:v>11413.049517001753</c:v>
                      </c:pt>
                      <c:pt idx="386" formatCode="0.00E+00">
                        <c:v>11820.720332629398</c:v>
                      </c:pt>
                      <c:pt idx="387" formatCode="0.00E+00">
                        <c:v>11239.576519823</c:v>
                      </c:pt>
                      <c:pt idx="388" formatCode="0.00E+00">
                        <c:v>10252.721797768556</c:v>
                      </c:pt>
                      <c:pt idx="389" formatCode="0.00E+00">
                        <c:v>10038.29096455348</c:v>
                      </c:pt>
                      <c:pt idx="390" formatCode="0.00E+00">
                        <c:v>9363.052849890264</c:v>
                      </c:pt>
                      <c:pt idx="391" formatCode="0.00E+00">
                        <c:v>9585.451149944909</c:v>
                      </c:pt>
                      <c:pt idx="392" formatCode="0.00E+00">
                        <c:v>9947.2540078072707</c:v>
                      </c:pt>
                      <c:pt idx="393" formatCode="0.00E+00">
                        <c:v>11249.777627946116</c:v>
                      </c:pt>
                      <c:pt idx="394" formatCode="0.00E+00">
                        <c:v>11684.289928602911</c:v>
                      </c:pt>
                      <c:pt idx="395" formatCode="0.00E+00">
                        <c:v>12077.647100249833</c:v>
                      </c:pt>
                      <c:pt idx="396" formatCode="0.00E+00">
                        <c:v>11557.440512071353</c:v>
                      </c:pt>
                      <c:pt idx="397" formatCode="0.00E+00">
                        <c:v>11562.812951541993</c:v>
                      </c:pt>
                      <c:pt idx="398" formatCode="0.00E+00">
                        <c:v>10704.437510106633</c:v>
                      </c:pt>
                      <c:pt idx="399" formatCode="0.00E+00">
                        <c:v>10577.028417080459</c:v>
                      </c:pt>
                      <c:pt idx="400" formatCode="0.00E+00">
                        <c:v>10520.337643181947</c:v>
                      </c:pt>
                      <c:pt idx="401" formatCode="0.00E+00">
                        <c:v>10957.902030877409</c:v>
                      </c:pt>
                      <c:pt idx="402" formatCode="0.00E+00">
                        <c:v>11169.591040497864</c:v>
                      </c:pt>
                      <c:pt idx="403" formatCode="0.00E+00">
                        <c:v>10894.390428931018</c:v>
                      </c:pt>
                      <c:pt idx="404" formatCode="0.00E+00">
                        <c:v>10765.459788198321</c:v>
                      </c:pt>
                      <c:pt idx="405" formatCode="0.00E+00">
                        <c:v>10975.421192221449</c:v>
                      </c:pt>
                      <c:pt idx="406" formatCode="0.00E+00">
                        <c:v>10823.531799944809</c:v>
                      </c:pt>
                      <c:pt idx="407" formatCode="0.00E+00">
                        <c:v>11021.294288363259</c:v>
                      </c:pt>
                      <c:pt idx="408" formatCode="0.00E+00">
                        <c:v>12290.819339702273</c:v>
                      </c:pt>
                      <c:pt idx="409" formatCode="0.00E+00">
                        <c:v>11864.615194350441</c:v>
                      </c:pt>
                      <c:pt idx="410" formatCode="0.00E+00">
                        <c:v>11424.285057803831</c:v>
                      </c:pt>
                      <c:pt idx="411" formatCode="0.00E+00">
                        <c:v>11135.948910446759</c:v>
                      </c:pt>
                      <c:pt idx="412" formatCode="0.00E+00">
                        <c:v>11143.624631117</c:v>
                      </c:pt>
                      <c:pt idx="413" formatCode="0.00E+00">
                        <c:v>11066.693861139353</c:v>
                      </c:pt>
                      <c:pt idx="414" formatCode="0.00E+00">
                        <c:v>11084.228420643723</c:v>
                      </c:pt>
                      <c:pt idx="415" formatCode="0.00E+00">
                        <c:v>11174.510723486996</c:v>
                      </c:pt>
                      <c:pt idx="416" formatCode="0.00E+00">
                        <c:v>11175.889067038437</c:v>
                      </c:pt>
                      <c:pt idx="417" formatCode="0.00E+00">
                        <c:v>11332.349529984729</c:v>
                      </c:pt>
                      <c:pt idx="418" formatCode="0.00E+00">
                        <c:v>11378.224472180851</c:v>
                      </c:pt>
                      <c:pt idx="419" formatCode="0.00E+00">
                        <c:v>11345.465035932662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FBB-49EC-ADF7-95AD59BFA536}"/>
                  </c:ext>
                </c:extLst>
              </c15:ser>
            </c15:filteredLineSeries>
          </c:ext>
        </c:extLst>
      </c:lineChart>
      <c:catAx>
        <c:axId val="4475599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38976"/>
        <c:crosses val="autoZero"/>
        <c:auto val="1"/>
        <c:lblAlgn val="ctr"/>
        <c:lblOffset val="100"/>
        <c:noMultiLvlLbl val="0"/>
      </c:catAx>
      <c:valAx>
        <c:axId val="4628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5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H_atoms!$B$1</c:f>
              <c:strCache>
                <c:ptCount val="1"/>
                <c:pt idx="0">
                  <c:v>H,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H_atoms!$B$2:$B$421</c:f>
              <c:numCache>
                <c:formatCode>0.00E+00</c:formatCode>
                <c:ptCount val="420"/>
                <c:pt idx="0">
                  <c:v>411600</c:v>
                </c:pt>
                <c:pt idx="1">
                  <c:v>419700</c:v>
                </c:pt>
                <c:pt idx="2">
                  <c:v>465300</c:v>
                </c:pt>
                <c:pt idx="3">
                  <c:v>459900</c:v>
                </c:pt>
                <c:pt idx="4">
                  <c:v>465500</c:v>
                </c:pt>
                <c:pt idx="5">
                  <c:v>462200</c:v>
                </c:pt>
                <c:pt idx="6">
                  <c:v>439400</c:v>
                </c:pt>
                <c:pt idx="7">
                  <c:v>393600</c:v>
                </c:pt>
                <c:pt idx="8">
                  <c:v>430600</c:v>
                </c:pt>
                <c:pt idx="9">
                  <c:v>455000</c:v>
                </c:pt>
                <c:pt idx="10">
                  <c:v>431900</c:v>
                </c:pt>
                <c:pt idx="11">
                  <c:v>356200</c:v>
                </c:pt>
                <c:pt idx="12">
                  <c:v>405300</c:v>
                </c:pt>
                <c:pt idx="13">
                  <c:v>433800</c:v>
                </c:pt>
                <c:pt idx="14">
                  <c:v>423300</c:v>
                </c:pt>
                <c:pt idx="15">
                  <c:v>423100</c:v>
                </c:pt>
                <c:pt idx="16">
                  <c:v>391100</c:v>
                </c:pt>
                <c:pt idx="17">
                  <c:v>426400</c:v>
                </c:pt>
                <c:pt idx="18">
                  <c:v>440000</c:v>
                </c:pt>
                <c:pt idx="19">
                  <c:v>412900</c:v>
                </c:pt>
                <c:pt idx="20">
                  <c:v>312800</c:v>
                </c:pt>
                <c:pt idx="21">
                  <c:v>274300</c:v>
                </c:pt>
                <c:pt idx="22">
                  <c:v>282500</c:v>
                </c:pt>
                <c:pt idx="23">
                  <c:v>236900</c:v>
                </c:pt>
                <c:pt idx="24">
                  <c:v>256800</c:v>
                </c:pt>
                <c:pt idx="25">
                  <c:v>294400</c:v>
                </c:pt>
                <c:pt idx="26">
                  <c:v>261100</c:v>
                </c:pt>
                <c:pt idx="27">
                  <c:v>237000</c:v>
                </c:pt>
                <c:pt idx="28">
                  <c:v>227400</c:v>
                </c:pt>
                <c:pt idx="29">
                  <c:v>252200</c:v>
                </c:pt>
                <c:pt idx="30">
                  <c:v>187200</c:v>
                </c:pt>
                <c:pt idx="31">
                  <c:v>167300</c:v>
                </c:pt>
                <c:pt idx="32">
                  <c:v>104000</c:v>
                </c:pt>
                <c:pt idx="33">
                  <c:v>148900</c:v>
                </c:pt>
                <c:pt idx="34">
                  <c:v>165200</c:v>
                </c:pt>
                <c:pt idx="35">
                  <c:v>106500</c:v>
                </c:pt>
                <c:pt idx="36">
                  <c:v>100400</c:v>
                </c:pt>
                <c:pt idx="37">
                  <c:v>176400</c:v>
                </c:pt>
                <c:pt idx="38">
                  <c:v>176400</c:v>
                </c:pt>
                <c:pt idx="39">
                  <c:v>200200</c:v>
                </c:pt>
                <c:pt idx="40">
                  <c:v>145700</c:v>
                </c:pt>
                <c:pt idx="41">
                  <c:v>96150</c:v>
                </c:pt>
                <c:pt idx="42">
                  <c:v>67750</c:v>
                </c:pt>
                <c:pt idx="43">
                  <c:v>70750</c:v>
                </c:pt>
                <c:pt idx="44">
                  <c:v>79390</c:v>
                </c:pt>
                <c:pt idx="45">
                  <c:v>128300</c:v>
                </c:pt>
                <c:pt idx="46">
                  <c:v>88390</c:v>
                </c:pt>
                <c:pt idx="47">
                  <c:v>86060</c:v>
                </c:pt>
                <c:pt idx="48">
                  <c:v>110400</c:v>
                </c:pt>
                <c:pt idx="49">
                  <c:v>112100</c:v>
                </c:pt>
                <c:pt idx="50">
                  <c:v>57170</c:v>
                </c:pt>
                <c:pt idx="51">
                  <c:v>54290</c:v>
                </c:pt>
                <c:pt idx="52">
                  <c:v>74800</c:v>
                </c:pt>
                <c:pt idx="53">
                  <c:v>86080</c:v>
                </c:pt>
                <c:pt idx="54">
                  <c:v>81100</c:v>
                </c:pt>
                <c:pt idx="55">
                  <c:v>93440</c:v>
                </c:pt>
                <c:pt idx="56">
                  <c:v>82110</c:v>
                </c:pt>
                <c:pt idx="57">
                  <c:v>69000</c:v>
                </c:pt>
                <c:pt idx="58">
                  <c:v>67630</c:v>
                </c:pt>
                <c:pt idx="59">
                  <c:v>69770</c:v>
                </c:pt>
                <c:pt idx="60">
                  <c:v>88060</c:v>
                </c:pt>
                <c:pt idx="61">
                  <c:v>105700</c:v>
                </c:pt>
                <c:pt idx="62">
                  <c:v>128700</c:v>
                </c:pt>
                <c:pt idx="63">
                  <c:v>57050</c:v>
                </c:pt>
                <c:pt idx="64">
                  <c:v>77380</c:v>
                </c:pt>
                <c:pt idx="65">
                  <c:v>118200</c:v>
                </c:pt>
                <c:pt idx="66">
                  <c:v>119600</c:v>
                </c:pt>
                <c:pt idx="67">
                  <c:v>137900</c:v>
                </c:pt>
                <c:pt idx="68">
                  <c:v>69090</c:v>
                </c:pt>
                <c:pt idx="69">
                  <c:v>38410</c:v>
                </c:pt>
                <c:pt idx="70">
                  <c:v>42620</c:v>
                </c:pt>
                <c:pt idx="71">
                  <c:v>43590</c:v>
                </c:pt>
                <c:pt idx="72">
                  <c:v>40140</c:v>
                </c:pt>
                <c:pt idx="73">
                  <c:v>42560</c:v>
                </c:pt>
                <c:pt idx="74">
                  <c:v>58820</c:v>
                </c:pt>
                <c:pt idx="75">
                  <c:v>60790</c:v>
                </c:pt>
                <c:pt idx="76">
                  <c:v>96030</c:v>
                </c:pt>
                <c:pt idx="77">
                  <c:v>82350</c:v>
                </c:pt>
                <c:pt idx="78">
                  <c:v>98120</c:v>
                </c:pt>
                <c:pt idx="79">
                  <c:v>58090</c:v>
                </c:pt>
                <c:pt idx="80">
                  <c:v>71210</c:v>
                </c:pt>
                <c:pt idx="81">
                  <c:v>90680</c:v>
                </c:pt>
                <c:pt idx="82">
                  <c:v>85460</c:v>
                </c:pt>
                <c:pt idx="83">
                  <c:v>98220</c:v>
                </c:pt>
                <c:pt idx="84">
                  <c:v>153400</c:v>
                </c:pt>
                <c:pt idx="85">
                  <c:v>155600</c:v>
                </c:pt>
                <c:pt idx="86">
                  <c:v>164200</c:v>
                </c:pt>
                <c:pt idx="87">
                  <c:v>129200</c:v>
                </c:pt>
                <c:pt idx="88">
                  <c:v>122200</c:v>
                </c:pt>
                <c:pt idx="89">
                  <c:v>166100</c:v>
                </c:pt>
                <c:pt idx="90">
                  <c:v>152900</c:v>
                </c:pt>
                <c:pt idx="91">
                  <c:v>186500</c:v>
                </c:pt>
                <c:pt idx="92">
                  <c:v>193700</c:v>
                </c:pt>
                <c:pt idx="93">
                  <c:v>147100</c:v>
                </c:pt>
                <c:pt idx="94">
                  <c:v>77610</c:v>
                </c:pt>
                <c:pt idx="95">
                  <c:v>115100</c:v>
                </c:pt>
                <c:pt idx="96">
                  <c:v>205000</c:v>
                </c:pt>
                <c:pt idx="97">
                  <c:v>244100</c:v>
                </c:pt>
                <c:pt idx="98">
                  <c:v>215300</c:v>
                </c:pt>
                <c:pt idx="99">
                  <c:v>219800</c:v>
                </c:pt>
                <c:pt idx="100">
                  <c:v>273500</c:v>
                </c:pt>
                <c:pt idx="101">
                  <c:v>248600</c:v>
                </c:pt>
                <c:pt idx="102">
                  <c:v>274400</c:v>
                </c:pt>
                <c:pt idx="103">
                  <c:v>257900</c:v>
                </c:pt>
                <c:pt idx="104">
                  <c:v>264800</c:v>
                </c:pt>
                <c:pt idx="105">
                  <c:v>271000</c:v>
                </c:pt>
                <c:pt idx="106">
                  <c:v>177700</c:v>
                </c:pt>
                <c:pt idx="107">
                  <c:v>205700</c:v>
                </c:pt>
                <c:pt idx="108">
                  <c:v>266100</c:v>
                </c:pt>
                <c:pt idx="109">
                  <c:v>304300</c:v>
                </c:pt>
                <c:pt idx="110">
                  <c:v>345700</c:v>
                </c:pt>
                <c:pt idx="111">
                  <c:v>358000</c:v>
                </c:pt>
                <c:pt idx="112">
                  <c:v>242500</c:v>
                </c:pt>
                <c:pt idx="113">
                  <c:v>264600</c:v>
                </c:pt>
                <c:pt idx="114">
                  <c:v>248600</c:v>
                </c:pt>
                <c:pt idx="115">
                  <c:v>241400</c:v>
                </c:pt>
                <c:pt idx="116">
                  <c:v>318100</c:v>
                </c:pt>
                <c:pt idx="117">
                  <c:v>362400</c:v>
                </c:pt>
                <c:pt idx="118">
                  <c:v>344200</c:v>
                </c:pt>
                <c:pt idx="119">
                  <c:v>280600</c:v>
                </c:pt>
                <c:pt idx="120">
                  <c:v>357400</c:v>
                </c:pt>
                <c:pt idx="121">
                  <c:v>395700</c:v>
                </c:pt>
                <c:pt idx="122">
                  <c:v>395300</c:v>
                </c:pt>
                <c:pt idx="123">
                  <c:v>379200</c:v>
                </c:pt>
                <c:pt idx="124">
                  <c:v>322700</c:v>
                </c:pt>
                <c:pt idx="125">
                  <c:v>361800</c:v>
                </c:pt>
                <c:pt idx="126">
                  <c:v>364900</c:v>
                </c:pt>
                <c:pt idx="127">
                  <c:v>392400</c:v>
                </c:pt>
                <c:pt idx="128">
                  <c:v>357500</c:v>
                </c:pt>
                <c:pt idx="129">
                  <c:v>351600</c:v>
                </c:pt>
                <c:pt idx="130">
                  <c:v>353900</c:v>
                </c:pt>
                <c:pt idx="131">
                  <c:v>333100</c:v>
                </c:pt>
                <c:pt idx="132">
                  <c:v>335700</c:v>
                </c:pt>
                <c:pt idx="133">
                  <c:v>352800</c:v>
                </c:pt>
                <c:pt idx="134">
                  <c:v>413100</c:v>
                </c:pt>
                <c:pt idx="135">
                  <c:v>402600</c:v>
                </c:pt>
                <c:pt idx="136">
                  <c:v>375600</c:v>
                </c:pt>
                <c:pt idx="137">
                  <c:v>408200</c:v>
                </c:pt>
                <c:pt idx="138">
                  <c:v>428300</c:v>
                </c:pt>
                <c:pt idx="139">
                  <c:v>440700</c:v>
                </c:pt>
                <c:pt idx="140">
                  <c:v>450300</c:v>
                </c:pt>
                <c:pt idx="141">
                  <c:v>476400</c:v>
                </c:pt>
                <c:pt idx="142">
                  <c:v>448400</c:v>
                </c:pt>
                <c:pt idx="143">
                  <c:v>420200</c:v>
                </c:pt>
                <c:pt idx="144">
                  <c:v>402100</c:v>
                </c:pt>
                <c:pt idx="145">
                  <c:v>415500</c:v>
                </c:pt>
                <c:pt idx="146">
                  <c:v>433800</c:v>
                </c:pt>
                <c:pt idx="147">
                  <c:v>436800</c:v>
                </c:pt>
                <c:pt idx="148">
                  <c:v>470000</c:v>
                </c:pt>
                <c:pt idx="149">
                  <c:v>465900</c:v>
                </c:pt>
                <c:pt idx="150">
                  <c:v>487400</c:v>
                </c:pt>
                <c:pt idx="151">
                  <c:v>504300</c:v>
                </c:pt>
                <c:pt idx="152">
                  <c:v>500100</c:v>
                </c:pt>
                <c:pt idx="153">
                  <c:v>468700</c:v>
                </c:pt>
                <c:pt idx="154">
                  <c:v>461800</c:v>
                </c:pt>
                <c:pt idx="155">
                  <c:v>467700</c:v>
                </c:pt>
                <c:pt idx="156">
                  <c:v>442800</c:v>
                </c:pt>
                <c:pt idx="157">
                  <c:v>476400</c:v>
                </c:pt>
                <c:pt idx="158">
                  <c:v>487600</c:v>
                </c:pt>
                <c:pt idx="159">
                  <c:v>478300</c:v>
                </c:pt>
                <c:pt idx="160">
                  <c:v>472200</c:v>
                </c:pt>
                <c:pt idx="161">
                  <c:v>471900</c:v>
                </c:pt>
                <c:pt idx="162">
                  <c:v>473600</c:v>
                </c:pt>
                <c:pt idx="163">
                  <c:v>481000</c:v>
                </c:pt>
                <c:pt idx="164">
                  <c:v>480900</c:v>
                </c:pt>
                <c:pt idx="165">
                  <c:v>450900</c:v>
                </c:pt>
                <c:pt idx="166">
                  <c:v>414400</c:v>
                </c:pt>
                <c:pt idx="167">
                  <c:v>418400</c:v>
                </c:pt>
                <c:pt idx="168">
                  <c:v>432400</c:v>
                </c:pt>
                <c:pt idx="169">
                  <c:v>514900</c:v>
                </c:pt>
                <c:pt idx="170">
                  <c:v>514900</c:v>
                </c:pt>
                <c:pt idx="171">
                  <c:v>292100</c:v>
                </c:pt>
                <c:pt idx="172">
                  <c:v>290500</c:v>
                </c:pt>
                <c:pt idx="173">
                  <c:v>231000</c:v>
                </c:pt>
                <c:pt idx="174">
                  <c:v>218100</c:v>
                </c:pt>
                <c:pt idx="175">
                  <c:v>251100</c:v>
                </c:pt>
                <c:pt idx="176">
                  <c:v>309500</c:v>
                </c:pt>
                <c:pt idx="177">
                  <c:v>367700</c:v>
                </c:pt>
                <c:pt idx="178">
                  <c:v>477700</c:v>
                </c:pt>
                <c:pt idx="179">
                  <c:v>543300</c:v>
                </c:pt>
                <c:pt idx="180">
                  <c:v>526800</c:v>
                </c:pt>
                <c:pt idx="181">
                  <c:v>319100</c:v>
                </c:pt>
                <c:pt idx="182">
                  <c:v>361700</c:v>
                </c:pt>
                <c:pt idx="183">
                  <c:v>234700</c:v>
                </c:pt>
                <c:pt idx="184">
                  <c:v>242400</c:v>
                </c:pt>
                <c:pt idx="185">
                  <c:v>251600</c:v>
                </c:pt>
                <c:pt idx="186">
                  <c:v>305100</c:v>
                </c:pt>
                <c:pt idx="187">
                  <c:v>240000</c:v>
                </c:pt>
                <c:pt idx="188">
                  <c:v>233900</c:v>
                </c:pt>
                <c:pt idx="189">
                  <c:v>143200</c:v>
                </c:pt>
                <c:pt idx="190">
                  <c:v>128400</c:v>
                </c:pt>
                <c:pt idx="191">
                  <c:v>131200</c:v>
                </c:pt>
                <c:pt idx="192">
                  <c:v>147700</c:v>
                </c:pt>
                <c:pt idx="193">
                  <c:v>207900</c:v>
                </c:pt>
                <c:pt idx="194">
                  <c:v>248300</c:v>
                </c:pt>
                <c:pt idx="195">
                  <c:v>240900</c:v>
                </c:pt>
                <c:pt idx="196">
                  <c:v>221600</c:v>
                </c:pt>
                <c:pt idx="197">
                  <c:v>187500</c:v>
                </c:pt>
                <c:pt idx="198">
                  <c:v>165400</c:v>
                </c:pt>
                <c:pt idx="199">
                  <c:v>166300</c:v>
                </c:pt>
                <c:pt idx="200">
                  <c:v>188900</c:v>
                </c:pt>
                <c:pt idx="201">
                  <c:v>159800</c:v>
                </c:pt>
                <c:pt idx="202">
                  <c:v>207300</c:v>
                </c:pt>
                <c:pt idx="203">
                  <c:v>208700</c:v>
                </c:pt>
                <c:pt idx="204">
                  <c:v>225800</c:v>
                </c:pt>
                <c:pt idx="205">
                  <c:v>253800</c:v>
                </c:pt>
                <c:pt idx="206">
                  <c:v>231200</c:v>
                </c:pt>
                <c:pt idx="207">
                  <c:v>225600</c:v>
                </c:pt>
                <c:pt idx="208">
                  <c:v>141800</c:v>
                </c:pt>
                <c:pt idx="209">
                  <c:v>197700</c:v>
                </c:pt>
                <c:pt idx="210">
                  <c:v>237900</c:v>
                </c:pt>
                <c:pt idx="211">
                  <c:v>234900</c:v>
                </c:pt>
                <c:pt idx="212">
                  <c:v>236800</c:v>
                </c:pt>
                <c:pt idx="213">
                  <c:v>225100</c:v>
                </c:pt>
                <c:pt idx="214">
                  <c:v>142400</c:v>
                </c:pt>
                <c:pt idx="215">
                  <c:v>135600</c:v>
                </c:pt>
                <c:pt idx="216">
                  <c:v>109900</c:v>
                </c:pt>
                <c:pt idx="217">
                  <c:v>101500</c:v>
                </c:pt>
                <c:pt idx="218">
                  <c:v>101500</c:v>
                </c:pt>
                <c:pt idx="219">
                  <c:v>101500</c:v>
                </c:pt>
                <c:pt idx="220">
                  <c:v>154600</c:v>
                </c:pt>
                <c:pt idx="221">
                  <c:v>189100</c:v>
                </c:pt>
                <c:pt idx="222">
                  <c:v>144000</c:v>
                </c:pt>
                <c:pt idx="223">
                  <c:v>121900</c:v>
                </c:pt>
                <c:pt idx="224">
                  <c:v>154800</c:v>
                </c:pt>
                <c:pt idx="225">
                  <c:v>103300</c:v>
                </c:pt>
                <c:pt idx="226">
                  <c:v>138200</c:v>
                </c:pt>
                <c:pt idx="227">
                  <c:v>82860</c:v>
                </c:pt>
                <c:pt idx="228">
                  <c:v>141500</c:v>
                </c:pt>
                <c:pt idx="229">
                  <c:v>117400</c:v>
                </c:pt>
                <c:pt idx="230">
                  <c:v>159900</c:v>
                </c:pt>
                <c:pt idx="231">
                  <c:v>165300</c:v>
                </c:pt>
                <c:pt idx="232">
                  <c:v>208700</c:v>
                </c:pt>
                <c:pt idx="233">
                  <c:v>217300</c:v>
                </c:pt>
                <c:pt idx="234">
                  <c:v>224300</c:v>
                </c:pt>
                <c:pt idx="235">
                  <c:v>232000</c:v>
                </c:pt>
                <c:pt idx="236">
                  <c:v>279500</c:v>
                </c:pt>
                <c:pt idx="237">
                  <c:v>183800</c:v>
                </c:pt>
                <c:pt idx="238">
                  <c:v>193300</c:v>
                </c:pt>
                <c:pt idx="239">
                  <c:v>223200</c:v>
                </c:pt>
                <c:pt idx="240">
                  <c:v>244300</c:v>
                </c:pt>
                <c:pt idx="241">
                  <c:v>249700</c:v>
                </c:pt>
                <c:pt idx="242">
                  <c:v>293700</c:v>
                </c:pt>
                <c:pt idx="243">
                  <c:v>350100</c:v>
                </c:pt>
                <c:pt idx="244">
                  <c:v>283500</c:v>
                </c:pt>
                <c:pt idx="245">
                  <c:v>322500</c:v>
                </c:pt>
                <c:pt idx="246">
                  <c:v>367100</c:v>
                </c:pt>
                <c:pt idx="247">
                  <c:v>392900</c:v>
                </c:pt>
                <c:pt idx="248">
                  <c:v>271200</c:v>
                </c:pt>
                <c:pt idx="249">
                  <c:v>327600</c:v>
                </c:pt>
                <c:pt idx="250">
                  <c:v>351800</c:v>
                </c:pt>
                <c:pt idx="251">
                  <c:v>369700</c:v>
                </c:pt>
                <c:pt idx="252">
                  <c:v>384400</c:v>
                </c:pt>
                <c:pt idx="253">
                  <c:v>375500</c:v>
                </c:pt>
                <c:pt idx="254">
                  <c:v>354500</c:v>
                </c:pt>
                <c:pt idx="255">
                  <c:v>348200</c:v>
                </c:pt>
                <c:pt idx="256">
                  <c:v>403100</c:v>
                </c:pt>
                <c:pt idx="257">
                  <c:v>400600</c:v>
                </c:pt>
                <c:pt idx="258">
                  <c:v>400400</c:v>
                </c:pt>
                <c:pt idx="259">
                  <c:v>397600</c:v>
                </c:pt>
                <c:pt idx="260">
                  <c:v>313000</c:v>
                </c:pt>
                <c:pt idx="261">
                  <c:v>313000</c:v>
                </c:pt>
                <c:pt idx="262">
                  <c:v>406000</c:v>
                </c:pt>
                <c:pt idx="263">
                  <c:v>411000</c:v>
                </c:pt>
                <c:pt idx="264">
                  <c:v>467000</c:v>
                </c:pt>
                <c:pt idx="265">
                  <c:v>470400</c:v>
                </c:pt>
                <c:pt idx="266">
                  <c:v>483300</c:v>
                </c:pt>
                <c:pt idx="267">
                  <c:v>488300</c:v>
                </c:pt>
                <c:pt idx="268">
                  <c:v>472000</c:v>
                </c:pt>
                <c:pt idx="269">
                  <c:v>382100</c:v>
                </c:pt>
                <c:pt idx="270">
                  <c:v>462200</c:v>
                </c:pt>
                <c:pt idx="271">
                  <c:v>461000</c:v>
                </c:pt>
                <c:pt idx="272">
                  <c:v>482300</c:v>
                </c:pt>
                <c:pt idx="273">
                  <c:v>454200</c:v>
                </c:pt>
                <c:pt idx="274">
                  <c:v>451600</c:v>
                </c:pt>
                <c:pt idx="275">
                  <c:v>439200</c:v>
                </c:pt>
                <c:pt idx="276">
                  <c:v>498900</c:v>
                </c:pt>
                <c:pt idx="277">
                  <c:v>426600</c:v>
                </c:pt>
                <c:pt idx="278">
                  <c:v>430200</c:v>
                </c:pt>
                <c:pt idx="279">
                  <c:v>463300</c:v>
                </c:pt>
                <c:pt idx="280">
                  <c:v>444800</c:v>
                </c:pt>
                <c:pt idx="281">
                  <c:v>468700</c:v>
                </c:pt>
                <c:pt idx="282">
                  <c:v>463900</c:v>
                </c:pt>
                <c:pt idx="283">
                  <c:v>477500</c:v>
                </c:pt>
                <c:pt idx="284">
                  <c:v>429800</c:v>
                </c:pt>
                <c:pt idx="285">
                  <c:v>454200</c:v>
                </c:pt>
                <c:pt idx="286">
                  <c:v>447800</c:v>
                </c:pt>
                <c:pt idx="287">
                  <c:v>437700</c:v>
                </c:pt>
                <c:pt idx="288">
                  <c:v>500400</c:v>
                </c:pt>
                <c:pt idx="289">
                  <c:v>442900</c:v>
                </c:pt>
                <c:pt idx="290">
                  <c:v>471200</c:v>
                </c:pt>
                <c:pt idx="291">
                  <c:v>477600</c:v>
                </c:pt>
                <c:pt idx="292">
                  <c:v>467100</c:v>
                </c:pt>
                <c:pt idx="293">
                  <c:v>449800</c:v>
                </c:pt>
                <c:pt idx="294">
                  <c:v>460500</c:v>
                </c:pt>
                <c:pt idx="295">
                  <c:v>457100</c:v>
                </c:pt>
                <c:pt idx="296">
                  <c:v>426800</c:v>
                </c:pt>
                <c:pt idx="297" formatCode="General">
                  <c:v>511731.49864482204</c:v>
                </c:pt>
                <c:pt idx="298" formatCode="General">
                  <c:v>537393.2655902456</c:v>
                </c:pt>
                <c:pt idx="299" formatCode="General">
                  <c:v>508971.59641638026</c:v>
                </c:pt>
                <c:pt idx="300" formatCode="General">
                  <c:v>480351.14985589322</c:v>
                </c:pt>
                <c:pt idx="301" formatCode="General">
                  <c:v>461828.1789946158</c:v>
                </c:pt>
                <c:pt idx="302" formatCode="General">
                  <c:v>474805.30486658134</c:v>
                </c:pt>
                <c:pt idx="303" formatCode="General">
                  <c:v>492685.28472925304</c:v>
                </c:pt>
                <c:pt idx="304" formatCode="General">
                  <c:v>495278.38367755513</c:v>
                </c:pt>
                <c:pt idx="305" formatCode="General">
                  <c:v>528073.73033069959</c:v>
                </c:pt>
                <c:pt idx="306" formatCode="General">
                  <c:v>523580.49488617061</c:v>
                </c:pt>
                <c:pt idx="307" formatCode="General">
                  <c:v>544694.22822800546</c:v>
                </c:pt>
                <c:pt idx="308" formatCode="General">
                  <c:v>561220.77810024889</c:v>
                </c:pt>
                <c:pt idx="309" formatCode="General">
                  <c:v>556657.16919422674</c:v>
                </c:pt>
                <c:pt idx="310" formatCode="General">
                  <c:v>524909.18741001969</c:v>
                </c:pt>
                <c:pt idx="311" formatCode="General">
                  <c:v>517671.05957389</c:v>
                </c:pt>
                <c:pt idx="312" formatCode="General">
                  <c:v>523245.25632902904</c:v>
                </c:pt>
                <c:pt idx="313" formatCode="General">
                  <c:v>498330.3493437306</c:v>
                </c:pt>
                <c:pt idx="314" formatCode="General">
                  <c:v>531885.5312518616</c:v>
                </c:pt>
                <c:pt idx="315" formatCode="General">
                  <c:v>542734.93019534484</c:v>
                </c:pt>
                <c:pt idx="316" formatCode="General">
                  <c:v>538103.95012028608</c:v>
                </c:pt>
                <c:pt idx="317" formatCode="General">
                  <c:v>535755.50638888788</c:v>
                </c:pt>
                <c:pt idx="318" formatCode="General">
                  <c:v>538936.17381045432</c:v>
                </c:pt>
                <c:pt idx="319" formatCode="General">
                  <c:v>542861.51957550622</c:v>
                </c:pt>
                <c:pt idx="320" formatCode="General">
                  <c:v>549154.69707976666</c:v>
                </c:pt>
                <c:pt idx="321" formatCode="General">
                  <c:v>543843.87732901133</c:v>
                </c:pt>
                <c:pt idx="322" formatCode="General">
                  <c:v>515571.05056716438</c:v>
                </c:pt>
                <c:pt idx="323" formatCode="General">
                  <c:v>485797.0897339955</c:v>
                </c:pt>
                <c:pt idx="324" formatCode="General">
                  <c:v>492555.77753746242</c:v>
                </c:pt>
                <c:pt idx="325" formatCode="General">
                  <c:v>500431.47289163549</c:v>
                </c:pt>
                <c:pt idx="326" formatCode="General">
                  <c:v>574765.35792775406</c:v>
                </c:pt>
                <c:pt idx="327" formatCode="General">
                  <c:v>570576.63770578522</c:v>
                </c:pt>
                <c:pt idx="328" formatCode="General">
                  <c:v>363513.71641102521</c:v>
                </c:pt>
                <c:pt idx="329" formatCode="General">
                  <c:v>374473.74806543707</c:v>
                </c:pt>
                <c:pt idx="330" formatCode="General">
                  <c:v>327362.92339915712</c:v>
                </c:pt>
                <c:pt idx="331" formatCode="General">
                  <c:v>328435.78822216042</c:v>
                </c:pt>
                <c:pt idx="332" formatCode="General">
                  <c:v>370397.84877706133</c:v>
                </c:pt>
                <c:pt idx="333" formatCode="General">
                  <c:v>427619.5877568397</c:v>
                </c:pt>
                <c:pt idx="334" formatCode="General">
                  <c:v>469796.73237134964</c:v>
                </c:pt>
                <c:pt idx="335" formatCode="General">
                  <c:v>552737.63729077263</c:v>
                </c:pt>
                <c:pt idx="336" formatCode="General">
                  <c:v>590779.10779944283</c:v>
                </c:pt>
                <c:pt idx="337" formatCode="General">
                  <c:v>549073.90800838149</c:v>
                </c:pt>
                <c:pt idx="338" formatCode="General">
                  <c:v>341630.3801399066</c:v>
                </c:pt>
                <c:pt idx="339" formatCode="General">
                  <c:v>383963.23930468014</c:v>
                </c:pt>
                <c:pt idx="340" formatCode="General">
                  <c:v>265443.08416633931</c:v>
                </c:pt>
                <c:pt idx="341" formatCode="General">
                  <c:v>277207.9113578028</c:v>
                </c:pt>
                <c:pt idx="342" formatCode="General">
                  <c:v>288112.13171612949</c:v>
                </c:pt>
                <c:pt idx="343" formatCode="General">
                  <c:v>340455.16287799517</c:v>
                </c:pt>
                <c:pt idx="344" formatCode="General">
                  <c:v>274491.08497887256</c:v>
                </c:pt>
                <c:pt idx="345" formatCode="General">
                  <c:v>266485.35319704376</c:v>
                </c:pt>
                <c:pt idx="346" formatCode="General">
                  <c:v>176798.52650481855</c:v>
                </c:pt>
                <c:pt idx="347" formatCode="General">
                  <c:v>168283.35786211072</c:v>
                </c:pt>
                <c:pt idx="348" formatCode="General">
                  <c:v>177391.38371468443</c:v>
                </c:pt>
                <c:pt idx="349" formatCode="General">
                  <c:v>192139.83866365365</c:v>
                </c:pt>
                <c:pt idx="350" formatCode="General">
                  <c:v>244897.52313942823</c:v>
                </c:pt>
                <c:pt idx="351" formatCode="General">
                  <c:v>282516.31074031029</c:v>
                </c:pt>
                <c:pt idx="352" formatCode="General">
                  <c:v>273521.77262942627</c:v>
                </c:pt>
                <c:pt idx="353" formatCode="General">
                  <c:v>256879.55138964124</c:v>
                </c:pt>
                <c:pt idx="354" formatCode="General">
                  <c:v>223089.44688809611</c:v>
                </c:pt>
                <c:pt idx="355" formatCode="General">
                  <c:v>198790.58580823761</c:v>
                </c:pt>
                <c:pt idx="356" formatCode="General">
                  <c:v>195297.71943687738</c:v>
                </c:pt>
                <c:pt idx="357" formatCode="General">
                  <c:v>212634.90380988808</c:v>
                </c:pt>
                <c:pt idx="358" formatCode="General">
                  <c:v>182809.89672697804</c:v>
                </c:pt>
                <c:pt idx="359" formatCode="General">
                  <c:v>229953.11702123354</c:v>
                </c:pt>
                <c:pt idx="360" formatCode="General">
                  <c:v>227454.2318656795</c:v>
                </c:pt>
                <c:pt idx="361" formatCode="General">
                  <c:v>239821.36165952065</c:v>
                </c:pt>
                <c:pt idx="362" formatCode="General">
                  <c:v>263865.64657595276</c:v>
                </c:pt>
                <c:pt idx="363" formatCode="General">
                  <c:v>240510.20743850822</c:v>
                </c:pt>
                <c:pt idx="364" formatCode="General">
                  <c:v>230070.03704790073</c:v>
                </c:pt>
                <c:pt idx="365" formatCode="General">
                  <c:v>150030.65431860436</c:v>
                </c:pt>
                <c:pt idx="366" formatCode="General">
                  <c:v>206011.46859228675</c:v>
                </c:pt>
                <c:pt idx="367" formatCode="General">
                  <c:v>243973.97409199469</c:v>
                </c:pt>
                <c:pt idx="368" formatCode="General">
                  <c:v>239302.84829940158</c:v>
                </c:pt>
                <c:pt idx="369" formatCode="General">
                  <c:v>241115.71880073883</c:v>
                </c:pt>
                <c:pt idx="370" formatCode="General">
                  <c:v>229700.31381888082</c:v>
                </c:pt>
                <c:pt idx="371" formatCode="General">
                  <c:v>153880.84206717994</c:v>
                </c:pt>
                <c:pt idx="372" formatCode="General">
                  <c:v>153399.85416781838</c:v>
                </c:pt>
                <c:pt idx="373" formatCode="General">
                  <c:v>135587.84246009155</c:v>
                </c:pt>
                <c:pt idx="374" formatCode="General">
                  <c:v>136153.46934590334</c:v>
                </c:pt>
                <c:pt idx="375" formatCode="General">
                  <c:v>145087.02780142261</c:v>
                </c:pt>
                <c:pt idx="376" formatCode="General">
                  <c:v>154395.56849451418</c:v>
                </c:pt>
                <c:pt idx="377" formatCode="General">
                  <c:v>203592.07780103129</c:v>
                </c:pt>
                <c:pt idx="378" formatCode="General">
                  <c:v>233588.6047144004</c:v>
                </c:pt>
                <c:pt idx="379" formatCode="General">
                  <c:v>192523.50728573068</c:v>
                </c:pt>
                <c:pt idx="380" formatCode="General">
                  <c:v>175640.8924817938</c:v>
                </c:pt>
                <c:pt idx="381" formatCode="General">
                  <c:v>211265.62924301371</c:v>
                </c:pt>
                <c:pt idx="382" formatCode="General">
                  <c:v>160206.91169287902</c:v>
                </c:pt>
                <c:pt idx="383" formatCode="General">
                  <c:v>189289.90714423018</c:v>
                </c:pt>
                <c:pt idx="384" formatCode="General">
                  <c:v>134472.03977070941</c:v>
                </c:pt>
                <c:pt idx="385" formatCode="General">
                  <c:v>188053.70718313067</c:v>
                </c:pt>
                <c:pt idx="386" formatCode="General">
                  <c:v>161594.14275112029</c:v>
                </c:pt>
                <c:pt idx="387" formatCode="General">
                  <c:v>198377.09678548397</c:v>
                </c:pt>
                <c:pt idx="388" formatCode="General">
                  <c:v>200047.63134718788</c:v>
                </c:pt>
                <c:pt idx="389" formatCode="General">
                  <c:v>236584.69611905003</c:v>
                </c:pt>
                <c:pt idx="390" formatCode="General">
                  <c:v>242052.88800035598</c:v>
                </c:pt>
                <c:pt idx="391" formatCode="General">
                  <c:v>244334.40277043323</c:v>
                </c:pt>
                <c:pt idx="392" formatCode="General">
                  <c:v>248760.96883790038</c:v>
                </c:pt>
                <c:pt idx="393" formatCode="General">
                  <c:v>285044.74086613994</c:v>
                </c:pt>
                <c:pt idx="394" formatCode="General">
                  <c:v>190213.5020291417</c:v>
                </c:pt>
                <c:pt idx="395" formatCode="General">
                  <c:v>201344.06493394749</c:v>
                </c:pt>
                <c:pt idx="396" formatCode="General">
                  <c:v>229294.03429934793</c:v>
                </c:pt>
                <c:pt idx="397" formatCode="General">
                  <c:v>247963.11811210989</c:v>
                </c:pt>
                <c:pt idx="398" formatCode="General">
                  <c:v>256066.65335783965</c:v>
                </c:pt>
                <c:pt idx="399" formatCode="General">
                  <c:v>298356.12912100402</c:v>
                </c:pt>
                <c:pt idx="400" formatCode="General">
                  <c:v>348745.76557681116</c:v>
                </c:pt>
                <c:pt idx="401" formatCode="General">
                  <c:v>280051.62715472945</c:v>
                </c:pt>
                <c:pt idx="402" formatCode="General">
                  <c:v>312821.85205648781</c:v>
                </c:pt>
                <c:pt idx="403" formatCode="General">
                  <c:v>352050.66103793395</c:v>
                </c:pt>
                <c:pt idx="404" formatCode="General">
                  <c:v>369514.19842105528</c:v>
                </c:pt>
                <c:pt idx="405" formatCode="General">
                  <c:v>255602.80770255061</c:v>
                </c:pt>
                <c:pt idx="406" formatCode="General">
                  <c:v>313892.25997843337</c:v>
                </c:pt>
                <c:pt idx="407" formatCode="General">
                  <c:v>332999.38803631085</c:v>
                </c:pt>
                <c:pt idx="408" formatCode="General">
                  <c:v>338211.09226212365</c:v>
                </c:pt>
                <c:pt idx="409" formatCode="General">
                  <c:v>344268.04931667738</c:v>
                </c:pt>
                <c:pt idx="410" formatCode="General">
                  <c:v>337414.7555229796</c:v>
                </c:pt>
                <c:pt idx="411" formatCode="General">
                  <c:v>323896.35350749647</c:v>
                </c:pt>
                <c:pt idx="412" formatCode="General">
                  <c:v>321864.09549739968</c:v>
                </c:pt>
                <c:pt idx="413" formatCode="General">
                  <c:v>375647.49770353851</c:v>
                </c:pt>
                <c:pt idx="414" formatCode="General">
                  <c:v>377632.74300154013</c:v>
                </c:pt>
                <c:pt idx="415" formatCode="General">
                  <c:v>378884.51121853897</c:v>
                </c:pt>
                <c:pt idx="416" formatCode="General">
                  <c:v>380098.60831757192</c:v>
                </c:pt>
                <c:pt idx="417" formatCode="General">
                  <c:v>305449.89801285649</c:v>
                </c:pt>
                <c:pt idx="418" formatCode="General">
                  <c:v>314593.59321911627</c:v>
                </c:pt>
                <c:pt idx="419" formatCode="General">
                  <c:v>407088.06646070094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3-432C-BCBB-999F42877250}"/>
            </c:ext>
          </c:extLst>
        </c:ser>
        <c:ser>
          <c:idx val="1"/>
          <c:order val="1"/>
          <c:tx>
            <c:strRef>
              <c:f>H_atoms!$C$1</c:f>
              <c:strCache>
                <c:ptCount val="1"/>
                <c:pt idx="0">
                  <c:v>Forecast(H,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H_atoms!$C$2:$C$421</c:f>
              <c:numCache>
                <c:formatCode>General</c:formatCode>
                <c:ptCount val="420"/>
                <c:pt idx="296" formatCode="0.00E+00">
                  <c:v>426800</c:v>
                </c:pt>
                <c:pt idx="297" formatCode="0.00E+00">
                  <c:v>511731.49864482204</c:v>
                </c:pt>
                <c:pt idx="298" formatCode="0.00E+00">
                  <c:v>537393.2655902456</c:v>
                </c:pt>
                <c:pt idx="299" formatCode="0.00E+00">
                  <c:v>508971.59641638026</c:v>
                </c:pt>
                <c:pt idx="300" formatCode="0.00E+00">
                  <c:v>480351.14985589322</c:v>
                </c:pt>
                <c:pt idx="301" formatCode="0.00E+00">
                  <c:v>461828.1789946158</c:v>
                </c:pt>
                <c:pt idx="302" formatCode="0.00E+00">
                  <c:v>474805.30486658134</c:v>
                </c:pt>
                <c:pt idx="303" formatCode="0.00E+00">
                  <c:v>492685.28472925304</c:v>
                </c:pt>
                <c:pt idx="304" formatCode="0.00E+00">
                  <c:v>495278.38367755513</c:v>
                </c:pt>
                <c:pt idx="305" formatCode="0.00E+00">
                  <c:v>528073.73033069959</c:v>
                </c:pt>
                <c:pt idx="306" formatCode="0.00E+00">
                  <c:v>523580.49488617061</c:v>
                </c:pt>
                <c:pt idx="307" formatCode="0.00E+00">
                  <c:v>544694.22822800546</c:v>
                </c:pt>
                <c:pt idx="308" formatCode="0.00E+00">
                  <c:v>561220.77810024889</c:v>
                </c:pt>
                <c:pt idx="309" formatCode="0.00E+00">
                  <c:v>556657.16919422674</c:v>
                </c:pt>
                <c:pt idx="310" formatCode="0.00E+00">
                  <c:v>524909.18741001969</c:v>
                </c:pt>
                <c:pt idx="311" formatCode="0.00E+00">
                  <c:v>517671.05957389</c:v>
                </c:pt>
                <c:pt idx="312" formatCode="0.00E+00">
                  <c:v>523245.25632902904</c:v>
                </c:pt>
                <c:pt idx="313" formatCode="0.00E+00">
                  <c:v>498330.3493437306</c:v>
                </c:pt>
                <c:pt idx="314" formatCode="0.00E+00">
                  <c:v>531885.5312518616</c:v>
                </c:pt>
                <c:pt idx="315" formatCode="0.00E+00">
                  <c:v>542734.93019534484</c:v>
                </c:pt>
                <c:pt idx="316" formatCode="0.00E+00">
                  <c:v>538103.95012028608</c:v>
                </c:pt>
                <c:pt idx="317" formatCode="0.00E+00">
                  <c:v>535755.50638888788</c:v>
                </c:pt>
                <c:pt idx="318" formatCode="0.00E+00">
                  <c:v>538936.17381045432</c:v>
                </c:pt>
                <c:pt idx="319" formatCode="0.00E+00">
                  <c:v>542861.51957550622</c:v>
                </c:pt>
                <c:pt idx="320" formatCode="0.00E+00">
                  <c:v>549154.69707976666</c:v>
                </c:pt>
                <c:pt idx="321" formatCode="0.00E+00">
                  <c:v>543843.87732901133</c:v>
                </c:pt>
                <c:pt idx="322" formatCode="0.00E+00">
                  <c:v>515571.05056716438</c:v>
                </c:pt>
                <c:pt idx="323" formatCode="0.00E+00">
                  <c:v>485797.0897339955</c:v>
                </c:pt>
                <c:pt idx="324" formatCode="0.00E+00">
                  <c:v>492555.77753746242</c:v>
                </c:pt>
                <c:pt idx="325" formatCode="0.00E+00">
                  <c:v>500431.47289163549</c:v>
                </c:pt>
                <c:pt idx="326" formatCode="0.00E+00">
                  <c:v>574765.35792775406</c:v>
                </c:pt>
                <c:pt idx="327" formatCode="0.00E+00">
                  <c:v>570576.63770578522</c:v>
                </c:pt>
                <c:pt idx="328" formatCode="0.00E+00">
                  <c:v>363513.71641102521</c:v>
                </c:pt>
                <c:pt idx="329" formatCode="0.00E+00">
                  <c:v>374473.74806543707</c:v>
                </c:pt>
                <c:pt idx="330" formatCode="0.00E+00">
                  <c:v>327362.92339915712</c:v>
                </c:pt>
                <c:pt idx="331" formatCode="0.00E+00">
                  <c:v>328435.78822216042</c:v>
                </c:pt>
                <c:pt idx="332" formatCode="0.00E+00">
                  <c:v>370397.84877706133</c:v>
                </c:pt>
                <c:pt idx="333" formatCode="0.00E+00">
                  <c:v>427619.5877568397</c:v>
                </c:pt>
                <c:pt idx="334" formatCode="0.00E+00">
                  <c:v>469796.73237134964</c:v>
                </c:pt>
                <c:pt idx="335" formatCode="0.00E+00">
                  <c:v>552737.63729077263</c:v>
                </c:pt>
                <c:pt idx="336" formatCode="0.00E+00">
                  <c:v>590779.10779944283</c:v>
                </c:pt>
                <c:pt idx="337" formatCode="0.00E+00">
                  <c:v>549073.90800838149</c:v>
                </c:pt>
                <c:pt idx="338" formatCode="0.00E+00">
                  <c:v>341630.3801399066</c:v>
                </c:pt>
                <c:pt idx="339" formatCode="0.00E+00">
                  <c:v>383963.23930468014</c:v>
                </c:pt>
                <c:pt idx="340" formatCode="0.00E+00">
                  <c:v>265443.08416633931</c:v>
                </c:pt>
                <c:pt idx="341" formatCode="0.00E+00">
                  <c:v>277207.9113578028</c:v>
                </c:pt>
                <c:pt idx="342" formatCode="0.00E+00">
                  <c:v>288112.13171612949</c:v>
                </c:pt>
                <c:pt idx="343" formatCode="0.00E+00">
                  <c:v>340455.16287799517</c:v>
                </c:pt>
                <c:pt idx="344" formatCode="0.00E+00">
                  <c:v>274491.08497887256</c:v>
                </c:pt>
                <c:pt idx="345" formatCode="0.00E+00">
                  <c:v>266485.35319704376</c:v>
                </c:pt>
                <c:pt idx="346" formatCode="0.00E+00">
                  <c:v>176798.52650481855</c:v>
                </c:pt>
                <c:pt idx="347" formatCode="0.00E+00">
                  <c:v>168283.35786211072</c:v>
                </c:pt>
                <c:pt idx="348" formatCode="0.00E+00">
                  <c:v>177391.38371468443</c:v>
                </c:pt>
                <c:pt idx="349" formatCode="0.00E+00">
                  <c:v>192139.83866365365</c:v>
                </c:pt>
                <c:pt idx="350" formatCode="0.00E+00">
                  <c:v>244897.52313942823</c:v>
                </c:pt>
                <c:pt idx="351" formatCode="0.00E+00">
                  <c:v>282516.31074031029</c:v>
                </c:pt>
                <c:pt idx="352" formatCode="0.00E+00">
                  <c:v>273521.77262942627</c:v>
                </c:pt>
                <c:pt idx="353" formatCode="0.00E+00">
                  <c:v>256879.55138964124</c:v>
                </c:pt>
                <c:pt idx="354" formatCode="0.00E+00">
                  <c:v>223089.44688809611</c:v>
                </c:pt>
                <c:pt idx="355" formatCode="0.00E+00">
                  <c:v>198790.58580823761</c:v>
                </c:pt>
                <c:pt idx="356" formatCode="0.00E+00">
                  <c:v>195297.71943687738</c:v>
                </c:pt>
                <c:pt idx="357" formatCode="0.00E+00">
                  <c:v>212634.90380988808</c:v>
                </c:pt>
                <c:pt idx="358" formatCode="0.00E+00">
                  <c:v>182809.89672697804</c:v>
                </c:pt>
                <c:pt idx="359" formatCode="0.00E+00">
                  <c:v>229953.11702123354</c:v>
                </c:pt>
                <c:pt idx="360" formatCode="0.00E+00">
                  <c:v>227454.2318656795</c:v>
                </c:pt>
                <c:pt idx="361" formatCode="0.00E+00">
                  <c:v>239821.36165952065</c:v>
                </c:pt>
                <c:pt idx="362" formatCode="0.00E+00">
                  <c:v>263865.64657595276</c:v>
                </c:pt>
                <c:pt idx="363" formatCode="0.00E+00">
                  <c:v>240510.20743850822</c:v>
                </c:pt>
                <c:pt idx="364" formatCode="0.00E+00">
                  <c:v>230070.03704790073</c:v>
                </c:pt>
                <c:pt idx="365" formatCode="0.00E+00">
                  <c:v>150030.65431860436</c:v>
                </c:pt>
                <c:pt idx="366" formatCode="0.00E+00">
                  <c:v>206011.46859228675</c:v>
                </c:pt>
                <c:pt idx="367" formatCode="0.00E+00">
                  <c:v>243973.97409199469</c:v>
                </c:pt>
                <c:pt idx="368" formatCode="0.00E+00">
                  <c:v>239302.84829940158</c:v>
                </c:pt>
                <c:pt idx="369" formatCode="0.00E+00">
                  <c:v>241115.71880073883</c:v>
                </c:pt>
                <c:pt idx="370" formatCode="0.00E+00">
                  <c:v>229700.31381888082</c:v>
                </c:pt>
                <c:pt idx="371" formatCode="0.00E+00">
                  <c:v>153880.84206717994</c:v>
                </c:pt>
                <c:pt idx="372" formatCode="0.00E+00">
                  <c:v>153399.85416781838</c:v>
                </c:pt>
                <c:pt idx="373" formatCode="0.00E+00">
                  <c:v>135587.84246009155</c:v>
                </c:pt>
                <c:pt idx="374" formatCode="0.00E+00">
                  <c:v>136153.46934590334</c:v>
                </c:pt>
                <c:pt idx="375" formatCode="0.00E+00">
                  <c:v>145087.02780142261</c:v>
                </c:pt>
                <c:pt idx="376" formatCode="0.00E+00">
                  <c:v>154395.56849451418</c:v>
                </c:pt>
                <c:pt idx="377" formatCode="0.00E+00">
                  <c:v>203592.07780103129</c:v>
                </c:pt>
                <c:pt idx="378" formatCode="0.00E+00">
                  <c:v>233588.6047144004</c:v>
                </c:pt>
                <c:pt idx="379" formatCode="0.00E+00">
                  <c:v>192523.50728573068</c:v>
                </c:pt>
                <c:pt idx="380" formatCode="0.00E+00">
                  <c:v>175640.8924817938</c:v>
                </c:pt>
                <c:pt idx="381" formatCode="0.00E+00">
                  <c:v>211265.62924301371</c:v>
                </c:pt>
                <c:pt idx="382" formatCode="0.00E+00">
                  <c:v>160206.91169287902</c:v>
                </c:pt>
                <c:pt idx="383" formatCode="0.00E+00">
                  <c:v>189289.90714423018</c:v>
                </c:pt>
                <c:pt idx="384" formatCode="0.00E+00">
                  <c:v>134472.03977070941</c:v>
                </c:pt>
                <c:pt idx="385" formatCode="0.00E+00">
                  <c:v>188053.70718313067</c:v>
                </c:pt>
                <c:pt idx="386" formatCode="0.00E+00">
                  <c:v>161594.14275112029</c:v>
                </c:pt>
                <c:pt idx="387" formatCode="0.00E+00">
                  <c:v>198377.09678548397</c:v>
                </c:pt>
                <c:pt idx="388" formatCode="0.00E+00">
                  <c:v>200047.63134718788</c:v>
                </c:pt>
                <c:pt idx="389" formatCode="0.00E+00">
                  <c:v>236584.69611905003</c:v>
                </c:pt>
                <c:pt idx="390" formatCode="0.00E+00">
                  <c:v>242052.88800035598</c:v>
                </c:pt>
                <c:pt idx="391" formatCode="0.00E+00">
                  <c:v>244334.40277043323</c:v>
                </c:pt>
                <c:pt idx="392" formatCode="0.00E+00">
                  <c:v>248760.96883790038</c:v>
                </c:pt>
                <c:pt idx="393" formatCode="0.00E+00">
                  <c:v>285044.74086613994</c:v>
                </c:pt>
                <c:pt idx="394" formatCode="0.00E+00">
                  <c:v>190213.5020291417</c:v>
                </c:pt>
                <c:pt idx="395" formatCode="0.00E+00">
                  <c:v>201344.06493394749</c:v>
                </c:pt>
                <c:pt idx="396" formatCode="0.00E+00">
                  <c:v>229294.03429934793</c:v>
                </c:pt>
                <c:pt idx="397" formatCode="0.00E+00">
                  <c:v>247963.11811210989</c:v>
                </c:pt>
                <c:pt idx="398" formatCode="0.00E+00">
                  <c:v>256066.65335783965</c:v>
                </c:pt>
                <c:pt idx="399" formatCode="0.00E+00">
                  <c:v>298356.12912100402</c:v>
                </c:pt>
                <c:pt idx="400" formatCode="0.00E+00">
                  <c:v>348745.76557681116</c:v>
                </c:pt>
                <c:pt idx="401" formatCode="0.00E+00">
                  <c:v>280051.62715472945</c:v>
                </c:pt>
                <c:pt idx="402" formatCode="0.00E+00">
                  <c:v>312821.85205648781</c:v>
                </c:pt>
                <c:pt idx="403" formatCode="0.00E+00">
                  <c:v>352050.66103793395</c:v>
                </c:pt>
                <c:pt idx="404" formatCode="0.00E+00">
                  <c:v>369514.19842105528</c:v>
                </c:pt>
                <c:pt idx="405" formatCode="0.00E+00">
                  <c:v>255602.80770255061</c:v>
                </c:pt>
                <c:pt idx="406" formatCode="0.00E+00">
                  <c:v>313892.25997843337</c:v>
                </c:pt>
                <c:pt idx="407" formatCode="0.00E+00">
                  <c:v>332999.38803631085</c:v>
                </c:pt>
                <c:pt idx="408" formatCode="0.00E+00">
                  <c:v>338211.09226212365</c:v>
                </c:pt>
                <c:pt idx="409" formatCode="0.00E+00">
                  <c:v>344268.04931667738</c:v>
                </c:pt>
                <c:pt idx="410" formatCode="0.00E+00">
                  <c:v>337414.7555229796</c:v>
                </c:pt>
                <c:pt idx="411" formatCode="0.00E+00">
                  <c:v>323896.35350749647</c:v>
                </c:pt>
                <c:pt idx="412" formatCode="0.00E+00">
                  <c:v>321864.09549739968</c:v>
                </c:pt>
                <c:pt idx="413" formatCode="0.00E+00">
                  <c:v>375647.49770353851</c:v>
                </c:pt>
                <c:pt idx="414" formatCode="0.00E+00">
                  <c:v>377632.74300154013</c:v>
                </c:pt>
                <c:pt idx="415" formatCode="0.00E+00">
                  <c:v>378884.51121853897</c:v>
                </c:pt>
                <c:pt idx="416" formatCode="0.00E+00">
                  <c:v>380098.60831757192</c:v>
                </c:pt>
                <c:pt idx="417" formatCode="0.00E+00">
                  <c:v>305449.89801285649</c:v>
                </c:pt>
                <c:pt idx="418" formatCode="0.00E+00">
                  <c:v>314593.59321911627</c:v>
                </c:pt>
                <c:pt idx="419" formatCode="0.00E+00">
                  <c:v>407088.06646070094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3-432C-BCBB-999F42877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98320"/>
        <c:axId val="4552917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426800</c:v>
                      </c:pt>
                      <c:pt idx="297" formatCode="0.00E+00">
                        <c:v>383808.83652957279</c:v>
                      </c:pt>
                      <c:pt idx="298" formatCode="0.00E+00">
                        <c:v>408819.78946401353</c:v>
                      </c:pt>
                      <c:pt idx="299" formatCode="0.00E+00">
                        <c:v>379737.73097147344</c:v>
                      </c:pt>
                      <c:pt idx="300" formatCode="0.00E+00">
                        <c:v>350447.33984627208</c:v>
                      </c:pt>
                      <c:pt idx="301" formatCode="0.00E+00">
                        <c:v>331244.89092470962</c:v>
                      </c:pt>
                      <c:pt idx="302" formatCode="0.00E+00">
                        <c:v>343533.02862119756</c:v>
                      </c:pt>
                      <c:pt idx="303" formatCode="0.00E+00">
                        <c:v>360714.53514465975</c:v>
                      </c:pt>
                      <c:pt idx="304" formatCode="0.00E+00">
                        <c:v>362599.70205391105</c:v>
                      </c:pt>
                      <c:pt idx="305" formatCode="0.00E+00">
                        <c:v>394677.6858860986</c:v>
                      </c:pt>
                      <c:pt idx="306" formatCode="0.00E+00">
                        <c:v>389457.68615265447</c:v>
                      </c:pt>
                      <c:pt idx="307" formatCode="0.00E+00">
                        <c:v>409835.28438998095</c:v>
                      </c:pt>
                      <c:pt idx="308" formatCode="0.00E+00">
                        <c:v>425616.36027582397</c:v>
                      </c:pt>
                      <c:pt idx="309" formatCode="0.00E+00">
                        <c:v>420297.97166005382</c:v>
                      </c:pt>
                      <c:pt idx="310" formatCode="0.00E+00">
                        <c:v>387785.93877030292</c:v>
                      </c:pt>
                      <c:pt idx="311" formatCode="0.00E+00">
                        <c:v>379774.52387427888</c:v>
                      </c:pt>
                      <c:pt idx="312" formatCode="0.00E+00">
                        <c:v>384566.23411617882</c:v>
                      </c:pt>
                      <c:pt idx="313" formatCode="0.00E+00">
                        <c:v>358859.67867136747</c:v>
                      </c:pt>
                      <c:pt idx="314" formatCode="0.00E+00">
                        <c:v>391614.08863423963</c:v>
                      </c:pt>
                      <c:pt idx="315" formatCode="0.00E+00">
                        <c:v>401653.63150902977</c:v>
                      </c:pt>
                      <c:pt idx="316" formatCode="0.00E+00">
                        <c:v>396203.75145524158</c:v>
                      </c:pt>
                      <c:pt idx="317" formatCode="0.00E+00">
                        <c:v>393027.4048498802</c:v>
                      </c:pt>
                      <c:pt idx="318" formatCode="0.00E+00">
                        <c:v>395371.20826982253</c:v>
                      </c:pt>
                      <c:pt idx="319" formatCode="0.00E+00">
                        <c:v>398450.77137837722</c:v>
                      </c:pt>
                      <c:pt idx="320" formatCode="0.00E+00">
                        <c:v>403889.29070281936</c:v>
                      </c:pt>
                      <c:pt idx="321" formatCode="0.00E+00">
                        <c:v>397714.98099391651</c:v>
                      </c:pt>
                      <c:pt idx="322" formatCode="0.00E+00">
                        <c:v>368569.87680984591</c:v>
                      </c:pt>
                      <c:pt idx="323" formatCode="0.00E+00">
                        <c:v>337914.89593087416</c:v>
                      </c:pt>
                      <c:pt idx="324" formatCode="0.00E+00">
                        <c:v>343783.86638985493</c:v>
                      </c:pt>
                      <c:pt idx="325" formatCode="0.00E+00">
                        <c:v>350761.19286949013</c:v>
                      </c:pt>
                      <c:pt idx="326" formatCode="0.00E+00">
                        <c:v>424188.10367391189</c:v>
                      </c:pt>
                      <c:pt idx="327" formatCode="0.00E+00">
                        <c:v>419083.85040195665</c:v>
                      </c:pt>
                      <c:pt idx="328" formatCode="0.00E+00">
                        <c:v>211096.88410667362</c:v>
                      </c:pt>
                      <c:pt idx="329" formatCode="0.00E+00">
                        <c:v>221124.40597075914</c:v>
                      </c:pt>
                      <c:pt idx="330" formatCode="0.00E+00">
                        <c:v>173072.65414334438</c:v>
                      </c:pt>
                      <c:pt idx="331" formatCode="0.00E+00">
                        <c:v>173196.22207812066</c:v>
                      </c:pt>
                      <c:pt idx="332" formatCode="0.00E+00">
                        <c:v>214200.66385376945</c:v>
                      </c:pt>
                      <c:pt idx="333" formatCode="0.00E+00">
                        <c:v>270456.51016047748</c:v>
                      </c:pt>
                      <c:pt idx="334" formatCode="0.00E+00">
                        <c:v>311659.5363363811</c:v>
                      </c:pt>
                      <c:pt idx="335" formatCode="0.00E+00">
                        <c:v>393618.14528208843</c:v>
                      </c:pt>
                      <c:pt idx="336" formatCode="0.00E+00">
                        <c:v>430669.19058669166</c:v>
                      </c:pt>
                      <c:pt idx="337" formatCode="0.00E+00">
                        <c:v>387965.48471358907</c:v>
                      </c:pt>
                      <c:pt idx="338" formatCode="0.00E+00">
                        <c:v>179515.41825946627</c:v>
                      </c:pt>
                      <c:pt idx="339" formatCode="0.00E+00">
                        <c:v>220833.75470677915</c:v>
                      </c:pt>
                      <c:pt idx="340" formatCode="0.00E+00">
                        <c:v>101291.14106486525</c:v>
                      </c:pt>
                      <c:pt idx="341" formatCode="0.00E+00">
                        <c:v>112025.62226375419</c:v>
                      </c:pt>
                      <c:pt idx="342" formatCode="0.00E+00">
                        <c:v>121891.6573675324</c:v>
                      </c:pt>
                      <c:pt idx="343" formatCode="0.00E+00">
                        <c:v>173188.71214930649</c:v>
                      </c:pt>
                      <c:pt idx="344" formatCode="0.00E+00">
                        <c:v>106170.91477082687</c:v>
                      </c:pt>
                      <c:pt idx="345" formatCode="0.00E+00">
                        <c:v>97103.768307878549</c:v>
                      </c:pt>
                      <c:pt idx="346" formatCode="0.00E+00">
                        <c:v>6347.8794837883033</c:v>
                      </c:pt>
                      <c:pt idx="347" formatCode="0.00E+00">
                        <c:v>-3243.9511538227089</c:v>
                      </c:pt>
                      <c:pt idx="348" formatCode="0.00E+00">
                        <c:v>4779.8602492463833</c:v>
                      </c:pt>
                      <c:pt idx="349" formatCode="0.00E+00">
                        <c:v>18436.5955081539</c:v>
                      </c:pt>
                      <c:pt idx="350" formatCode="0.00E+00">
                        <c:v>70095.10205865468</c:v>
                      </c:pt>
                      <c:pt idx="351" formatCode="0.00E+00">
                        <c:v>106607.30028217981</c:v>
                      </c:pt>
                      <c:pt idx="352" formatCode="0.00E+00">
                        <c:v>96498.807890019147</c:v>
                      </c:pt>
                      <c:pt idx="353" formatCode="0.00E+00">
                        <c:v>78735.313766227773</c:v>
                      </c:pt>
                      <c:pt idx="354" formatCode="0.00E+00">
                        <c:v>43816.663820874528</c:v>
                      </c:pt>
                      <c:pt idx="355" formatCode="0.00E+00">
                        <c:v>18382.030511477817</c:v>
                      </c:pt>
                      <c:pt idx="356" formatCode="0.00E+00">
                        <c:v>13746.210620142519</c:v>
                      </c:pt>
                      <c:pt idx="357" formatCode="0.00E+00">
                        <c:v>29933.305389981397</c:v>
                      </c:pt>
                      <c:pt idx="358" formatCode="0.00E+00">
                        <c:v>-1048.882468758733</c:v>
                      </c:pt>
                      <c:pt idx="359" formatCode="0.00E+00">
                        <c:v>44930.1104827995</c:v>
                      </c:pt>
                      <c:pt idx="360" formatCode="0.00E+00">
                        <c:v>41259.995711259311</c:v>
                      </c:pt>
                      <c:pt idx="361" formatCode="0.00E+00">
                        <c:v>52448.937590285175</c:v>
                      </c:pt>
                      <c:pt idx="362" formatCode="0.00E+00">
                        <c:v>75308.119942045596</c:v>
                      </c:pt>
                      <c:pt idx="363" formatCode="0.00E+00">
                        <c:v>50760.706907706888</c:v>
                      </c:pt>
                      <c:pt idx="364" formatCode="0.00E+00">
                        <c:v>39121.734268922708</c:v>
                      </c:pt>
                      <c:pt idx="365" formatCode="0.00E+00">
                        <c:v>-42123.236420466128</c:v>
                      </c:pt>
                      <c:pt idx="366" formatCode="0.00E+00">
                        <c:v>12645.246474579035</c:v>
                      </c:pt>
                      <c:pt idx="367" formatCode="0.00E+00">
                        <c:v>49388.719120495574</c:v>
                      </c:pt>
                      <c:pt idx="368" formatCode="0.00E+00">
                        <c:v>43491.900588800985</c:v>
                      </c:pt>
                      <c:pt idx="369" formatCode="0.00E+00">
                        <c:v>44072.459698859515</c:v>
                      </c:pt>
                      <c:pt idx="370" formatCode="0.00E+00">
                        <c:v>31418.165547185316</c:v>
                      </c:pt>
                      <c:pt idx="371" formatCode="0.00E+00">
                        <c:v>-45646.732641138049</c:v>
                      </c:pt>
                      <c:pt idx="372" formatCode="0.00E+00">
                        <c:v>-47379.644096171833</c:v>
                      </c:pt>
                      <c:pt idx="373" formatCode="0.00E+00">
                        <c:v>-66450.036696571246</c:v>
                      </c:pt>
                      <c:pt idx="374" formatCode="0.00E+00">
                        <c:v>-67149.208625505329</c:v>
                      </c:pt>
                      <c:pt idx="375" formatCode="0.00E+00">
                        <c:v>-59486.827860112622</c:v>
                      </c:pt>
                      <c:pt idx="376" formatCode="0.00E+00">
                        <c:v>-51455.805054894765</c:v>
                      </c:pt>
                      <c:pt idx="377" formatCode="0.00E+00">
                        <c:v>-3543.1155259749212</c:v>
                      </c:pt>
                      <c:pt idx="378" formatCode="0.00E+00">
                        <c:v>25163.327658196358</c:v>
                      </c:pt>
                      <c:pt idx="379" formatCode="0.00E+00">
                        <c:v>-17198.079883093655</c:v>
                      </c:pt>
                      <c:pt idx="380" formatCode="0.00E+00">
                        <c:v>-35383.193984650425</c:v>
                      </c:pt>
                      <c:pt idx="381" formatCode="0.00E+00">
                        <c:v>-1067.108876970975</c:v>
                      </c:pt>
                      <c:pt idx="382" formatCode="0.00E+00">
                        <c:v>-53440.593976210803</c:v>
                      </c:pt>
                      <c:pt idx="383" formatCode="0.00E+00">
                        <c:v>-25678.445877077611</c:v>
                      </c:pt>
                      <c:pt idx="384" formatCode="0.00E+00">
                        <c:v>-81823.20468037526</c:v>
                      </c:pt>
                      <c:pt idx="385" formatCode="0.00E+00">
                        <c:v>-29574.437415451393</c:v>
                      </c:pt>
                      <c:pt idx="386" formatCode="0.00E+00">
                        <c:v>-57372.875717207848</c:v>
                      </c:pt>
                      <c:pt idx="387" formatCode="0.00E+00">
                        <c:v>-21934.734642228752</c:v>
                      </c:pt>
                      <c:pt idx="388" formatCode="0.00E+00">
                        <c:v>-21614.917858147091</c:v>
                      </c:pt>
                      <c:pt idx="389" formatCode="0.00E+00">
                        <c:v>13565.558229836519</c:v>
                      </c:pt>
                      <c:pt idx="390" formatCode="0.00E+00">
                        <c:v>17671.324075488606</c:v>
                      </c:pt>
                      <c:pt idx="391" formatCode="0.00E+00">
                        <c:v>18584.608657157369</c:v>
                      </c:pt>
                      <c:pt idx="392" formatCode="0.00E+00">
                        <c:v>21637.173229174485</c:v>
                      </c:pt>
                      <c:pt idx="393" formatCode="0.00E+00">
                        <c:v>56541.204949586012</c:v>
                      </c:pt>
                      <c:pt idx="394" formatCode="0.00E+00">
                        <c:v>-39675.480861648684</c:v>
                      </c:pt>
                      <c:pt idx="395" formatCode="0.00E+00">
                        <c:v>-29936.039797765261</c:v>
                      </c:pt>
                      <c:pt idx="396" formatCode="0.00E+00">
                        <c:v>-3382.8356839671906</c:v>
                      </c:pt>
                      <c:pt idx="397" formatCode="0.00E+00">
                        <c:v>13883.870581410156</c:v>
                      </c:pt>
                      <c:pt idx="398" formatCode="0.00E+00">
                        <c:v>20579.446760442428</c:v>
                      </c:pt>
                      <c:pt idx="399" formatCode="0.00E+00">
                        <c:v>61455.412378383364</c:v>
                      </c:pt>
                      <c:pt idx="400" formatCode="0.00E+00">
                        <c:v>110426.01771835107</c:v>
                      </c:pt>
                      <c:pt idx="401" formatCode="0.00E+00">
                        <c:v>40307.356987707404</c:v>
                      </c:pt>
                      <c:pt idx="402" formatCode="0.00E+00">
                        <c:v>71647.597838968737</c:v>
                      </c:pt>
                      <c:pt idx="403" formatCode="0.00E+00">
                        <c:v>109440.9901546191</c:v>
                      </c:pt>
                      <c:pt idx="404" formatCode="0.00E+00">
                        <c:v>125463.70706212663</c:v>
                      </c:pt>
                      <c:pt idx="405" formatCode="0.00E+00">
                        <c:v>10106.120545546437</c:v>
                      </c:pt>
                      <c:pt idx="406" formatCode="0.00E+00">
                        <c:v>66944.029873187013</c:v>
                      </c:pt>
                      <c:pt idx="407" formatCode="0.00E+00">
                        <c:v>84594.295692980115</c:v>
                      </c:pt>
                      <c:pt idx="408" formatCode="0.00E+00">
                        <c:v>88343.845942335232</c:v>
                      </c:pt>
                      <c:pt idx="409" formatCode="0.00E+00">
                        <c:v>92933.384527806367</c:v>
                      </c:pt>
                      <c:pt idx="410" formatCode="0.00E+00">
                        <c:v>84607.434715581709</c:v>
                      </c:pt>
                      <c:pt idx="411" formatCode="0.00E+00">
                        <c:v>69611.165775906149</c:v>
                      </c:pt>
                      <c:pt idx="412" formatCode="0.00E+00">
                        <c:v>66095.856283505622</c:v>
                      </c:pt>
                      <c:pt idx="413" formatCode="0.00E+00">
                        <c:v>118391.04850374418</c:v>
                      </c:pt>
                      <c:pt idx="414" formatCode="0.00E+00">
                        <c:v>118882.95107691461</c:v>
                      </c:pt>
                      <c:pt idx="415" formatCode="0.00E+00">
                        <c:v>118636.26930816111</c:v>
                      </c:pt>
                      <c:pt idx="416" formatCode="0.00E+00">
                        <c:v>118346.83435506749</c:v>
                      </c:pt>
                      <c:pt idx="417" formatCode="0.00E+00">
                        <c:v>42189.534846126859</c:v>
                      </c:pt>
                      <c:pt idx="418" formatCode="0.00E+00">
                        <c:v>49819.608333254408</c:v>
                      </c:pt>
                      <c:pt idx="419" formatCode="0.00E+00">
                        <c:v>140795.45170408842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2A3-432C-BCBB-999F4287725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426800</c:v>
                      </c:pt>
                      <c:pt idx="297" formatCode="0.00E+00">
                        <c:v>639654.16076007136</c:v>
                      </c:pt>
                      <c:pt idx="298" formatCode="0.00E+00">
                        <c:v>665966.74171647767</c:v>
                      </c:pt>
                      <c:pt idx="299" formatCode="0.00E+00">
                        <c:v>638205.46186128701</c:v>
                      </c:pt>
                      <c:pt idx="300" formatCode="0.00E+00">
                        <c:v>610254.95986551431</c:v>
                      </c:pt>
                      <c:pt idx="301" formatCode="0.00E+00">
                        <c:v>592411.46706452197</c:v>
                      </c:pt>
                      <c:pt idx="302" formatCode="0.00E+00">
                        <c:v>606077.58111196512</c:v>
                      </c:pt>
                      <c:pt idx="303" formatCode="0.00E+00">
                        <c:v>624656.03431384638</c:v>
                      </c:pt>
                      <c:pt idx="304" formatCode="0.00E+00">
                        <c:v>627957.06530119921</c:v>
                      </c:pt>
                      <c:pt idx="305" formatCode="0.00E+00">
                        <c:v>661469.77477530064</c:v>
                      </c:pt>
                      <c:pt idx="306" formatCode="0.00E+00">
                        <c:v>657703.30361968675</c:v>
                      </c:pt>
                      <c:pt idx="307" formatCode="0.00E+00">
                        <c:v>679553.17206602998</c:v>
                      </c:pt>
                      <c:pt idx="308" formatCode="0.00E+00">
                        <c:v>696825.19592467381</c:v>
                      </c:pt>
                      <c:pt idx="309" formatCode="0.00E+00">
                        <c:v>693016.36672839965</c:v>
                      </c:pt>
                      <c:pt idx="310" formatCode="0.00E+00">
                        <c:v>662032.43604973645</c:v>
                      </c:pt>
                      <c:pt idx="311" formatCode="0.00E+00">
                        <c:v>655567.59527350112</c:v>
                      </c:pt>
                      <c:pt idx="312" formatCode="0.00E+00">
                        <c:v>661924.27854187926</c:v>
                      </c:pt>
                      <c:pt idx="313" formatCode="0.00E+00">
                        <c:v>637801.02001609374</c:v>
                      </c:pt>
                      <c:pt idx="314" formatCode="0.00E+00">
                        <c:v>672156.97386948357</c:v>
                      </c:pt>
                      <c:pt idx="315" formatCode="0.00E+00">
                        <c:v>683816.22888165992</c:v>
                      </c:pt>
                      <c:pt idx="316" formatCode="0.00E+00">
                        <c:v>680004.14878533059</c:v>
                      </c:pt>
                      <c:pt idx="317" formatCode="0.00E+00">
                        <c:v>678483.60792789562</c:v>
                      </c:pt>
                      <c:pt idx="318" formatCode="0.00E+00">
                        <c:v>682501.13935108611</c:v>
                      </c:pt>
                      <c:pt idx="319" formatCode="0.00E+00">
                        <c:v>687272.26777263521</c:v>
                      </c:pt>
                      <c:pt idx="320" formatCode="0.00E+00">
                        <c:v>694420.10345671396</c:v>
                      </c:pt>
                      <c:pt idx="321" formatCode="0.00E+00">
                        <c:v>689972.77366410615</c:v>
                      </c:pt>
                      <c:pt idx="322" formatCode="0.00E+00">
                        <c:v>662572.22432448284</c:v>
                      </c:pt>
                      <c:pt idx="323" formatCode="0.00E+00">
                        <c:v>633679.28353711683</c:v>
                      </c:pt>
                      <c:pt idx="324" formatCode="0.00E+00">
                        <c:v>641327.68868506991</c:v>
                      </c:pt>
                      <c:pt idx="325" formatCode="0.00E+00">
                        <c:v>650101.75291378086</c:v>
                      </c:pt>
                      <c:pt idx="326" formatCode="0.00E+00">
                        <c:v>725342.61218159623</c:v>
                      </c:pt>
                      <c:pt idx="327" formatCode="0.00E+00">
                        <c:v>722069.42500961386</c:v>
                      </c:pt>
                      <c:pt idx="328" formatCode="0.00E+00">
                        <c:v>515930.54871537676</c:v>
                      </c:pt>
                      <c:pt idx="329" formatCode="0.00E+00">
                        <c:v>527823.09016011504</c:v>
                      </c:pt>
                      <c:pt idx="330" formatCode="0.00E+00">
                        <c:v>481653.19265496987</c:v>
                      </c:pt>
                      <c:pt idx="331" formatCode="0.00E+00">
                        <c:v>483675.35436620016</c:v>
                      </c:pt>
                      <c:pt idx="332" formatCode="0.00E+00">
                        <c:v>526595.03370035323</c:v>
                      </c:pt>
                      <c:pt idx="333" formatCode="0.00E+00">
                        <c:v>584782.66535320191</c:v>
                      </c:pt>
                      <c:pt idx="334" formatCode="0.00E+00">
                        <c:v>627933.92840631818</c:v>
                      </c:pt>
                      <c:pt idx="335" formatCode="0.00E+00">
                        <c:v>711857.12929945684</c:v>
                      </c:pt>
                      <c:pt idx="336" formatCode="0.00E+00">
                        <c:v>750889.02501219395</c:v>
                      </c:pt>
                      <c:pt idx="337" formatCode="0.00E+00">
                        <c:v>710182.33130317391</c:v>
                      </c:pt>
                      <c:pt idx="338" formatCode="0.00E+00">
                        <c:v>503745.3420203469</c:v>
                      </c:pt>
                      <c:pt idx="339" formatCode="0.00E+00">
                        <c:v>547092.72390258114</c:v>
                      </c:pt>
                      <c:pt idx="340" formatCode="0.00E+00">
                        <c:v>429595.02726781333</c:v>
                      </c:pt>
                      <c:pt idx="341" formatCode="0.00E+00">
                        <c:v>442390.20045185141</c:v>
                      </c:pt>
                      <c:pt idx="342" formatCode="0.00E+00">
                        <c:v>454332.6060647266</c:v>
                      </c:pt>
                      <c:pt idx="343" formatCode="0.00E+00">
                        <c:v>507721.61360668385</c:v>
                      </c:pt>
                      <c:pt idx="344" formatCode="0.00E+00">
                        <c:v>442811.25518691825</c:v>
                      </c:pt>
                      <c:pt idx="345" formatCode="0.00E+00">
                        <c:v>435866.938086209</c:v>
                      </c:pt>
                      <c:pt idx="346" formatCode="0.00E+00">
                        <c:v>347249.17352584878</c:v>
                      </c:pt>
                      <c:pt idx="347" formatCode="0.00E+00">
                        <c:v>339810.66687804414</c:v>
                      </c:pt>
                      <c:pt idx="348" formatCode="0.00E+00">
                        <c:v>350002.90718012245</c:v>
                      </c:pt>
                      <c:pt idx="349" formatCode="0.00E+00">
                        <c:v>365843.08181915339</c:v>
                      </c:pt>
                      <c:pt idx="350" formatCode="0.00E+00">
                        <c:v>419699.94422020181</c:v>
                      </c:pt>
                      <c:pt idx="351" formatCode="0.00E+00">
                        <c:v>458425.32119844074</c:v>
                      </c:pt>
                      <c:pt idx="352" formatCode="0.00E+00">
                        <c:v>450544.73736883339</c:v>
                      </c:pt>
                      <c:pt idx="353" formatCode="0.00E+00">
                        <c:v>435023.78901305469</c:v>
                      </c:pt>
                      <c:pt idx="354" formatCode="0.00E+00">
                        <c:v>402362.22995531769</c:v>
                      </c:pt>
                      <c:pt idx="355" formatCode="0.00E+00">
                        <c:v>379199.14110499737</c:v>
                      </c:pt>
                      <c:pt idx="356" formatCode="0.00E+00">
                        <c:v>376849.22825361224</c:v>
                      </c:pt>
                      <c:pt idx="357" formatCode="0.00E+00">
                        <c:v>395336.50222979474</c:v>
                      </c:pt>
                      <c:pt idx="358" formatCode="0.00E+00">
                        <c:v>366668.67592271481</c:v>
                      </c:pt>
                      <c:pt idx="359" formatCode="0.00E+00">
                        <c:v>414976.12355966761</c:v>
                      </c:pt>
                      <c:pt idx="360" formatCode="0.00E+00">
                        <c:v>413648.46802009968</c:v>
                      </c:pt>
                      <c:pt idx="361" formatCode="0.00E+00">
                        <c:v>427193.78572875611</c:v>
                      </c:pt>
                      <c:pt idx="362" formatCode="0.00E+00">
                        <c:v>452423.17320985993</c:v>
                      </c:pt>
                      <c:pt idx="363" formatCode="0.00E+00">
                        <c:v>430259.70796930953</c:v>
                      </c:pt>
                      <c:pt idx="364" formatCode="0.00E+00">
                        <c:v>421018.33982687874</c:v>
                      </c:pt>
                      <c:pt idx="365" formatCode="0.00E+00">
                        <c:v>342184.54505767487</c:v>
                      </c:pt>
                      <c:pt idx="366" formatCode="0.00E+00">
                        <c:v>399377.69070999447</c:v>
                      </c:pt>
                      <c:pt idx="367" formatCode="0.00E+00">
                        <c:v>438559.22906349378</c:v>
                      </c:pt>
                      <c:pt idx="368" formatCode="0.00E+00">
                        <c:v>435113.79601000214</c:v>
                      </c:pt>
                      <c:pt idx="369" formatCode="0.00E+00">
                        <c:v>438158.97790261812</c:v>
                      </c:pt>
                      <c:pt idx="370" formatCode="0.00E+00">
                        <c:v>427982.4620905763</c:v>
                      </c:pt>
                      <c:pt idx="371" formatCode="0.00E+00">
                        <c:v>353408.41677549796</c:v>
                      </c:pt>
                      <c:pt idx="372" formatCode="0.00E+00">
                        <c:v>354179.3524318086</c:v>
                      </c:pt>
                      <c:pt idx="373" formatCode="0.00E+00">
                        <c:v>337625.72161675431</c:v>
                      </c:pt>
                      <c:pt idx="374" formatCode="0.00E+00">
                        <c:v>339456.14731731202</c:v>
                      </c:pt>
                      <c:pt idx="375" formatCode="0.00E+00">
                        <c:v>349660.88346295781</c:v>
                      </c:pt>
                      <c:pt idx="376" formatCode="0.00E+00">
                        <c:v>360246.94204392313</c:v>
                      </c:pt>
                      <c:pt idx="377" formatCode="0.00E+00">
                        <c:v>410727.27112803748</c:v>
                      </c:pt>
                      <c:pt idx="378" formatCode="0.00E+00">
                        <c:v>442013.88177060441</c:v>
                      </c:pt>
                      <c:pt idx="379" formatCode="0.00E+00">
                        <c:v>402245.09445455502</c:v>
                      </c:pt>
                      <c:pt idx="380" formatCode="0.00E+00">
                        <c:v>386664.97894823801</c:v>
                      </c:pt>
                      <c:pt idx="381" formatCode="0.00E+00">
                        <c:v>423598.36736299843</c:v>
                      </c:pt>
                      <c:pt idx="382" formatCode="0.00E+00">
                        <c:v>373854.41736196884</c:v>
                      </c:pt>
                      <c:pt idx="383" formatCode="0.00E+00">
                        <c:v>404258.26016553794</c:v>
                      </c:pt>
                      <c:pt idx="384" formatCode="0.00E+00">
                        <c:v>350767.28422179411</c:v>
                      </c:pt>
                      <c:pt idx="385" formatCode="0.00E+00">
                        <c:v>405681.85178171273</c:v>
                      </c:pt>
                      <c:pt idx="386" formatCode="0.00E+00">
                        <c:v>380561.16121944843</c:v>
                      </c:pt>
                      <c:pt idx="387" formatCode="0.00E+00">
                        <c:v>418688.92821319669</c:v>
                      </c:pt>
                      <c:pt idx="388" formatCode="0.00E+00">
                        <c:v>421710.18055252288</c:v>
                      </c:pt>
                      <c:pt idx="389" formatCode="0.00E+00">
                        <c:v>459603.83400826354</c:v>
                      </c:pt>
                      <c:pt idx="390" formatCode="0.00E+00">
                        <c:v>466434.45192522334</c:v>
                      </c:pt>
                      <c:pt idx="391" formatCode="0.00E+00">
                        <c:v>470084.19688370905</c:v>
                      </c:pt>
                      <c:pt idx="392" formatCode="0.00E+00">
                        <c:v>475884.7644466263</c:v>
                      </c:pt>
                      <c:pt idx="393" formatCode="0.00E+00">
                        <c:v>513548.27678269387</c:v>
                      </c:pt>
                      <c:pt idx="394" formatCode="0.00E+00">
                        <c:v>420102.48491993209</c:v>
                      </c:pt>
                      <c:pt idx="395" formatCode="0.00E+00">
                        <c:v>432624.16966566024</c:v>
                      </c:pt>
                      <c:pt idx="396" formatCode="0.00E+00">
                        <c:v>461970.90428266302</c:v>
                      </c:pt>
                      <c:pt idx="397" formatCode="0.00E+00">
                        <c:v>482042.36564280966</c:v>
                      </c:pt>
                      <c:pt idx="398" formatCode="0.00E+00">
                        <c:v>491553.8599552369</c:v>
                      </c:pt>
                      <c:pt idx="399" formatCode="0.00E+00">
                        <c:v>535256.84586362471</c:v>
                      </c:pt>
                      <c:pt idx="400" formatCode="0.00E+00">
                        <c:v>587065.51343527122</c:v>
                      </c:pt>
                      <c:pt idx="401" formatCode="0.00E+00">
                        <c:v>519795.89732175146</c:v>
                      </c:pt>
                      <c:pt idx="402" formatCode="0.00E+00">
                        <c:v>553996.10627400689</c:v>
                      </c:pt>
                      <c:pt idx="403" formatCode="0.00E+00">
                        <c:v>594660.33192124881</c:v>
                      </c:pt>
                      <c:pt idx="404" formatCode="0.00E+00">
                        <c:v>613564.68977998395</c:v>
                      </c:pt>
                      <c:pt idx="405" formatCode="0.00E+00">
                        <c:v>501099.4948595548</c:v>
                      </c:pt>
                      <c:pt idx="406" formatCode="0.00E+00">
                        <c:v>560840.49008367979</c:v>
                      </c:pt>
                      <c:pt idx="407" formatCode="0.00E+00">
                        <c:v>581404.48037964152</c:v>
                      </c:pt>
                      <c:pt idx="408" formatCode="0.00E+00">
                        <c:v>588078.3385819121</c:v>
                      </c:pt>
                      <c:pt idx="409" formatCode="0.00E+00">
                        <c:v>595602.71410554834</c:v>
                      </c:pt>
                      <c:pt idx="410" formatCode="0.00E+00">
                        <c:v>590222.07633037749</c:v>
                      </c:pt>
                      <c:pt idx="411" formatCode="0.00E+00">
                        <c:v>578181.54123908677</c:v>
                      </c:pt>
                      <c:pt idx="412" formatCode="0.00E+00">
                        <c:v>577632.33471129369</c:v>
                      </c:pt>
                      <c:pt idx="413" formatCode="0.00E+00">
                        <c:v>632903.94690333284</c:v>
                      </c:pt>
                      <c:pt idx="414" formatCode="0.00E+00">
                        <c:v>636382.53492616559</c:v>
                      </c:pt>
                      <c:pt idx="415" formatCode="0.00E+00">
                        <c:v>639132.75312891684</c:v>
                      </c:pt>
                      <c:pt idx="416" formatCode="0.00E+00">
                        <c:v>641850.38228007639</c:v>
                      </c:pt>
                      <c:pt idx="417" formatCode="0.00E+00">
                        <c:v>568710.26117958617</c:v>
                      </c:pt>
                      <c:pt idx="418" formatCode="0.00E+00">
                        <c:v>579367.57810497819</c:v>
                      </c:pt>
                      <c:pt idx="419" formatCode="0.00E+00">
                        <c:v>673380.68121731351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A3-432C-BCBB-999F42877250}"/>
                  </c:ext>
                </c:extLst>
              </c15:ser>
            </c15:filteredLineSeries>
          </c:ext>
        </c:extLst>
      </c:lineChart>
      <c:catAx>
        <c:axId val="4475983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91728"/>
        <c:crosses val="autoZero"/>
        <c:auto val="1"/>
        <c:lblAlgn val="ctr"/>
        <c:lblOffset val="100"/>
        <c:noMultiLvlLbl val="0"/>
      </c:catAx>
      <c:valAx>
        <c:axId val="4552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N_atoms!$B$1</c:f>
              <c:strCache>
                <c:ptCount val="1"/>
                <c:pt idx="0">
                  <c:v>N,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N_atoms!$B$2:$B$421</c:f>
              <c:numCache>
                <c:formatCode>0.00E+00</c:formatCode>
                <c:ptCount val="420"/>
                <c:pt idx="0">
                  <c:v>516900</c:v>
                </c:pt>
                <c:pt idx="1">
                  <c:v>623900</c:v>
                </c:pt>
                <c:pt idx="2">
                  <c:v>676500</c:v>
                </c:pt>
                <c:pt idx="3">
                  <c:v>896700</c:v>
                </c:pt>
                <c:pt idx="4">
                  <c:v>743000</c:v>
                </c:pt>
                <c:pt idx="5">
                  <c:v>518400</c:v>
                </c:pt>
                <c:pt idx="6">
                  <c:v>471800</c:v>
                </c:pt>
                <c:pt idx="7">
                  <c:v>622700</c:v>
                </c:pt>
                <c:pt idx="8">
                  <c:v>618200</c:v>
                </c:pt>
                <c:pt idx="9">
                  <c:v>653900</c:v>
                </c:pt>
                <c:pt idx="10">
                  <c:v>621700</c:v>
                </c:pt>
                <c:pt idx="11">
                  <c:v>651400</c:v>
                </c:pt>
                <c:pt idx="12">
                  <c:v>525200</c:v>
                </c:pt>
                <c:pt idx="13">
                  <c:v>564200</c:v>
                </c:pt>
                <c:pt idx="14">
                  <c:v>898900</c:v>
                </c:pt>
                <c:pt idx="15">
                  <c:v>1034000</c:v>
                </c:pt>
                <c:pt idx="16">
                  <c:v>1225000</c:v>
                </c:pt>
                <c:pt idx="17">
                  <c:v>618200</c:v>
                </c:pt>
                <c:pt idx="18">
                  <c:v>442800</c:v>
                </c:pt>
                <c:pt idx="19">
                  <c:v>525200</c:v>
                </c:pt>
                <c:pt idx="20">
                  <c:v>901800</c:v>
                </c:pt>
                <c:pt idx="21">
                  <c:v>1798000</c:v>
                </c:pt>
                <c:pt idx="22">
                  <c:v>1211000</c:v>
                </c:pt>
                <c:pt idx="23">
                  <c:v>1100000</c:v>
                </c:pt>
                <c:pt idx="24">
                  <c:v>917000</c:v>
                </c:pt>
                <c:pt idx="25">
                  <c:v>1014000</c:v>
                </c:pt>
                <c:pt idx="26">
                  <c:v>1686000</c:v>
                </c:pt>
                <c:pt idx="27">
                  <c:v>1796000</c:v>
                </c:pt>
                <c:pt idx="28">
                  <c:v>1906000</c:v>
                </c:pt>
                <c:pt idx="29">
                  <c:v>1156000</c:v>
                </c:pt>
                <c:pt idx="30">
                  <c:v>1309000</c:v>
                </c:pt>
                <c:pt idx="31">
                  <c:v>1906000</c:v>
                </c:pt>
                <c:pt idx="32">
                  <c:v>3696000</c:v>
                </c:pt>
                <c:pt idx="33">
                  <c:v>3141000</c:v>
                </c:pt>
                <c:pt idx="34">
                  <c:v>2051000</c:v>
                </c:pt>
                <c:pt idx="35">
                  <c:v>2871000</c:v>
                </c:pt>
                <c:pt idx="36">
                  <c:v>2606000</c:v>
                </c:pt>
                <c:pt idx="37">
                  <c:v>1593000</c:v>
                </c:pt>
                <c:pt idx="38">
                  <c:v>1593000</c:v>
                </c:pt>
                <c:pt idx="39">
                  <c:v>2668000</c:v>
                </c:pt>
                <c:pt idx="40">
                  <c:v>3510000</c:v>
                </c:pt>
                <c:pt idx="41">
                  <c:v>3325000</c:v>
                </c:pt>
                <c:pt idx="42">
                  <c:v>3934000</c:v>
                </c:pt>
                <c:pt idx="43">
                  <c:v>4031000</c:v>
                </c:pt>
                <c:pt idx="44">
                  <c:v>4938000</c:v>
                </c:pt>
                <c:pt idx="45">
                  <c:v>3469000</c:v>
                </c:pt>
                <c:pt idx="46">
                  <c:v>4384000</c:v>
                </c:pt>
                <c:pt idx="47">
                  <c:v>3467000</c:v>
                </c:pt>
                <c:pt idx="48">
                  <c:v>3274000</c:v>
                </c:pt>
                <c:pt idx="49">
                  <c:v>3188000</c:v>
                </c:pt>
                <c:pt idx="50">
                  <c:v>8492000</c:v>
                </c:pt>
                <c:pt idx="51">
                  <c:v>9946000</c:v>
                </c:pt>
                <c:pt idx="52">
                  <c:v>6898000</c:v>
                </c:pt>
                <c:pt idx="53">
                  <c:v>4284000</c:v>
                </c:pt>
                <c:pt idx="54">
                  <c:v>3671000</c:v>
                </c:pt>
                <c:pt idx="55">
                  <c:v>3509000</c:v>
                </c:pt>
                <c:pt idx="56">
                  <c:v>4966000</c:v>
                </c:pt>
                <c:pt idx="57">
                  <c:v>6163000</c:v>
                </c:pt>
                <c:pt idx="58">
                  <c:v>5377000</c:v>
                </c:pt>
                <c:pt idx="59">
                  <c:v>4141000</c:v>
                </c:pt>
                <c:pt idx="60">
                  <c:v>2892000</c:v>
                </c:pt>
                <c:pt idx="61">
                  <c:v>3145000</c:v>
                </c:pt>
                <c:pt idx="62">
                  <c:v>3439000</c:v>
                </c:pt>
                <c:pt idx="63">
                  <c:v>11110000</c:v>
                </c:pt>
                <c:pt idx="64">
                  <c:v>5385000</c:v>
                </c:pt>
                <c:pt idx="65">
                  <c:v>3028000</c:v>
                </c:pt>
                <c:pt idx="66">
                  <c:v>2293000</c:v>
                </c:pt>
                <c:pt idx="67">
                  <c:v>2337000</c:v>
                </c:pt>
                <c:pt idx="68">
                  <c:v>5005000</c:v>
                </c:pt>
                <c:pt idx="69">
                  <c:v>13980000</c:v>
                </c:pt>
                <c:pt idx="70">
                  <c:v>10660000</c:v>
                </c:pt>
                <c:pt idx="71">
                  <c:v>7394000</c:v>
                </c:pt>
                <c:pt idx="72">
                  <c:v>7281000</c:v>
                </c:pt>
                <c:pt idx="73">
                  <c:v>8589000</c:v>
                </c:pt>
                <c:pt idx="74">
                  <c:v>7837000</c:v>
                </c:pt>
                <c:pt idx="75">
                  <c:v>9251000</c:v>
                </c:pt>
                <c:pt idx="76">
                  <c:v>4695000</c:v>
                </c:pt>
                <c:pt idx="77">
                  <c:v>3742000</c:v>
                </c:pt>
                <c:pt idx="78">
                  <c:v>3085000</c:v>
                </c:pt>
                <c:pt idx="79">
                  <c:v>5696000</c:v>
                </c:pt>
                <c:pt idx="80">
                  <c:v>5358000</c:v>
                </c:pt>
                <c:pt idx="81">
                  <c:v>6733000</c:v>
                </c:pt>
                <c:pt idx="82">
                  <c:v>4252000</c:v>
                </c:pt>
                <c:pt idx="83">
                  <c:v>3536000</c:v>
                </c:pt>
                <c:pt idx="84">
                  <c:v>1859000</c:v>
                </c:pt>
                <c:pt idx="85">
                  <c:v>2288000</c:v>
                </c:pt>
                <c:pt idx="86">
                  <c:v>2745000</c:v>
                </c:pt>
                <c:pt idx="87">
                  <c:v>4158000</c:v>
                </c:pt>
                <c:pt idx="88">
                  <c:v>4440000</c:v>
                </c:pt>
                <c:pt idx="89">
                  <c:v>2288000</c:v>
                </c:pt>
                <c:pt idx="90">
                  <c:v>1711000</c:v>
                </c:pt>
                <c:pt idx="91">
                  <c:v>1892000</c:v>
                </c:pt>
                <c:pt idx="92">
                  <c:v>1870000</c:v>
                </c:pt>
                <c:pt idx="93">
                  <c:v>2743000</c:v>
                </c:pt>
                <c:pt idx="94">
                  <c:v>6172000</c:v>
                </c:pt>
                <c:pt idx="95">
                  <c:v>2624000</c:v>
                </c:pt>
                <c:pt idx="96">
                  <c:v>1581000</c:v>
                </c:pt>
                <c:pt idx="97">
                  <c:v>1313000</c:v>
                </c:pt>
                <c:pt idx="98">
                  <c:v>2173000</c:v>
                </c:pt>
                <c:pt idx="99">
                  <c:v>1969000</c:v>
                </c:pt>
                <c:pt idx="100">
                  <c:v>1558000</c:v>
                </c:pt>
                <c:pt idx="101">
                  <c:v>1371000</c:v>
                </c:pt>
                <c:pt idx="102">
                  <c:v>931200</c:v>
                </c:pt>
                <c:pt idx="103">
                  <c:v>1036000</c:v>
                </c:pt>
                <c:pt idx="104">
                  <c:v>1223000</c:v>
                </c:pt>
                <c:pt idx="105">
                  <c:v>1263000</c:v>
                </c:pt>
                <c:pt idx="106">
                  <c:v>1878000</c:v>
                </c:pt>
                <c:pt idx="107">
                  <c:v>1463000</c:v>
                </c:pt>
                <c:pt idx="108">
                  <c:v>1110000</c:v>
                </c:pt>
                <c:pt idx="109">
                  <c:v>920900</c:v>
                </c:pt>
                <c:pt idx="110">
                  <c:v>1156000</c:v>
                </c:pt>
                <c:pt idx="111">
                  <c:v>1171000</c:v>
                </c:pt>
                <c:pt idx="112">
                  <c:v>1999000</c:v>
                </c:pt>
                <c:pt idx="113">
                  <c:v>1125000</c:v>
                </c:pt>
                <c:pt idx="114">
                  <c:v>1085000</c:v>
                </c:pt>
                <c:pt idx="115">
                  <c:v>1161000</c:v>
                </c:pt>
                <c:pt idx="116">
                  <c:v>1055000</c:v>
                </c:pt>
                <c:pt idx="117">
                  <c:v>1048000</c:v>
                </c:pt>
                <c:pt idx="118">
                  <c:v>978500</c:v>
                </c:pt>
                <c:pt idx="119">
                  <c:v>1111000</c:v>
                </c:pt>
                <c:pt idx="120">
                  <c:v>682700</c:v>
                </c:pt>
                <c:pt idx="121">
                  <c:v>617400</c:v>
                </c:pt>
                <c:pt idx="122">
                  <c:v>902000</c:v>
                </c:pt>
                <c:pt idx="123">
                  <c:v>952100</c:v>
                </c:pt>
                <c:pt idx="124">
                  <c:v>1063000</c:v>
                </c:pt>
                <c:pt idx="125">
                  <c:v>816200</c:v>
                </c:pt>
                <c:pt idx="126">
                  <c:v>567500</c:v>
                </c:pt>
                <c:pt idx="127">
                  <c:v>625500</c:v>
                </c:pt>
                <c:pt idx="128">
                  <c:v>908600</c:v>
                </c:pt>
                <c:pt idx="129">
                  <c:v>1188000</c:v>
                </c:pt>
                <c:pt idx="130">
                  <c:v>877300</c:v>
                </c:pt>
                <c:pt idx="131">
                  <c:v>754800</c:v>
                </c:pt>
                <c:pt idx="132">
                  <c:v>738800</c:v>
                </c:pt>
                <c:pt idx="133">
                  <c:v>800000</c:v>
                </c:pt>
                <c:pt idx="134">
                  <c:v>899400</c:v>
                </c:pt>
                <c:pt idx="135">
                  <c:v>1323000</c:v>
                </c:pt>
                <c:pt idx="136">
                  <c:v>1000000</c:v>
                </c:pt>
                <c:pt idx="137">
                  <c:v>655300</c:v>
                </c:pt>
                <c:pt idx="138">
                  <c:v>461700</c:v>
                </c:pt>
                <c:pt idx="139">
                  <c:v>557600</c:v>
                </c:pt>
                <c:pt idx="140">
                  <c:v>632900</c:v>
                </c:pt>
                <c:pt idx="141">
                  <c:v>652200</c:v>
                </c:pt>
                <c:pt idx="142">
                  <c:v>625400</c:v>
                </c:pt>
                <c:pt idx="143">
                  <c:v>536100</c:v>
                </c:pt>
                <c:pt idx="144">
                  <c:v>521500</c:v>
                </c:pt>
                <c:pt idx="145">
                  <c:v>746600</c:v>
                </c:pt>
                <c:pt idx="146">
                  <c:v>965100</c:v>
                </c:pt>
                <c:pt idx="147">
                  <c:v>873000</c:v>
                </c:pt>
                <c:pt idx="148">
                  <c:v>548300</c:v>
                </c:pt>
                <c:pt idx="149">
                  <c:v>774400</c:v>
                </c:pt>
                <c:pt idx="150">
                  <c:v>383000</c:v>
                </c:pt>
                <c:pt idx="151">
                  <c:v>370100</c:v>
                </c:pt>
                <c:pt idx="152">
                  <c:v>463000</c:v>
                </c:pt>
                <c:pt idx="153">
                  <c:v>678400</c:v>
                </c:pt>
                <c:pt idx="154">
                  <c:v>565000</c:v>
                </c:pt>
                <c:pt idx="155">
                  <c:v>410600</c:v>
                </c:pt>
                <c:pt idx="156">
                  <c:v>495300</c:v>
                </c:pt>
                <c:pt idx="157">
                  <c:v>472700</c:v>
                </c:pt>
                <c:pt idx="158">
                  <c:v>589900</c:v>
                </c:pt>
                <c:pt idx="159">
                  <c:v>751900</c:v>
                </c:pt>
                <c:pt idx="160">
                  <c:v>683500</c:v>
                </c:pt>
                <c:pt idx="161">
                  <c:v>483900</c:v>
                </c:pt>
                <c:pt idx="162">
                  <c:v>387900</c:v>
                </c:pt>
                <c:pt idx="163">
                  <c:v>389900</c:v>
                </c:pt>
                <c:pt idx="164">
                  <c:v>489100</c:v>
                </c:pt>
                <c:pt idx="165">
                  <c:v>617700</c:v>
                </c:pt>
                <c:pt idx="166">
                  <c:v>656300</c:v>
                </c:pt>
                <c:pt idx="167">
                  <c:v>485600</c:v>
                </c:pt>
                <c:pt idx="168">
                  <c:v>456800</c:v>
                </c:pt>
                <c:pt idx="169">
                  <c:v>202200</c:v>
                </c:pt>
                <c:pt idx="170">
                  <c:v>202200</c:v>
                </c:pt>
                <c:pt idx="171">
                  <c:v>565100</c:v>
                </c:pt>
                <c:pt idx="172">
                  <c:v>527900</c:v>
                </c:pt>
                <c:pt idx="173">
                  <c:v>605400</c:v>
                </c:pt>
                <c:pt idx="174">
                  <c:v>596600</c:v>
                </c:pt>
                <c:pt idx="175">
                  <c:v>521000</c:v>
                </c:pt>
                <c:pt idx="176">
                  <c:v>472500</c:v>
                </c:pt>
                <c:pt idx="177">
                  <c:v>366000</c:v>
                </c:pt>
                <c:pt idx="178">
                  <c:v>241900</c:v>
                </c:pt>
                <c:pt idx="179">
                  <c:v>156700</c:v>
                </c:pt>
                <c:pt idx="180">
                  <c:v>144400</c:v>
                </c:pt>
                <c:pt idx="181">
                  <c:v>954100</c:v>
                </c:pt>
                <c:pt idx="182">
                  <c:v>626300</c:v>
                </c:pt>
                <c:pt idx="183">
                  <c:v>2148000</c:v>
                </c:pt>
                <c:pt idx="184">
                  <c:v>1943000</c:v>
                </c:pt>
                <c:pt idx="185">
                  <c:v>1261000</c:v>
                </c:pt>
                <c:pt idx="186">
                  <c:v>883200</c:v>
                </c:pt>
                <c:pt idx="187">
                  <c:v>1037000</c:v>
                </c:pt>
                <c:pt idx="188">
                  <c:v>1311000</c:v>
                </c:pt>
                <c:pt idx="189">
                  <c:v>2982000</c:v>
                </c:pt>
                <c:pt idx="190">
                  <c:v>3221000</c:v>
                </c:pt>
                <c:pt idx="191">
                  <c:v>2220000</c:v>
                </c:pt>
                <c:pt idx="192">
                  <c:v>1724000</c:v>
                </c:pt>
                <c:pt idx="193">
                  <c:v>1472000</c:v>
                </c:pt>
                <c:pt idx="194">
                  <c:v>1881000</c:v>
                </c:pt>
                <c:pt idx="195">
                  <c:v>1957000</c:v>
                </c:pt>
                <c:pt idx="196">
                  <c:v>1800000</c:v>
                </c:pt>
                <c:pt idx="197">
                  <c:v>1677000</c:v>
                </c:pt>
                <c:pt idx="198">
                  <c:v>1752000</c:v>
                </c:pt>
                <c:pt idx="199">
                  <c:v>1521000</c:v>
                </c:pt>
                <c:pt idx="200">
                  <c:v>1694000</c:v>
                </c:pt>
                <c:pt idx="201">
                  <c:v>2866000</c:v>
                </c:pt>
                <c:pt idx="202">
                  <c:v>2070000</c:v>
                </c:pt>
                <c:pt idx="203">
                  <c:v>1359000</c:v>
                </c:pt>
                <c:pt idx="204">
                  <c:v>1030000</c:v>
                </c:pt>
                <c:pt idx="205">
                  <c:v>1171000</c:v>
                </c:pt>
                <c:pt idx="206">
                  <c:v>2204000</c:v>
                </c:pt>
                <c:pt idx="207">
                  <c:v>2076000</c:v>
                </c:pt>
                <c:pt idx="208">
                  <c:v>3415000</c:v>
                </c:pt>
                <c:pt idx="209">
                  <c:v>2255000</c:v>
                </c:pt>
                <c:pt idx="210">
                  <c:v>1071000</c:v>
                </c:pt>
                <c:pt idx="211">
                  <c:v>1065000</c:v>
                </c:pt>
                <c:pt idx="212">
                  <c:v>1449000</c:v>
                </c:pt>
                <c:pt idx="213">
                  <c:v>1700000</c:v>
                </c:pt>
                <c:pt idx="214">
                  <c:v>2410000</c:v>
                </c:pt>
                <c:pt idx="215">
                  <c:v>2376000</c:v>
                </c:pt>
                <c:pt idx="216">
                  <c:v>2652000</c:v>
                </c:pt>
                <c:pt idx="217">
                  <c:v>2959000</c:v>
                </c:pt>
                <c:pt idx="218">
                  <c:v>3997000</c:v>
                </c:pt>
                <c:pt idx="219">
                  <c:v>3997000</c:v>
                </c:pt>
                <c:pt idx="220">
                  <c:v>2751000</c:v>
                </c:pt>
                <c:pt idx="221">
                  <c:v>1631000</c:v>
                </c:pt>
                <c:pt idx="222">
                  <c:v>1658000</c:v>
                </c:pt>
                <c:pt idx="223">
                  <c:v>2267000</c:v>
                </c:pt>
                <c:pt idx="224">
                  <c:v>2299000</c:v>
                </c:pt>
                <c:pt idx="225">
                  <c:v>3950000</c:v>
                </c:pt>
                <c:pt idx="226">
                  <c:v>2769000</c:v>
                </c:pt>
                <c:pt idx="227">
                  <c:v>3636000</c:v>
                </c:pt>
                <c:pt idx="228">
                  <c:v>1934000</c:v>
                </c:pt>
                <c:pt idx="229">
                  <c:v>3070000</c:v>
                </c:pt>
                <c:pt idx="230">
                  <c:v>3088000</c:v>
                </c:pt>
                <c:pt idx="231">
                  <c:v>2895000</c:v>
                </c:pt>
                <c:pt idx="232">
                  <c:v>2019000</c:v>
                </c:pt>
                <c:pt idx="233">
                  <c:v>1497000</c:v>
                </c:pt>
                <c:pt idx="234">
                  <c:v>1068000</c:v>
                </c:pt>
                <c:pt idx="235">
                  <c:v>1147000</c:v>
                </c:pt>
                <c:pt idx="236">
                  <c:v>1063000</c:v>
                </c:pt>
                <c:pt idx="237">
                  <c:v>2143000</c:v>
                </c:pt>
                <c:pt idx="238">
                  <c:v>1855000</c:v>
                </c:pt>
                <c:pt idx="239">
                  <c:v>1414000</c:v>
                </c:pt>
                <c:pt idx="240">
                  <c:v>1340000</c:v>
                </c:pt>
                <c:pt idx="241">
                  <c:v>1190000</c:v>
                </c:pt>
                <c:pt idx="242">
                  <c:v>1323000</c:v>
                </c:pt>
                <c:pt idx="243">
                  <c:v>1110000</c:v>
                </c:pt>
                <c:pt idx="244">
                  <c:v>1561000</c:v>
                </c:pt>
                <c:pt idx="245">
                  <c:v>853900</c:v>
                </c:pt>
                <c:pt idx="246">
                  <c:v>606900</c:v>
                </c:pt>
                <c:pt idx="247">
                  <c:v>523300</c:v>
                </c:pt>
                <c:pt idx="248">
                  <c:v>1432000</c:v>
                </c:pt>
                <c:pt idx="249">
                  <c:v>1236000</c:v>
                </c:pt>
                <c:pt idx="250">
                  <c:v>962200</c:v>
                </c:pt>
                <c:pt idx="251">
                  <c:v>608300</c:v>
                </c:pt>
                <c:pt idx="252">
                  <c:v>655700</c:v>
                </c:pt>
                <c:pt idx="253">
                  <c:v>922800</c:v>
                </c:pt>
                <c:pt idx="254">
                  <c:v>1343000</c:v>
                </c:pt>
                <c:pt idx="255">
                  <c:v>1391000</c:v>
                </c:pt>
                <c:pt idx="256">
                  <c:v>873200</c:v>
                </c:pt>
                <c:pt idx="257">
                  <c:v>671200</c:v>
                </c:pt>
                <c:pt idx="258">
                  <c:v>590100</c:v>
                </c:pt>
                <c:pt idx="259">
                  <c:v>535200</c:v>
                </c:pt>
                <c:pt idx="260">
                  <c:v>1092000</c:v>
                </c:pt>
                <c:pt idx="261">
                  <c:v>1092000</c:v>
                </c:pt>
                <c:pt idx="262">
                  <c:v>670600</c:v>
                </c:pt>
                <c:pt idx="263">
                  <c:v>604000</c:v>
                </c:pt>
                <c:pt idx="264">
                  <c:v>526300</c:v>
                </c:pt>
                <c:pt idx="265">
                  <c:v>487200</c:v>
                </c:pt>
                <c:pt idx="266">
                  <c:v>649900</c:v>
                </c:pt>
                <c:pt idx="267">
                  <c:v>748300</c:v>
                </c:pt>
                <c:pt idx="268">
                  <c:v>664400</c:v>
                </c:pt>
                <c:pt idx="269">
                  <c:v>885000</c:v>
                </c:pt>
                <c:pt idx="270">
                  <c:v>390800</c:v>
                </c:pt>
                <c:pt idx="271">
                  <c:v>439700</c:v>
                </c:pt>
                <c:pt idx="272">
                  <c:v>497800</c:v>
                </c:pt>
                <c:pt idx="273">
                  <c:v>710300</c:v>
                </c:pt>
                <c:pt idx="274">
                  <c:v>616200</c:v>
                </c:pt>
                <c:pt idx="275">
                  <c:v>543800</c:v>
                </c:pt>
                <c:pt idx="276">
                  <c:v>429300</c:v>
                </c:pt>
                <c:pt idx="277">
                  <c:v>696600</c:v>
                </c:pt>
                <c:pt idx="278">
                  <c:v>979400</c:v>
                </c:pt>
                <c:pt idx="279">
                  <c:v>846100</c:v>
                </c:pt>
                <c:pt idx="280">
                  <c:v>871500</c:v>
                </c:pt>
                <c:pt idx="281">
                  <c:v>499400</c:v>
                </c:pt>
                <c:pt idx="282">
                  <c:v>447900</c:v>
                </c:pt>
                <c:pt idx="283">
                  <c:v>434600</c:v>
                </c:pt>
                <c:pt idx="284">
                  <c:v>894200</c:v>
                </c:pt>
                <c:pt idx="285">
                  <c:v>740300</c:v>
                </c:pt>
                <c:pt idx="286">
                  <c:v>592400</c:v>
                </c:pt>
                <c:pt idx="287">
                  <c:v>506300</c:v>
                </c:pt>
                <c:pt idx="288">
                  <c:v>399400</c:v>
                </c:pt>
                <c:pt idx="289">
                  <c:v>551800</c:v>
                </c:pt>
                <c:pt idx="290">
                  <c:v>686200</c:v>
                </c:pt>
                <c:pt idx="291">
                  <c:v>787600</c:v>
                </c:pt>
                <c:pt idx="292">
                  <c:v>708800</c:v>
                </c:pt>
                <c:pt idx="293">
                  <c:v>558900</c:v>
                </c:pt>
                <c:pt idx="294">
                  <c:v>418000</c:v>
                </c:pt>
                <c:pt idx="295">
                  <c:v>416900</c:v>
                </c:pt>
                <c:pt idx="296">
                  <c:v>760400</c:v>
                </c:pt>
                <c:pt idx="297" formatCode="General">
                  <c:v>180817.3993756955</c:v>
                </c:pt>
                <c:pt idx="298" formatCode="General">
                  <c:v>137632.86335588968</c:v>
                </c:pt>
                <c:pt idx="299" formatCode="General">
                  <c:v>97656.646504550474</c:v>
                </c:pt>
                <c:pt idx="300" formatCode="General">
                  <c:v>7092.6009957548231</c:v>
                </c:pt>
                <c:pt idx="301" formatCode="General">
                  <c:v>-4991.6362034673803</c:v>
                </c:pt>
                <c:pt idx="302" formatCode="General">
                  <c:v>223070.60375364148</c:v>
                </c:pt>
                <c:pt idx="303" formatCode="General">
                  <c:v>443097.94423828402</c:v>
                </c:pt>
                <c:pt idx="304" formatCode="General">
                  <c:v>337554.96910259326</c:v>
                </c:pt>
                <c:pt idx="305" formatCode="General">
                  <c:v>4234.258996454766</c:v>
                </c:pt>
                <c:pt idx="306" formatCode="General">
                  <c:v>224256.36646164313</c:v>
                </c:pt>
                <c:pt idx="307" formatCode="General">
                  <c:v>-171174.71032508183</c:v>
                </c:pt>
                <c:pt idx="308" formatCode="General">
                  <c:v>-189810.74676722195</c:v>
                </c:pt>
                <c:pt idx="309" formatCode="General">
                  <c:v>-101970.30877092597</c:v>
                </c:pt>
                <c:pt idx="310" formatCode="General">
                  <c:v>105057.3855013625</c:v>
                </c:pt>
                <c:pt idx="311" formatCode="General">
                  <c:v>-11111.401984488824</c:v>
                </c:pt>
                <c:pt idx="312" formatCode="General">
                  <c:v>-167084.87073282083</c:v>
                </c:pt>
                <c:pt idx="313" formatCode="General">
                  <c:v>-27338.020595749607</c:v>
                </c:pt>
                <c:pt idx="314" formatCode="General">
                  <c:v>-44559.880297087831</c:v>
                </c:pt>
                <c:pt idx="315" formatCode="General">
                  <c:v>73462.369745854521</c:v>
                </c:pt>
                <c:pt idx="316" formatCode="General">
                  <c:v>228706.51059874345</c:v>
                </c:pt>
                <c:pt idx="317" formatCode="General">
                  <c:v>190318.72804127436</c:v>
                </c:pt>
                <c:pt idx="318" formatCode="General">
                  <c:v>-21457.235075845616</c:v>
                </c:pt>
                <c:pt idx="319" formatCode="General">
                  <c:v>-133917.74182533682</c:v>
                </c:pt>
                <c:pt idx="320" formatCode="General">
                  <c:v>-128421.18510368117</c:v>
                </c:pt>
                <c:pt idx="321" formatCode="General">
                  <c:v>-19482.315953686135</c:v>
                </c:pt>
                <c:pt idx="322" formatCode="General">
                  <c:v>97786.927683463204</c:v>
                </c:pt>
                <c:pt idx="323" formatCode="General">
                  <c:v>144867.95175247756</c:v>
                </c:pt>
                <c:pt idx="324" formatCode="General">
                  <c:v>-12143.64430443896</c:v>
                </c:pt>
                <c:pt idx="325" formatCode="General">
                  <c:v>-44003.478666855837</c:v>
                </c:pt>
                <c:pt idx="326" formatCode="General">
                  <c:v>-294037.36394468951</c:v>
                </c:pt>
                <c:pt idx="327" formatCode="General">
                  <c:v>-299977.46371469344</c:v>
                </c:pt>
                <c:pt idx="328" formatCode="General">
                  <c:v>56596.939212554367</c:v>
                </c:pt>
                <c:pt idx="329" formatCode="General">
                  <c:v>34029.096952660242</c:v>
                </c:pt>
                <c:pt idx="330" formatCode="General">
                  <c:v>110394.92829452571</c:v>
                </c:pt>
                <c:pt idx="331" formatCode="General">
                  <c:v>46781.241522294935</c:v>
                </c:pt>
                <c:pt idx="332" formatCode="General">
                  <c:v>57.967088463832624</c:v>
                </c:pt>
                <c:pt idx="333" formatCode="General">
                  <c:v>-21459.718365969486</c:v>
                </c:pt>
                <c:pt idx="334" formatCode="General">
                  <c:v>-94654.920212978846</c:v>
                </c:pt>
                <c:pt idx="335" formatCode="General">
                  <c:v>-172306.87748421007</c:v>
                </c:pt>
                <c:pt idx="336" formatCode="General">
                  <c:v>-368707.08952575899</c:v>
                </c:pt>
                <c:pt idx="337" formatCode="General">
                  <c:v>-374997.06040098576</c:v>
                </c:pt>
                <c:pt idx="338" formatCode="General">
                  <c:v>370701.67067261611</c:v>
                </c:pt>
                <c:pt idx="339" formatCode="General">
                  <c:v>142760.97879797628</c:v>
                </c:pt>
                <c:pt idx="340" formatCode="General">
                  <c:v>1591314.2475074774</c:v>
                </c:pt>
                <c:pt idx="341" formatCode="General">
                  <c:v>1462092.3550824523</c:v>
                </c:pt>
                <c:pt idx="342" formatCode="General">
                  <c:v>834794.886542122</c:v>
                </c:pt>
                <c:pt idx="343" formatCode="General">
                  <c:v>376242.85884906934</c:v>
                </c:pt>
                <c:pt idx="344" formatCode="General">
                  <c:v>539944.1637650996</c:v>
                </c:pt>
                <c:pt idx="345" formatCode="General">
                  <c:v>842403.68327230134</c:v>
                </c:pt>
                <c:pt idx="346" formatCode="General">
                  <c:v>2503452.3531375602</c:v>
                </c:pt>
                <c:pt idx="347" formatCode="General">
                  <c:v>2669655.7027511792</c:v>
                </c:pt>
                <c:pt idx="348" formatCode="General">
                  <c:v>1710024.4652096378</c:v>
                </c:pt>
                <c:pt idx="349" formatCode="General">
                  <c:v>1333929.8086325927</c:v>
                </c:pt>
                <c:pt idx="350" formatCode="General">
                  <c:v>1002294.9190215777</c:v>
                </c:pt>
                <c:pt idx="351" formatCode="General">
                  <c:v>1282625.0136101167</c:v>
                </c:pt>
                <c:pt idx="352" formatCode="General">
                  <c:v>1439577.0771347079</c:v>
                </c:pt>
                <c:pt idx="353" formatCode="General">
                  <c:v>1405879.4236279437</c:v>
                </c:pt>
                <c:pt idx="354" formatCode="General">
                  <c:v>1285519.5371885851</c:v>
                </c:pt>
                <c:pt idx="355" formatCode="General">
                  <c:v>1260109.9742247879</c:v>
                </c:pt>
                <c:pt idx="356" formatCode="General">
                  <c:v>1089706.8615172966</c:v>
                </c:pt>
                <c:pt idx="357" formatCode="General">
                  <c:v>1204588.4403431781</c:v>
                </c:pt>
                <c:pt idx="358" formatCode="General">
                  <c:v>2348702.230458607</c:v>
                </c:pt>
                <c:pt idx="359" formatCode="General">
                  <c:v>1518276.017810476</c:v>
                </c:pt>
                <c:pt idx="360" formatCode="General">
                  <c:v>980605.93994058506</c:v>
                </c:pt>
                <c:pt idx="361" formatCode="General">
                  <c:v>517533.6573303109</c:v>
                </c:pt>
                <c:pt idx="362" formatCode="General">
                  <c:v>647262.30519704847</c:v>
                </c:pt>
                <c:pt idx="363" formatCode="General">
                  <c:v>1622197.4137113048</c:v>
                </c:pt>
                <c:pt idx="364" formatCode="General">
                  <c:v>1989046.4136807313</c:v>
                </c:pt>
                <c:pt idx="365" formatCode="General">
                  <c:v>3013192.1744098822</c:v>
                </c:pt>
                <c:pt idx="366" formatCode="General">
                  <c:v>1615328.1142050005</c:v>
                </c:pt>
                <c:pt idx="367" formatCode="General">
                  <c:v>423161.24998659483</c:v>
                </c:pt>
                <c:pt idx="368" formatCode="General">
                  <c:v>493379.12763789238</c:v>
                </c:pt>
                <c:pt idx="369" formatCode="General">
                  <c:v>908680.58775779116</c:v>
                </c:pt>
                <c:pt idx="370" formatCode="General">
                  <c:v>1306224.1945910901</c:v>
                </c:pt>
                <c:pt idx="371" formatCode="General">
                  <c:v>1991098.8330618585</c:v>
                </c:pt>
                <c:pt idx="372" formatCode="General">
                  <c:v>1851796.3847643598</c:v>
                </c:pt>
                <c:pt idx="373" formatCode="General">
                  <c:v>2048710.5513416519</c:v>
                </c:pt>
                <c:pt idx="374" formatCode="General">
                  <c:v>2344397.3547498356</c:v>
                </c:pt>
                <c:pt idx="375" formatCode="General">
                  <c:v>3450629.4545003213</c:v>
                </c:pt>
                <c:pt idx="376" formatCode="General">
                  <c:v>3556128.5271345004</c:v>
                </c:pt>
                <c:pt idx="377" formatCode="General">
                  <c:v>2992414.0148206702</c:v>
                </c:pt>
                <c:pt idx="378" formatCode="General">
                  <c:v>950906.90416085557</c:v>
                </c:pt>
                <c:pt idx="379" formatCode="General">
                  <c:v>935957.93475132156</c:v>
                </c:pt>
                <c:pt idx="380" formatCode="General">
                  <c:v>1639594.9243166395</c:v>
                </c:pt>
                <c:pt idx="381" formatCode="General">
                  <c:v>1811823.0666065465</c:v>
                </c:pt>
                <c:pt idx="382" formatCode="General">
                  <c:v>3575339.5613763528</c:v>
                </c:pt>
                <c:pt idx="383" formatCode="General">
                  <c:v>3112508.0404028436</c:v>
                </c:pt>
                <c:pt idx="384" formatCode="General">
                  <c:v>2996450.3587323874</c:v>
                </c:pt>
                <c:pt idx="385" formatCode="General">
                  <c:v>1265254.9913657669</c:v>
                </c:pt>
                <c:pt idx="386" formatCode="General">
                  <c:v>2440242.399942013</c:v>
                </c:pt>
                <c:pt idx="387" formatCode="General">
                  <c:v>2675787.3406565287</c:v>
                </c:pt>
                <c:pt idx="388" formatCode="General">
                  <c:v>2391041.4902594099</c:v>
                </c:pt>
                <c:pt idx="389" formatCode="General">
                  <c:v>1712839.0680855983</c:v>
                </c:pt>
                <c:pt idx="390" formatCode="General">
                  <c:v>745074.49232705415</c:v>
                </c:pt>
                <c:pt idx="391" formatCode="General">
                  <c:v>1102025.4213488251</c:v>
                </c:pt>
                <c:pt idx="392" formatCode="General">
                  <c:v>1013855.8886309708</c:v>
                </c:pt>
                <c:pt idx="393" formatCode="General">
                  <c:v>2311212.7486256873</c:v>
                </c:pt>
                <c:pt idx="394" formatCode="General">
                  <c:v>2716630.8160073068</c:v>
                </c:pt>
                <c:pt idx="395" formatCode="General">
                  <c:v>3243368.1497245431</c:v>
                </c:pt>
                <c:pt idx="396" formatCode="General">
                  <c:v>1800908.2384055355</c:v>
                </c:pt>
                <c:pt idx="397" formatCode="General">
                  <c:v>1393206.8552172033</c:v>
                </c:pt>
                <c:pt idx="398" formatCode="General">
                  <c:v>484046.62184301094</c:v>
                </c:pt>
                <c:pt idx="399" formatCode="General">
                  <c:v>757695.2267110619</c:v>
                </c:pt>
                <c:pt idx="400" formatCode="General">
                  <c:v>884164.65608309791</c:v>
                </c:pt>
                <c:pt idx="401" formatCode="General">
                  <c:v>1819496.5544209802</c:v>
                </c:pt>
                <c:pt idx="402" formatCode="General">
                  <c:v>1609897.9154134521</c:v>
                </c:pt>
                <c:pt idx="403" formatCode="General">
                  <c:v>422302.95953722449</c:v>
                </c:pt>
                <c:pt idx="404" formatCode="General">
                  <c:v>80003.648572783452</c:v>
                </c:pt>
                <c:pt idx="405" formatCode="General">
                  <c:v>627770.9406729457</c:v>
                </c:pt>
                <c:pt idx="406" formatCode="General">
                  <c:v>517142.45960316394</c:v>
                </c:pt>
                <c:pt idx="407" formatCode="General">
                  <c:v>817249.89910516422</c:v>
                </c:pt>
                <c:pt idx="408" formatCode="General">
                  <c:v>2350614.888279154</c:v>
                </c:pt>
                <c:pt idx="409" formatCode="General">
                  <c:v>636814.45429779566</c:v>
                </c:pt>
                <c:pt idx="410" formatCode="General">
                  <c:v>224928.94835754813</c:v>
                </c:pt>
                <c:pt idx="411" formatCode="General">
                  <c:v>300146.59784685657</c:v>
                </c:pt>
                <c:pt idx="412" formatCode="General">
                  <c:v>753010.82613093872</c:v>
                </c:pt>
                <c:pt idx="413" formatCode="General">
                  <c:v>399404.1566373001</c:v>
                </c:pt>
                <c:pt idx="414" formatCode="General">
                  <c:v>95860.905269899231</c:v>
                </c:pt>
                <c:pt idx="415" formatCode="General">
                  <c:v>-39333.668854743126</c:v>
                </c:pt>
                <c:pt idx="416" formatCode="General">
                  <c:v>-283864.17403223284</c:v>
                </c:pt>
                <c:pt idx="417" formatCode="General">
                  <c:v>48201.118637650448</c:v>
                </c:pt>
                <c:pt idx="418" formatCode="General">
                  <c:v>141998.77844555682</c:v>
                </c:pt>
                <c:pt idx="419" formatCode="General">
                  <c:v>-45132.91405069147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818-878D-0FE84C3CC543}"/>
            </c:ext>
          </c:extLst>
        </c:ser>
        <c:ser>
          <c:idx val="1"/>
          <c:order val="1"/>
          <c:tx>
            <c:strRef>
              <c:f>N_atoms!$C$1</c:f>
              <c:strCache>
                <c:ptCount val="1"/>
                <c:pt idx="0">
                  <c:v>Forecast(N,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N_atoms!$C$2:$C$421</c:f>
              <c:numCache>
                <c:formatCode>General</c:formatCode>
                <c:ptCount val="420"/>
                <c:pt idx="296" formatCode="0.00E+00">
                  <c:v>760400</c:v>
                </c:pt>
                <c:pt idx="297" formatCode="0.00E+00">
                  <c:v>180817.3993756955</c:v>
                </c:pt>
                <c:pt idx="298" formatCode="0.00E+00">
                  <c:v>137632.86335588968</c:v>
                </c:pt>
                <c:pt idx="299" formatCode="0.00E+00">
                  <c:v>97656.646504550474</c:v>
                </c:pt>
                <c:pt idx="300" formatCode="0.00E+00">
                  <c:v>7092.6009957548231</c:v>
                </c:pt>
                <c:pt idx="301" formatCode="0.00E+00">
                  <c:v>-4991.6362034673803</c:v>
                </c:pt>
                <c:pt idx="302" formatCode="0.00E+00">
                  <c:v>223070.60375364148</c:v>
                </c:pt>
                <c:pt idx="303" formatCode="0.00E+00">
                  <c:v>443097.94423828402</c:v>
                </c:pt>
                <c:pt idx="304" formatCode="0.00E+00">
                  <c:v>337554.96910259326</c:v>
                </c:pt>
                <c:pt idx="305" formatCode="0.00E+00">
                  <c:v>4234.258996454766</c:v>
                </c:pt>
                <c:pt idx="306" formatCode="0.00E+00">
                  <c:v>224256.36646164313</c:v>
                </c:pt>
                <c:pt idx="307" formatCode="0.00E+00">
                  <c:v>-171174.71032508183</c:v>
                </c:pt>
                <c:pt idx="308" formatCode="0.00E+00">
                  <c:v>-189810.74676722195</c:v>
                </c:pt>
                <c:pt idx="309" formatCode="0.00E+00">
                  <c:v>-101970.30877092597</c:v>
                </c:pt>
                <c:pt idx="310" formatCode="0.00E+00">
                  <c:v>105057.3855013625</c:v>
                </c:pt>
                <c:pt idx="311" formatCode="0.00E+00">
                  <c:v>-11111.401984488824</c:v>
                </c:pt>
                <c:pt idx="312" formatCode="0.00E+00">
                  <c:v>-167084.87073282083</c:v>
                </c:pt>
                <c:pt idx="313" formatCode="0.00E+00">
                  <c:v>-27338.020595749607</c:v>
                </c:pt>
                <c:pt idx="314" formatCode="0.00E+00">
                  <c:v>-44559.880297087831</c:v>
                </c:pt>
                <c:pt idx="315" formatCode="0.00E+00">
                  <c:v>73462.369745854521</c:v>
                </c:pt>
                <c:pt idx="316" formatCode="0.00E+00">
                  <c:v>228706.51059874345</c:v>
                </c:pt>
                <c:pt idx="317" formatCode="0.00E+00">
                  <c:v>190318.72804127436</c:v>
                </c:pt>
                <c:pt idx="318" formatCode="0.00E+00">
                  <c:v>-21457.235075845616</c:v>
                </c:pt>
                <c:pt idx="319" formatCode="0.00E+00">
                  <c:v>-133917.74182533682</c:v>
                </c:pt>
                <c:pt idx="320" formatCode="0.00E+00">
                  <c:v>-128421.18510368117</c:v>
                </c:pt>
                <c:pt idx="321" formatCode="0.00E+00">
                  <c:v>-19482.315953686135</c:v>
                </c:pt>
                <c:pt idx="322" formatCode="0.00E+00">
                  <c:v>97786.927683463204</c:v>
                </c:pt>
                <c:pt idx="323" formatCode="0.00E+00">
                  <c:v>144867.95175247756</c:v>
                </c:pt>
                <c:pt idx="324" formatCode="0.00E+00">
                  <c:v>-12143.64430443896</c:v>
                </c:pt>
                <c:pt idx="325" formatCode="0.00E+00">
                  <c:v>-44003.478666855837</c:v>
                </c:pt>
                <c:pt idx="326" formatCode="0.00E+00">
                  <c:v>-294037.36394468951</c:v>
                </c:pt>
                <c:pt idx="327" formatCode="0.00E+00">
                  <c:v>-299977.46371469344</c:v>
                </c:pt>
                <c:pt idx="328" formatCode="0.00E+00">
                  <c:v>56596.939212554367</c:v>
                </c:pt>
                <c:pt idx="329" formatCode="0.00E+00">
                  <c:v>34029.096952660242</c:v>
                </c:pt>
                <c:pt idx="330" formatCode="0.00E+00">
                  <c:v>110394.92829452571</c:v>
                </c:pt>
                <c:pt idx="331" formatCode="0.00E+00">
                  <c:v>46781.241522294935</c:v>
                </c:pt>
                <c:pt idx="332" formatCode="0.00E+00">
                  <c:v>57.967088463832624</c:v>
                </c:pt>
                <c:pt idx="333" formatCode="0.00E+00">
                  <c:v>-21459.718365969486</c:v>
                </c:pt>
                <c:pt idx="334" formatCode="0.00E+00">
                  <c:v>-94654.920212978846</c:v>
                </c:pt>
                <c:pt idx="335" formatCode="0.00E+00">
                  <c:v>-172306.87748421007</c:v>
                </c:pt>
                <c:pt idx="336" formatCode="0.00E+00">
                  <c:v>-368707.08952575899</c:v>
                </c:pt>
                <c:pt idx="337" formatCode="0.00E+00">
                  <c:v>-374997.06040098576</c:v>
                </c:pt>
                <c:pt idx="338" formatCode="0.00E+00">
                  <c:v>370701.67067261611</c:v>
                </c:pt>
                <c:pt idx="339" formatCode="0.00E+00">
                  <c:v>142760.97879797628</c:v>
                </c:pt>
                <c:pt idx="340" formatCode="0.00E+00">
                  <c:v>1591314.2475074774</c:v>
                </c:pt>
                <c:pt idx="341" formatCode="0.00E+00">
                  <c:v>1462092.3550824523</c:v>
                </c:pt>
                <c:pt idx="342" formatCode="0.00E+00">
                  <c:v>834794.886542122</c:v>
                </c:pt>
                <c:pt idx="343" formatCode="0.00E+00">
                  <c:v>376242.85884906934</c:v>
                </c:pt>
                <c:pt idx="344" formatCode="0.00E+00">
                  <c:v>539944.1637650996</c:v>
                </c:pt>
                <c:pt idx="345" formatCode="0.00E+00">
                  <c:v>842403.68327230134</c:v>
                </c:pt>
                <c:pt idx="346" formatCode="0.00E+00">
                  <c:v>2503452.3531375602</c:v>
                </c:pt>
                <c:pt idx="347" formatCode="0.00E+00">
                  <c:v>2669655.7027511792</c:v>
                </c:pt>
                <c:pt idx="348" formatCode="0.00E+00">
                  <c:v>1710024.4652096378</c:v>
                </c:pt>
                <c:pt idx="349" formatCode="0.00E+00">
                  <c:v>1333929.8086325927</c:v>
                </c:pt>
                <c:pt idx="350" formatCode="0.00E+00">
                  <c:v>1002294.9190215777</c:v>
                </c:pt>
                <c:pt idx="351" formatCode="0.00E+00">
                  <c:v>1282625.0136101167</c:v>
                </c:pt>
                <c:pt idx="352" formatCode="0.00E+00">
                  <c:v>1439577.0771347079</c:v>
                </c:pt>
                <c:pt idx="353" formatCode="0.00E+00">
                  <c:v>1405879.4236279437</c:v>
                </c:pt>
                <c:pt idx="354" formatCode="0.00E+00">
                  <c:v>1285519.5371885851</c:v>
                </c:pt>
                <c:pt idx="355" formatCode="0.00E+00">
                  <c:v>1260109.9742247879</c:v>
                </c:pt>
                <c:pt idx="356" formatCode="0.00E+00">
                  <c:v>1089706.8615172966</c:v>
                </c:pt>
                <c:pt idx="357" formatCode="0.00E+00">
                  <c:v>1204588.4403431781</c:v>
                </c:pt>
                <c:pt idx="358" formatCode="0.00E+00">
                  <c:v>2348702.230458607</c:v>
                </c:pt>
                <c:pt idx="359" formatCode="0.00E+00">
                  <c:v>1518276.017810476</c:v>
                </c:pt>
                <c:pt idx="360" formatCode="0.00E+00">
                  <c:v>980605.93994058506</c:v>
                </c:pt>
                <c:pt idx="361" formatCode="0.00E+00">
                  <c:v>517533.6573303109</c:v>
                </c:pt>
                <c:pt idx="362" formatCode="0.00E+00">
                  <c:v>647262.30519704847</c:v>
                </c:pt>
                <c:pt idx="363" formatCode="0.00E+00">
                  <c:v>1622197.4137113048</c:v>
                </c:pt>
                <c:pt idx="364" formatCode="0.00E+00">
                  <c:v>1989046.4136807313</c:v>
                </c:pt>
                <c:pt idx="365" formatCode="0.00E+00">
                  <c:v>3013192.1744098822</c:v>
                </c:pt>
                <c:pt idx="366" formatCode="0.00E+00">
                  <c:v>1615328.1142050005</c:v>
                </c:pt>
                <c:pt idx="367" formatCode="0.00E+00">
                  <c:v>423161.24998659483</c:v>
                </c:pt>
                <c:pt idx="368" formatCode="0.00E+00">
                  <c:v>493379.12763789238</c:v>
                </c:pt>
                <c:pt idx="369" formatCode="0.00E+00">
                  <c:v>908680.58775779116</c:v>
                </c:pt>
                <c:pt idx="370" formatCode="0.00E+00">
                  <c:v>1306224.1945910901</c:v>
                </c:pt>
                <c:pt idx="371" formatCode="0.00E+00">
                  <c:v>1991098.8330618585</c:v>
                </c:pt>
                <c:pt idx="372" formatCode="0.00E+00">
                  <c:v>1851796.3847643598</c:v>
                </c:pt>
                <c:pt idx="373" formatCode="0.00E+00">
                  <c:v>2048710.5513416519</c:v>
                </c:pt>
                <c:pt idx="374" formatCode="0.00E+00">
                  <c:v>2344397.3547498356</c:v>
                </c:pt>
                <c:pt idx="375" formatCode="0.00E+00">
                  <c:v>3450629.4545003213</c:v>
                </c:pt>
                <c:pt idx="376" formatCode="0.00E+00">
                  <c:v>3556128.5271345004</c:v>
                </c:pt>
                <c:pt idx="377" formatCode="0.00E+00">
                  <c:v>2992414.0148206702</c:v>
                </c:pt>
                <c:pt idx="378" formatCode="0.00E+00">
                  <c:v>950906.90416085557</c:v>
                </c:pt>
                <c:pt idx="379" formatCode="0.00E+00">
                  <c:v>935957.93475132156</c:v>
                </c:pt>
                <c:pt idx="380" formatCode="0.00E+00">
                  <c:v>1639594.9243166395</c:v>
                </c:pt>
                <c:pt idx="381" formatCode="0.00E+00">
                  <c:v>1811823.0666065465</c:v>
                </c:pt>
                <c:pt idx="382" formatCode="0.00E+00">
                  <c:v>3575339.5613763528</c:v>
                </c:pt>
                <c:pt idx="383" formatCode="0.00E+00">
                  <c:v>3112508.0404028436</c:v>
                </c:pt>
                <c:pt idx="384" formatCode="0.00E+00">
                  <c:v>2996450.3587323874</c:v>
                </c:pt>
                <c:pt idx="385" formatCode="0.00E+00">
                  <c:v>1265254.9913657669</c:v>
                </c:pt>
                <c:pt idx="386" formatCode="0.00E+00">
                  <c:v>2440242.399942013</c:v>
                </c:pt>
                <c:pt idx="387" formatCode="0.00E+00">
                  <c:v>2675787.3406565287</c:v>
                </c:pt>
                <c:pt idx="388" formatCode="0.00E+00">
                  <c:v>2391041.4902594099</c:v>
                </c:pt>
                <c:pt idx="389" formatCode="0.00E+00">
                  <c:v>1712839.0680855983</c:v>
                </c:pt>
                <c:pt idx="390" formatCode="0.00E+00">
                  <c:v>745074.49232705415</c:v>
                </c:pt>
                <c:pt idx="391" formatCode="0.00E+00">
                  <c:v>1102025.4213488251</c:v>
                </c:pt>
                <c:pt idx="392" formatCode="0.00E+00">
                  <c:v>1013855.8886309708</c:v>
                </c:pt>
                <c:pt idx="393" formatCode="0.00E+00">
                  <c:v>2311212.7486256873</c:v>
                </c:pt>
                <c:pt idx="394" formatCode="0.00E+00">
                  <c:v>2716630.8160073068</c:v>
                </c:pt>
                <c:pt idx="395" formatCode="0.00E+00">
                  <c:v>3243368.1497245431</c:v>
                </c:pt>
                <c:pt idx="396" formatCode="0.00E+00">
                  <c:v>1800908.2384055355</c:v>
                </c:pt>
                <c:pt idx="397" formatCode="0.00E+00">
                  <c:v>1393206.8552172033</c:v>
                </c:pt>
                <c:pt idx="398" formatCode="0.00E+00">
                  <c:v>484046.62184301094</c:v>
                </c:pt>
                <c:pt idx="399" formatCode="0.00E+00">
                  <c:v>757695.2267110619</c:v>
                </c:pt>
                <c:pt idx="400" formatCode="0.00E+00">
                  <c:v>884164.65608309791</c:v>
                </c:pt>
                <c:pt idx="401" formatCode="0.00E+00">
                  <c:v>1819496.5544209802</c:v>
                </c:pt>
                <c:pt idx="402" formatCode="0.00E+00">
                  <c:v>1609897.9154134521</c:v>
                </c:pt>
                <c:pt idx="403" formatCode="0.00E+00">
                  <c:v>422302.95953722449</c:v>
                </c:pt>
                <c:pt idx="404" formatCode="0.00E+00">
                  <c:v>80003.648572783452</c:v>
                </c:pt>
                <c:pt idx="405" formatCode="0.00E+00">
                  <c:v>627770.9406729457</c:v>
                </c:pt>
                <c:pt idx="406" formatCode="0.00E+00">
                  <c:v>517142.45960316394</c:v>
                </c:pt>
                <c:pt idx="407" formatCode="0.00E+00">
                  <c:v>817249.89910516422</c:v>
                </c:pt>
                <c:pt idx="408" formatCode="0.00E+00">
                  <c:v>2350614.888279154</c:v>
                </c:pt>
                <c:pt idx="409" formatCode="0.00E+00">
                  <c:v>636814.45429779566</c:v>
                </c:pt>
                <c:pt idx="410" formatCode="0.00E+00">
                  <c:v>224928.94835754813</c:v>
                </c:pt>
                <c:pt idx="411" formatCode="0.00E+00">
                  <c:v>300146.59784685657</c:v>
                </c:pt>
                <c:pt idx="412" formatCode="0.00E+00">
                  <c:v>753010.82613093872</c:v>
                </c:pt>
                <c:pt idx="413" formatCode="0.00E+00">
                  <c:v>399404.1566373001</c:v>
                </c:pt>
                <c:pt idx="414" formatCode="0.00E+00">
                  <c:v>95860.905269899231</c:v>
                </c:pt>
                <c:pt idx="415" formatCode="0.00E+00">
                  <c:v>-39333.668854743126</c:v>
                </c:pt>
                <c:pt idx="416" formatCode="0.00E+00">
                  <c:v>-283864.17403223284</c:v>
                </c:pt>
                <c:pt idx="417" formatCode="0.00E+00">
                  <c:v>48201.118637650448</c:v>
                </c:pt>
                <c:pt idx="418" formatCode="0.00E+00">
                  <c:v>141998.77844555682</c:v>
                </c:pt>
                <c:pt idx="419" formatCode="0.00E+00">
                  <c:v>-45132.91405069147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8-4818-878D-0FE84C3CC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491584"/>
        <c:axId val="4013980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760400</c:v>
                      </c:pt>
                      <c:pt idx="297" formatCode="0.00E+00">
                        <c:v>-2028403.1964309078</c:v>
                      </c:pt>
                      <c:pt idx="298" formatCode="0.00E+00">
                        <c:v>-2739542.2143941363</c:v>
                      </c:pt>
                      <c:pt idx="299" formatCode="0.00E+00">
                        <c:v>-3320495.8193601649</c:v>
                      </c:pt>
                      <c:pt idx="300" formatCode="0.00E+00">
                        <c:v>-3878464.625176684</c:v>
                      </c:pt>
                      <c:pt idx="301" formatCode="0.00E+00">
                        <c:v>-4308421.9218277894</c:v>
                      </c:pt>
                      <c:pt idx="302" formatCode="0.00E+00">
                        <c:v>-4461974.5227431804</c:v>
                      </c:pt>
                      <c:pt idx="303" formatCode="0.00E+00">
                        <c:v>-4595549.8467291621</c:v>
                      </c:pt>
                      <c:pt idx="304" formatCode="0.00E+00">
                        <c:v>-5032220.9253708813</c:v>
                      </c:pt>
                      <c:pt idx="305" formatCode="0.00E+00">
                        <c:v>-5678126.3758950653</c:v>
                      </c:pt>
                      <c:pt idx="306" formatCode="0.00E+00">
                        <c:v>-5755055.3838171028</c:v>
                      </c:pt>
                      <c:pt idx="307" formatCode="0.00E+00">
                        <c:v>-6434028.9146276079</c:v>
                      </c:pt>
                      <c:pt idx="308" formatCode="0.00E+00">
                        <c:v>-6724545.1314427825</c:v>
                      </c:pt>
                      <c:pt idx="309" formatCode="0.00E+00">
                        <c:v>-6898323.0696321912</c:v>
                      </c:pt>
                      <c:pt idx="310" formatCode="0.00E+00">
                        <c:v>-6943795.3339897664</c:v>
                      </c:pt>
                      <c:pt idx="311" formatCode="0.00E+00">
                        <c:v>-7304293.4696834143</c:v>
                      </c:pt>
                      <c:pt idx="312" formatCode="0.00E+00">
                        <c:v>-7697221.6985707395</c:v>
                      </c:pt>
                      <c:pt idx="313" formatCode="0.00E+00">
                        <c:v>-7787731.2028034655</c:v>
                      </c:pt>
                      <c:pt idx="314" formatCode="0.00E+00">
                        <c:v>-8029091.1453997344</c:v>
                      </c:pt>
                      <c:pt idx="315" formatCode="0.00E+00">
                        <c:v>-8129590.8392799925</c:v>
                      </c:pt>
                      <c:pt idx="316" formatCode="0.00E+00">
                        <c:v>-8187690.5441919807</c:v>
                      </c:pt>
                      <c:pt idx="317" formatCode="0.00E+00">
                        <c:v>-8434628.8999768328</c:v>
                      </c:pt>
                      <c:pt idx="318" formatCode="0.00E+00">
                        <c:v>-8850502.3883138839</c:v>
                      </c:pt>
                      <c:pt idx="319" formatCode="0.00E+00">
                        <c:v>-9162909.8971427865</c:v>
                      </c:pt>
                      <c:pt idx="320" formatCode="0.00E+00">
                        <c:v>-9353480.2318507675</c:v>
                      </c:pt>
                      <c:pt idx="321" formatCode="0.00E+00">
                        <c:v>-9436971.0101218987</c:v>
                      </c:pt>
                      <c:pt idx="322" formatCode="0.00E+00">
                        <c:v>-9508713.2554499749</c:v>
                      </c:pt>
                      <c:pt idx="323" formatCode="0.00E+00">
                        <c:v>-9647423.9949039109</c:v>
                      </c:pt>
                      <c:pt idx="324" formatCode="0.00E+00">
                        <c:v>-9987188.0284725539</c:v>
                      </c:pt>
                      <c:pt idx="325" formatCode="0.00E+00">
                        <c:v>-10198925.547425965</c:v>
                      </c:pt>
                      <c:pt idx="326" formatCode="0.00E+00">
                        <c:v>-10626112.983064197</c:v>
                      </c:pt>
                      <c:pt idx="327" formatCode="0.00E+00">
                        <c:v>-10806620.760093132</c:v>
                      </c:pt>
                      <c:pt idx="328" formatCode="0.00E+00">
                        <c:v>-10622155.434462599</c:v>
                      </c:pt>
                      <c:pt idx="329" formatCode="0.00E+00">
                        <c:v>-10814491.219815493</c:v>
                      </c:pt>
                      <c:pt idx="330" formatCode="0.00E+00">
                        <c:v>-10905660.878291653</c:v>
                      </c:pt>
                      <c:pt idx="331" formatCode="0.00E+00">
                        <c:v>-11134678.387303147</c:v>
                      </c:pt>
                      <c:pt idx="332" formatCode="0.00E+00">
                        <c:v>-11344767.484029723</c:v>
                      </c:pt>
                      <c:pt idx="333" formatCode="0.00E+00">
                        <c:v>-11527700.223022118</c:v>
                      </c:pt>
                      <c:pt idx="334" formatCode="0.00E+00">
                        <c:v>-11760441.104449203</c:v>
                      </c:pt>
                      <c:pt idx="335" formatCode="0.00E+00">
                        <c:v>-11995845.455830006</c:v>
                      </c:pt>
                      <c:pt idx="336" formatCode="0.00E+00">
                        <c:v>-12348276.028525388</c:v>
                      </c:pt>
                      <c:pt idx="337" formatCode="0.00E+00">
                        <c:v>-12508941.159887686</c:v>
                      </c:pt>
                      <c:pt idx="338" formatCode="0.00E+00">
                        <c:v>-11916025.176238768</c:v>
                      </c:pt>
                      <c:pt idx="339" formatCode="0.00E+00">
                        <c:v>-12295215.276565693</c:v>
                      </c:pt>
                      <c:pt idx="340" formatCode="0.00E+00">
                        <c:v>-10996433.737176355</c:v>
                      </c:pt>
                      <c:pt idx="341" formatCode="0.00E+00">
                        <c:v>-11274002.193981184</c:v>
                      </c:pt>
                      <c:pt idx="342" formatCode="0.00E+00">
                        <c:v>-12048270.672579728</c:v>
                      </c:pt>
                      <c:pt idx="343" formatCode="0.00E+00">
                        <c:v>-12652465.08173554</c:v>
                      </c:pt>
                      <c:pt idx="344" formatCode="0.00E+00">
                        <c:v>-12633121.96850883</c:v>
                      </c:pt>
                      <c:pt idx="345" formatCode="0.00E+00">
                        <c:v>-12473778.582473867</c:v>
                      </c:pt>
                      <c:pt idx="346" formatCode="0.00E+00">
                        <c:v>-10954643.975477966</c:v>
                      </c:pt>
                      <c:pt idx="347" formatCode="0.00E+00">
                        <c:v>-10929190.610585093</c:v>
                      </c:pt>
                      <c:pt idx="348" formatCode="0.00E+00">
                        <c:v>-12028443.887784395</c:v>
                      </c:pt>
                      <c:pt idx="349" formatCode="0.00E+00">
                        <c:v>-12543067.036832318</c:v>
                      </c:pt>
                      <c:pt idx="350" formatCode="0.00E+00">
                        <c:v>-13012169.64811492</c:v>
                      </c:pt>
                      <c:pt idx="351" formatCode="0.00E+00">
                        <c:v>-12868277.763632528</c:v>
                      </c:pt>
                      <c:pt idx="352" formatCode="0.00E+00">
                        <c:v>-12846764.236606268</c:v>
                      </c:pt>
                      <c:pt idx="353" formatCode="0.00E+00">
                        <c:v>-13014929.257927384</c:v>
                      </c:pt>
                      <c:pt idx="354" formatCode="0.00E+00">
                        <c:v>-13268812.596724072</c:v>
                      </c:pt>
                      <c:pt idx="355" formatCode="0.00E+00">
                        <c:v>-13426827.773198154</c:v>
                      </c:pt>
                      <c:pt idx="356" formatCode="0.00E+00">
                        <c:v>-13728943.629962537</c:v>
                      </c:pt>
                      <c:pt idx="357" formatCode="0.00E+00">
                        <c:v>-13744905.852154812</c:v>
                      </c:pt>
                      <c:pt idx="358" formatCode="0.00E+00">
                        <c:v>-12730789.86298975</c:v>
                      </c:pt>
                      <c:pt idx="359" formatCode="0.00E+00">
                        <c:v>-13690389.891294476</c:v>
                      </c:pt>
                      <c:pt idx="360" formatCode="0.00E+00">
                        <c:v>-14356430.937433757</c:v>
                      </c:pt>
                      <c:pt idx="361" formatCode="0.00E+00">
                        <c:v>-14947091.649711262</c:v>
                      </c:pt>
                      <c:pt idx="362" formatCode="0.00E+00">
                        <c:v>-14944188.417036369</c:v>
                      </c:pt>
                      <c:pt idx="363" formatCode="0.00E+00">
                        <c:v>-14095334.49015893</c:v>
                      </c:pt>
                      <c:pt idx="364" formatCode="0.00E+00">
                        <c:v>-13853840.514671031</c:v>
                      </c:pt>
                      <c:pt idx="365" formatCode="0.00E+00">
                        <c:v>-12954341.029288977</c:v>
                      </c:pt>
                      <c:pt idx="366" formatCode="0.00E+00">
                        <c:v>-14476159.389147485</c:v>
                      </c:pt>
                      <c:pt idx="367" formatCode="0.00E+00">
                        <c:v>-15791604.747826062</c:v>
                      </c:pt>
                      <c:pt idx="368" formatCode="0.00E+00">
                        <c:v>-15844005.156645607</c:v>
                      </c:pt>
                      <c:pt idx="369" formatCode="0.00E+00">
                        <c:v>-15550676.826717922</c:v>
                      </c:pt>
                      <c:pt idx="370" formatCode="0.00E+00">
                        <c:v>-15274475.726113169</c:v>
                      </c:pt>
                      <c:pt idx="371" formatCode="0.00E+00">
                        <c:v>-14710327.007345343</c:v>
                      </c:pt>
                      <c:pt idx="372" formatCode="0.00E+00">
                        <c:v>-14969752.35443637</c:v>
                      </c:pt>
                      <c:pt idx="373" formatCode="0.00E+00">
                        <c:v>-14892371.181233928</c:v>
                      </c:pt>
                      <c:pt idx="374" formatCode="0.00E+00">
                        <c:v>-14715640.151581559</c:v>
                      </c:pt>
                      <c:pt idx="375" formatCode="0.00E+00">
                        <c:v>-13727798.881337058</c:v>
                      </c:pt>
                      <c:pt idx="376" formatCode="0.00E+00">
                        <c:v>-13740137.577066068</c:v>
                      </c:pt>
                      <c:pt idx="377" formatCode="0.00E+00">
                        <c:v>-14421148.304595644</c:v>
                      </c:pt>
                      <c:pt idx="378" formatCode="0.00E+00">
                        <c:v>-16579421.226408934</c:v>
                      </c:pt>
                      <c:pt idx="379" formatCode="0.00E+00">
                        <c:v>-16710616.40840042</c:v>
                      </c:pt>
                      <c:pt idx="380" formatCode="0.00E+00">
                        <c:v>-16122716.509230269</c:v>
                      </c:pt>
                      <c:pt idx="381" formatCode="0.00E+00">
                        <c:v>-16065726.496142475</c:v>
                      </c:pt>
                      <c:pt idx="382" formatCode="0.00E+00">
                        <c:v>-14416959.02797576</c:v>
                      </c:pt>
                      <c:pt idx="383" formatCode="0.00E+00">
                        <c:v>-14994060.041461408</c:v>
                      </c:pt>
                      <c:pt idx="384" formatCode="0.00E+00">
                        <c:v>-15223916.971653927</c:v>
                      </c:pt>
                      <c:pt idx="385" formatCode="0.00E+00">
                        <c:v>-17068450.366329502</c:v>
                      </c:pt>
                      <c:pt idx="386" formatCode="0.00E+00">
                        <c:v>-16006348.529826621</c:v>
                      </c:pt>
                      <c:pt idx="387" formatCode="0.00E+00">
                        <c:v>-15883245.225127568</c:v>
                      </c:pt>
                      <c:pt idx="388" formatCode="0.00E+00">
                        <c:v>-16279997.057366498</c:v>
                      </c:pt>
                      <c:pt idx="389" formatCode="0.00E+00">
                        <c:v>-17069777.860841718</c:v>
                      </c:pt>
                      <c:pt idx="390" formatCode="0.00E+00">
                        <c:v>-18148701.051349483</c:v>
                      </c:pt>
                      <c:pt idx="391" formatCode="0.00E+00">
                        <c:v>-17902496.59306268</c:v>
                      </c:pt>
                      <c:pt idx="392" formatCode="0.00E+00">
                        <c:v>-18101007.871396303</c:v>
                      </c:pt>
                      <c:pt idx="393" formatCode="0.00E+00">
                        <c:v>-16913595.254592404</c:v>
                      </c:pt>
                      <c:pt idx="394" formatCode="0.00E+00">
                        <c:v>-16617730.961567504</c:v>
                      </c:pt>
                      <c:pt idx="395" formatCode="0.00E+00">
                        <c:v>-16200163.784632392</c:v>
                      </c:pt>
                      <c:pt idx="396" formatCode="0.00E+00">
                        <c:v>-17751416.910551701</c:v>
                      </c:pt>
                      <c:pt idx="397" formatCode="0.00E+00">
                        <c:v>-18267541.071858723</c:v>
                      </c:pt>
                      <c:pt idx="398" formatCode="0.00E+00">
                        <c:v>-19284759.988776997</c:v>
                      </c:pt>
                      <c:pt idx="399" formatCode="0.00E+00">
                        <c:v>-19118812.156631611</c:v>
                      </c:pt>
                      <c:pt idx="400" formatCode="0.00E+00">
                        <c:v>-19099691.620153453</c:v>
                      </c:pt>
                      <c:pt idx="401" formatCode="0.00E+00">
                        <c:v>-18271362.618272822</c:v>
                      </c:pt>
                      <c:pt idx="402" formatCode="0.00E+00">
                        <c:v>-18587623.898031723</c:v>
                      </c:pt>
                      <c:pt idx="403" formatCode="0.00E+00">
                        <c:v>-19881546.841752365</c:v>
                      </c:pt>
                      <c:pt idx="404" formatCode="0.00E+00">
                        <c:v>-20329844.957052071</c:v>
                      </c:pt>
                      <c:pt idx="405" formatCode="0.00E+00">
                        <c:v>-19887752.626116756</c:v>
                      </c:pt>
                      <c:pt idx="406" formatCode="0.00E+00">
                        <c:v>-20103737.440623429</c:v>
                      </c:pt>
                      <c:pt idx="407" formatCode="0.00E+00">
                        <c:v>-19908672.801369093</c:v>
                      </c:pt>
                      <c:pt idx="408" formatCode="0.00E+00">
                        <c:v>-18480042.056719255</c:v>
                      </c:pt>
                      <c:pt idx="409" formatCode="0.00E+00">
                        <c:v>-20298273.04357069</c:v>
                      </c:pt>
                      <c:pt idx="410" formatCode="0.00E+00">
                        <c:v>-20814290.164930418</c:v>
                      </c:pt>
                      <c:pt idx="411" formatCode="0.00E+00">
                        <c:v>-20842909.841138471</c:v>
                      </c:pt>
                      <c:pt idx="412" formatCode="0.00E+00">
                        <c:v>-20493593.19334127</c:v>
                      </c:pt>
                      <c:pt idx="413" formatCode="0.00E+00">
                        <c:v>-20950462.142537821</c:v>
                      </c:pt>
                      <c:pt idx="414" formatCode="0.00E+00">
                        <c:v>-21356986.720176786</c:v>
                      </c:pt>
                      <c:pt idx="415" formatCode="0.00E+00">
                        <c:v>-21594885.920316625</c:v>
                      </c:pt>
                      <c:pt idx="416" formatCode="0.00E+00">
                        <c:v>-21941848.513036977</c:v>
                      </c:pt>
                      <c:pt idx="417" formatCode="0.00E+00">
                        <c:v>-21711946.842512764</c:v>
                      </c:pt>
                      <c:pt idx="418" formatCode="0.00E+00">
                        <c:v>-21720048.326401841</c:v>
                      </c:pt>
                      <c:pt idx="419" formatCode="0.00E+00">
                        <c:v>-22008818.587455086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418-4818-878D-0FE84C3CC54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760400</c:v>
                      </c:pt>
                      <c:pt idx="297" formatCode="0.00E+00">
                        <c:v>2390037.9951822991</c:v>
                      </c:pt>
                      <c:pt idx="298" formatCode="0.00E+00">
                        <c:v>3014807.9411059152</c:v>
                      </c:pt>
                      <c:pt idx="299" formatCode="0.00E+00">
                        <c:v>3515809.1123692654</c:v>
                      </c:pt>
                      <c:pt idx="300" formatCode="0.00E+00">
                        <c:v>3892649.8271681936</c:v>
                      </c:pt>
                      <c:pt idx="301" formatCode="0.00E+00">
                        <c:v>4298438.6494208537</c:v>
                      </c:pt>
                      <c:pt idx="302" formatCode="0.00E+00">
                        <c:v>4908115.7302504629</c:v>
                      </c:pt>
                      <c:pt idx="303" formatCode="0.00E+00">
                        <c:v>5481745.7352057295</c:v>
                      </c:pt>
                      <c:pt idx="304" formatCode="0.00E+00">
                        <c:v>5707330.8635760676</c:v>
                      </c:pt>
                      <c:pt idx="305" formatCode="0.00E+00">
                        <c:v>5686594.8938879753</c:v>
                      </c:pt>
                      <c:pt idx="306" formatCode="0.00E+00">
                        <c:v>6203568.1167403888</c:v>
                      </c:pt>
                      <c:pt idx="307" formatCode="0.00E+00">
                        <c:v>6091679.4939774442</c:v>
                      </c:pt>
                      <c:pt idx="308" formatCode="0.00E+00">
                        <c:v>6344923.6379083386</c:v>
                      </c:pt>
                      <c:pt idx="309" formatCode="0.00E+00">
                        <c:v>6694382.4520903397</c:v>
                      </c:pt>
                      <c:pt idx="310" formatCode="0.00E+00">
                        <c:v>7153910.1049924912</c:v>
                      </c:pt>
                      <c:pt idx="311" formatCode="0.00E+00">
                        <c:v>7282070.6657144371</c:v>
                      </c:pt>
                      <c:pt idx="312" formatCode="0.00E+00">
                        <c:v>7363051.9571050983</c:v>
                      </c:pt>
                      <c:pt idx="313" formatCode="0.00E+00">
                        <c:v>7733055.1616119659</c:v>
                      </c:pt>
                      <c:pt idx="314" formatCode="0.00E+00">
                        <c:v>7939971.3848055582</c:v>
                      </c:pt>
                      <c:pt idx="315" formatCode="0.00E+00">
                        <c:v>8276515.5787717011</c:v>
                      </c:pt>
                      <c:pt idx="316" formatCode="0.00E+00">
                        <c:v>8645103.5653894674</c:v>
                      </c:pt>
                      <c:pt idx="317" formatCode="0.00E+00">
                        <c:v>8815266.3560593817</c:v>
                      </c:pt>
                      <c:pt idx="318" formatCode="0.00E+00">
                        <c:v>8807587.9181621913</c:v>
                      </c:pt>
                      <c:pt idx="319" formatCode="0.00E+00">
                        <c:v>8895074.4134921134</c:v>
                      </c:pt>
                      <c:pt idx="320" formatCode="0.00E+00">
                        <c:v>9096637.8616434056</c:v>
                      </c:pt>
                      <c:pt idx="321" formatCode="0.00E+00">
                        <c:v>9398006.3782145251</c:v>
                      </c:pt>
                      <c:pt idx="322" formatCode="0.00E+00">
                        <c:v>9704287.1108169015</c:v>
                      </c:pt>
                      <c:pt idx="323" formatCode="0.00E+00">
                        <c:v>9937159.8984088674</c:v>
                      </c:pt>
                      <c:pt idx="324" formatCode="0.00E+00">
                        <c:v>9962900.7398636751</c:v>
                      </c:pt>
                      <c:pt idx="325" formatCode="0.00E+00">
                        <c:v>10110918.590092255</c:v>
                      </c:pt>
                      <c:pt idx="326" formatCode="0.00E+00">
                        <c:v>10038038.255174819</c:v>
                      </c:pt>
                      <c:pt idx="327" formatCode="0.00E+00">
                        <c:v>10206665.832663747</c:v>
                      </c:pt>
                      <c:pt idx="328" formatCode="0.00E+00">
                        <c:v>10735349.31288771</c:v>
                      </c:pt>
                      <c:pt idx="329" formatCode="0.00E+00">
                        <c:v>10882549.413720813</c:v>
                      </c:pt>
                      <c:pt idx="330" formatCode="0.00E+00">
                        <c:v>11126450.734880706</c:v>
                      </c:pt>
                      <c:pt idx="331" formatCode="0.00E+00">
                        <c:v>11228240.870347738</c:v>
                      </c:pt>
                      <c:pt idx="332" formatCode="0.00E+00">
                        <c:v>11344883.418206653</c:v>
                      </c:pt>
                      <c:pt idx="333" formatCode="0.00E+00">
                        <c:v>11484780.78629018</c:v>
                      </c:pt>
                      <c:pt idx="334" formatCode="0.00E+00">
                        <c:v>11571131.264023246</c:v>
                      </c:pt>
                      <c:pt idx="335" formatCode="0.00E+00">
                        <c:v>11651231.700861586</c:v>
                      </c:pt>
                      <c:pt idx="336" formatCode="0.00E+00">
                        <c:v>11610861.849473869</c:v>
                      </c:pt>
                      <c:pt idx="337" formatCode="0.00E+00">
                        <c:v>11758947.039085716</c:v>
                      </c:pt>
                      <c:pt idx="338" formatCode="0.00E+00">
                        <c:v>12657428.517584</c:v>
                      </c:pt>
                      <c:pt idx="339" formatCode="0.00E+00">
                        <c:v>12580737.234161645</c:v>
                      </c:pt>
                      <c:pt idx="340" formatCode="0.00E+00">
                        <c:v>14179062.232191309</c:v>
                      </c:pt>
                      <c:pt idx="341" formatCode="0.00E+00">
                        <c:v>14198186.904146088</c:v>
                      </c:pt>
                      <c:pt idx="342" formatCode="0.00E+00">
                        <c:v>13717860.445663974</c:v>
                      </c:pt>
                      <c:pt idx="343" formatCode="0.00E+00">
                        <c:v>13404950.799433678</c:v>
                      </c:pt>
                      <c:pt idx="344" formatCode="0.00E+00">
                        <c:v>13713010.296039028</c:v>
                      </c:pt>
                      <c:pt idx="345" formatCode="0.00E+00">
                        <c:v>14158585.949018471</c:v>
                      </c:pt>
                      <c:pt idx="346" formatCode="0.00E+00">
                        <c:v>15961548.681753086</c:v>
                      </c:pt>
                      <c:pt idx="347" formatCode="0.00E+00">
                        <c:v>16268502.01608745</c:v>
                      </c:pt>
                      <c:pt idx="348" formatCode="0.00E+00">
                        <c:v>15448492.818203669</c:v>
                      </c:pt>
                      <c:pt idx="349" formatCode="0.00E+00">
                        <c:v>15210926.654097501</c:v>
                      </c:pt>
                      <c:pt idx="350" formatCode="0.00E+00">
                        <c:v>15016759.486158077</c:v>
                      </c:pt>
                      <c:pt idx="351" formatCode="0.00E+00">
                        <c:v>15433527.790852763</c:v>
                      </c:pt>
                      <c:pt idx="352" formatCode="0.00E+00">
                        <c:v>15725918.390875684</c:v>
                      </c:pt>
                      <c:pt idx="353" formatCode="0.00E+00">
                        <c:v>15826688.10518327</c:v>
                      </c:pt>
                      <c:pt idx="354" formatCode="0.00E+00">
                        <c:v>15839851.671101244</c:v>
                      </c:pt>
                      <c:pt idx="355" formatCode="0.00E+00">
                        <c:v>15947047.721647728</c:v>
                      </c:pt>
                      <c:pt idx="356" formatCode="0.00E+00">
                        <c:v>15908357.352997132</c:v>
                      </c:pt>
                      <c:pt idx="357" formatCode="0.00E+00">
                        <c:v>16154082.732841169</c:v>
                      </c:pt>
                      <c:pt idx="358" formatCode="0.00E+00">
                        <c:v>17428194.323906962</c:v>
                      </c:pt>
                      <c:pt idx="359" formatCode="0.00E+00">
                        <c:v>16726941.92691543</c:v>
                      </c:pt>
                      <c:pt idx="360" formatCode="0.00E+00">
                        <c:v>16317642.817314927</c:v>
                      </c:pt>
                      <c:pt idx="361" formatCode="0.00E+00">
                        <c:v>15982158.964371886</c:v>
                      </c:pt>
                      <c:pt idx="362" formatCode="0.00E+00">
                        <c:v>16238713.027430467</c:v>
                      </c:pt>
                      <c:pt idx="363" formatCode="0.00E+00">
                        <c:v>17339729.317581542</c:v>
                      </c:pt>
                      <c:pt idx="364" formatCode="0.00E+00">
                        <c:v>17831933.342032496</c:v>
                      </c:pt>
                      <c:pt idx="365" formatCode="0.00E+00">
                        <c:v>18980725.37810874</c:v>
                      </c:pt>
                      <c:pt idx="366" formatCode="0.00E+00">
                        <c:v>17706815.617557485</c:v>
                      </c:pt>
                      <c:pt idx="367" formatCode="0.00E+00">
                        <c:v>16637927.247799251</c:v>
                      </c:pt>
                      <c:pt idx="368" formatCode="0.00E+00">
                        <c:v>16830763.411921393</c:v>
                      </c:pt>
                      <c:pt idx="369" formatCode="0.00E+00">
                        <c:v>17368038.002233505</c:v>
                      </c:pt>
                      <c:pt idx="370" formatCode="0.00E+00">
                        <c:v>17886924.115295351</c:v>
                      </c:pt>
                      <c:pt idx="371" formatCode="0.00E+00">
                        <c:v>18692524.673469059</c:v>
                      </c:pt>
                      <c:pt idx="372" formatCode="0.00E+00">
                        <c:v>18673345.123965088</c:v>
                      </c:pt>
                      <c:pt idx="373" formatCode="0.00E+00">
                        <c:v>18989792.283917233</c:v>
                      </c:pt>
                      <c:pt idx="374" formatCode="0.00E+00">
                        <c:v>19404434.861081231</c:v>
                      </c:pt>
                      <c:pt idx="375" formatCode="0.00E+00">
                        <c:v>20629057.7903377</c:v>
                      </c:pt>
                      <c:pt idx="376" formatCode="0.00E+00">
                        <c:v>20852394.631335068</c:v>
                      </c:pt>
                      <c:pt idx="377" formatCode="0.00E+00">
                        <c:v>20405976.334236983</c:v>
                      </c:pt>
                      <c:pt idx="378" formatCode="0.00E+00">
                        <c:v>18481235.034730647</c:v>
                      </c:pt>
                      <c:pt idx="379" formatCode="0.00E+00">
                        <c:v>18582532.277903061</c:v>
                      </c:pt>
                      <c:pt idx="380" formatCode="0.00E+00">
                        <c:v>19401906.357863549</c:v>
                      </c:pt>
                      <c:pt idx="381" formatCode="0.00E+00">
                        <c:v>19689372.629355568</c:v>
                      </c:pt>
                      <c:pt idx="382" formatCode="0.00E+00">
                        <c:v>21567638.150728464</c:v>
                      </c:pt>
                      <c:pt idx="383" formatCode="0.00E+00">
                        <c:v>21219076.122267097</c:v>
                      </c:pt>
                      <c:pt idx="384" formatCode="0.00E+00">
                        <c:v>21216817.689118702</c:v>
                      </c:pt>
                      <c:pt idx="385" formatCode="0.00E+00">
                        <c:v>19598960.349061038</c:v>
                      </c:pt>
                      <c:pt idx="386" formatCode="0.00E+00">
                        <c:v>20886833.329710647</c:v>
                      </c:pt>
                      <c:pt idx="387" formatCode="0.00E+00">
                        <c:v>21234819.906440627</c:v>
                      </c:pt>
                      <c:pt idx="388" formatCode="0.00E+00">
                        <c:v>21062080.037885316</c:v>
                      </c:pt>
                      <c:pt idx="389" formatCode="0.00E+00">
                        <c:v>20495455.997012917</c:v>
                      </c:pt>
                      <c:pt idx="390" formatCode="0.00E+00">
                        <c:v>19638850.03600359</c:v>
                      </c:pt>
                      <c:pt idx="391" formatCode="0.00E+00">
                        <c:v>20106547.43576033</c:v>
                      </c:pt>
                      <c:pt idx="392" formatCode="0.00E+00">
                        <c:v>20128719.648658246</c:v>
                      </c:pt>
                      <c:pt idx="393" formatCode="0.00E+00">
                        <c:v>21536020.75184378</c:v>
                      </c:pt>
                      <c:pt idx="394" formatCode="0.00E+00">
                        <c:v>22050992.593582116</c:v>
                      </c:pt>
                      <c:pt idx="395" formatCode="0.00E+00">
                        <c:v>22686900.084081478</c:v>
                      </c:pt>
                      <c:pt idx="396" formatCode="0.00E+00">
                        <c:v>21353233.387362774</c:v>
                      </c:pt>
                      <c:pt idx="397" formatCode="0.00E+00">
                        <c:v>21053954.78229313</c:v>
                      </c:pt>
                      <c:pt idx="398" formatCode="0.00E+00">
                        <c:v>20252853.232463017</c:v>
                      </c:pt>
                      <c:pt idx="399" formatCode="0.00E+00">
                        <c:v>20634202.610053733</c:v>
                      </c:pt>
                      <c:pt idx="400" formatCode="0.00E+00">
                        <c:v>20868020.932319652</c:v>
                      </c:pt>
                      <c:pt idx="401" formatCode="0.00E+00">
                        <c:v>21910355.727114785</c:v>
                      </c:pt>
                      <c:pt idx="402" formatCode="0.00E+00">
                        <c:v>21807419.728858624</c:v>
                      </c:pt>
                      <c:pt idx="403" formatCode="0.00E+00">
                        <c:v>20726152.760826811</c:v>
                      </c:pt>
                      <c:pt idx="404" formatCode="0.00E+00">
                        <c:v>20489852.254197638</c:v>
                      </c:pt>
                      <c:pt idx="405" formatCode="0.00E+00">
                        <c:v>21143294.507462647</c:v>
                      </c:pt>
                      <c:pt idx="406" formatCode="0.00E+00">
                        <c:v>21138022.359829757</c:v>
                      </c:pt>
                      <c:pt idx="407" formatCode="0.00E+00">
                        <c:v>21543172.599579424</c:v>
                      </c:pt>
                      <c:pt idx="408" formatCode="0.00E+00">
                        <c:v>23181271.833277564</c:v>
                      </c:pt>
                      <c:pt idx="409" formatCode="0.00E+00">
                        <c:v>21571901.952166282</c:v>
                      </c:pt>
                      <c:pt idx="410" formatCode="0.00E+00">
                        <c:v>21264148.061645515</c:v>
                      </c:pt>
                      <c:pt idx="411" formatCode="0.00E+00">
                        <c:v>21443203.036832187</c:v>
                      </c:pt>
                      <c:pt idx="412" formatCode="0.00E+00">
                        <c:v>21999614.845603146</c:v>
                      </c:pt>
                      <c:pt idx="413" formatCode="0.00E+00">
                        <c:v>21749270.455812421</c:v>
                      </c:pt>
                      <c:pt idx="414" formatCode="0.00E+00">
                        <c:v>21548708.530716583</c:v>
                      </c:pt>
                      <c:pt idx="415" formatCode="0.00E+00">
                        <c:v>21516218.582607139</c:v>
                      </c:pt>
                      <c:pt idx="416" formatCode="0.00E+00">
                        <c:v>21374120.16497251</c:v>
                      </c:pt>
                      <c:pt idx="417" formatCode="0.00E+00">
                        <c:v>21808349.079788066</c:v>
                      </c:pt>
                      <c:pt idx="418" formatCode="0.00E+00">
                        <c:v>22004045.883292954</c:v>
                      </c:pt>
                      <c:pt idx="419" formatCode="0.00E+00">
                        <c:v>21918552.759353705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418-4818-878D-0FE84C3CC543}"/>
                  </c:ext>
                </c:extLst>
              </c15:ser>
            </c15:filteredLineSeries>
          </c:ext>
        </c:extLst>
      </c:lineChart>
      <c:catAx>
        <c:axId val="4474915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98032"/>
        <c:crosses val="autoZero"/>
        <c:auto val="1"/>
        <c:lblAlgn val="ctr"/>
        <c:lblOffset val="100"/>
        <c:noMultiLvlLbl val="0"/>
      </c:catAx>
      <c:valAx>
        <c:axId val="4013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9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947737</xdr:colOff>
      <xdr:row>3</xdr:row>
      <xdr:rowOff>152400</xdr:rowOff>
    </xdr:from>
    <xdr:to>
      <xdr:col>5</xdr:col>
      <xdr:colOff>4762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57458-6483-4A43-BC5C-1E0D2F2E2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1023937</xdr:colOff>
      <xdr:row>3</xdr:row>
      <xdr:rowOff>142875</xdr:rowOff>
    </xdr:from>
    <xdr:to>
      <xdr:col>4</xdr:col>
      <xdr:colOff>2709862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25DEE-2444-4E85-ACB9-348CC5B60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128587</xdr:colOff>
      <xdr:row>4</xdr:row>
      <xdr:rowOff>0</xdr:rowOff>
    </xdr:from>
    <xdr:to>
      <xdr:col>5</xdr:col>
      <xdr:colOff>557212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A1751-4F0D-4E85-8309-57E2A4B5E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</xdr:colOff>
      <xdr:row>4</xdr:row>
      <xdr:rowOff>9525</xdr:rowOff>
    </xdr:from>
    <xdr:to>
      <xdr:col>5</xdr:col>
      <xdr:colOff>376237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4BB51-1523-4267-89FA-E3E41354F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366712</xdr:colOff>
      <xdr:row>4</xdr:row>
      <xdr:rowOff>19050</xdr:rowOff>
    </xdr:from>
    <xdr:to>
      <xdr:col>5</xdr:col>
      <xdr:colOff>595312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170F7-EC01-42BE-B654-37E92BF58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4</xdr:row>
      <xdr:rowOff>38100</xdr:rowOff>
    </xdr:from>
    <xdr:to>
      <xdr:col>5</xdr:col>
      <xdr:colOff>528637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578C0-D173-4B9C-9F43-FFDBC509D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261937</xdr:colOff>
      <xdr:row>4</xdr:row>
      <xdr:rowOff>9525</xdr:rowOff>
    </xdr:from>
    <xdr:to>
      <xdr:col>5</xdr:col>
      <xdr:colOff>576262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EC672-F6AC-4255-8A99-C3E7E83E7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4</xdr:row>
      <xdr:rowOff>9525</xdr:rowOff>
    </xdr:from>
    <xdr:to>
      <xdr:col>6</xdr:col>
      <xdr:colOff>71437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BDD3A-9B30-498F-AF41-3DAE1D8DC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214312</xdr:colOff>
      <xdr:row>4</xdr:row>
      <xdr:rowOff>9525</xdr:rowOff>
    </xdr:from>
    <xdr:to>
      <xdr:col>6</xdr:col>
      <xdr:colOff>61912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74085-AA0B-47F1-A33F-107F84525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6E5150-1F3C-426E-B93F-EC7FFDD1799A}" name="Table1" displayName="Table1" ref="A1:E421" totalsRowShown="0">
  <autoFilter ref="A1:E421" xr:uid="{BE294656-8154-4310-B25D-03D3F3E0173A}"/>
  <tableColumns count="5">
    <tableColumn id="1" xr3:uid="{C0F785A5-D8C3-4A1A-9A7E-91D75235F08C}" name="Date" dataDxfId="43"/>
    <tableColumn id="2" xr3:uid="{1210DC56-C820-4636-9AF6-E7B67DC3196F}" name="Density, g/cm-3"/>
    <tableColumn id="3" xr3:uid="{EF30AB43-00DC-4682-AA35-D8D759AC66CC}" name="Forecast(Density, g/cm-3)" dataDxfId="42">
      <calculatedColumnFormula>_xlfn.FORECAST.ETS(A2,$B$2:$B$298,$A$2:$A$298,157,1)</calculatedColumnFormula>
    </tableColumn>
    <tableColumn id="4" xr3:uid="{FEF46C86-C9CA-47AF-9ACD-D89DEF20237C}" name="Lower Confidence Bound(Density, g/cm-3)" dataDxfId="41">
      <calculatedColumnFormula>C2-_xlfn.FORECAST.ETS.CONFINT(A2,$B$2:$B$298,$A$2:$A$298,0.95,157,1)</calculatedColumnFormula>
    </tableColumn>
    <tableColumn id="5" xr3:uid="{6E190B1F-0985-4236-AB69-7276948E801B}" name="Upper Confidence Bound(Density, g/cm-3)" dataDxfId="40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A467A38-767A-4287-875E-B08AEF989D13}" name="Table11" displayName="Table11" ref="G1:H8" totalsRowShown="0">
  <autoFilter ref="G1:H8" xr:uid="{A7F0D0B7-9C0E-4B3E-84E1-55C9C15E0A43}"/>
  <tableColumns count="2">
    <tableColumn id="1" xr3:uid="{8383D315-AA4E-404B-B650-EA0B14E77393}" name="Statistic"/>
    <tableColumn id="2" xr3:uid="{D4D5205F-7236-49A2-BCF6-45F517B72CD4}" name="Value" dataDxfId="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21655B5-6642-4F9C-B378-60A0DAD88001}" name="Table12" displayName="Table12" ref="A1:E421" totalsRowShown="0">
  <autoFilter ref="A1:E421" xr:uid="{A7433A43-F343-483D-8EE1-371E81FA7FD4}"/>
  <tableColumns count="5">
    <tableColumn id="1" xr3:uid="{B127769C-C594-41EB-9533-5F07EC6CA856}" name="Date" dataDxfId="19"/>
    <tableColumn id="2" xr3:uid="{C0E1290A-E950-47EC-BAEF-F2350C70A650}" name="He, cm-3"/>
    <tableColumn id="3" xr3:uid="{00D99E11-4B32-44D6-BF91-6D77997B1148}" name="Forecast(He, cm-3)" dataDxfId="18">
      <calculatedColumnFormula>_xlfn.FORECAST.ETS(A2,$B$2:$B$298,$A$2:$A$298,157,1)</calculatedColumnFormula>
    </tableColumn>
    <tableColumn id="4" xr3:uid="{00E39B8C-0C55-4E8D-B355-A399D89EEC6E}" name="Lower Confidence Bound(He, cm-3)" dataDxfId="17">
      <calculatedColumnFormula>C2-_xlfn.FORECAST.ETS.CONFINT(A2,$B$2:$B$298,$A$2:$A$298,0.95,157,1)</calculatedColumnFormula>
    </tableColumn>
    <tableColumn id="5" xr3:uid="{A6D9073D-DF71-4F7B-A511-873661D702CB}" name="Upper Confidence Bound(He, cm-3)" dataDxfId="1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97C50C1-5066-4CC2-BC6C-4DA278A8C457}" name="Table13" displayName="Table13" ref="G1:H8" totalsRowShown="0">
  <autoFilter ref="G1:H8" xr:uid="{B562DCCA-B4E9-44E9-A4A4-0B5880340357}"/>
  <tableColumns count="2">
    <tableColumn id="1" xr3:uid="{FBF0C289-69A1-4FE8-9048-711319F52BFE}" name="Statistic"/>
    <tableColumn id="2" xr3:uid="{ECFE71FE-4DEA-40F0-B9F5-7F1E8C213863}" name="Value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3924054-5E08-44DD-8E42-1FE9B195D3DD}" name="Table14" displayName="Table14" ref="A1:E421" totalsRowShown="0">
  <autoFilter ref="A1:E421" xr:uid="{DF845E2D-DC3D-44F6-BEEF-049E26B9E949}"/>
  <tableColumns count="5">
    <tableColumn id="1" xr3:uid="{FDBE07B6-2C16-48E8-8A8A-12CF19856078}" name="Date" dataDxfId="14"/>
    <tableColumn id="2" xr3:uid="{157EFA8F-6D15-495F-891F-F0D3E4B0F20D}" name="Ar, cm-3"/>
    <tableColumn id="3" xr3:uid="{6E6FC821-7F08-44D6-872D-AAE91261BF42}" name="Forecast(Ar, cm-3)" dataDxfId="13">
      <calculatedColumnFormula>_xlfn.FORECAST.ETS(A2,$B$2:$B$298,$A$2:$A$298,157,1)</calculatedColumnFormula>
    </tableColumn>
    <tableColumn id="4" xr3:uid="{3D3D2682-16B3-48B6-91A0-84C1B2B1972C}" name="Lower Confidence Bound(Ar, cm-3)" dataDxfId="12">
      <calculatedColumnFormula>C2-_xlfn.FORECAST.ETS.CONFINT(A2,$B$2:$B$298,$A$2:$A$298,0.95,157,1)</calculatedColumnFormula>
    </tableColumn>
    <tableColumn id="5" xr3:uid="{8387ABB4-6758-4985-9B2B-4218F845CE9D}" name="Upper Confidence Bound(Ar, cm-3)" dataDxfId="1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386E5F6-081E-481A-8CD0-627C45C1BEDD}" name="Table15" displayName="Table15" ref="G1:H8" totalsRowShown="0">
  <autoFilter ref="G1:H8" xr:uid="{EB9B7865-91F1-43E1-8B3C-DD22DF4903A4}"/>
  <tableColumns count="2">
    <tableColumn id="1" xr3:uid="{1E6A9DA0-CFE7-47FF-835C-7EF19A753382}" name="Statistic"/>
    <tableColumn id="2" xr3:uid="{12765136-AD3E-4EB6-81F1-3BA98CE8D179}" name="Value" dataDxfId="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8198E42-9637-41C3-AAF1-A5F790E4F6AE}" name="Table16" displayName="Table16" ref="A1:E421" totalsRowShown="0">
  <autoFilter ref="A1:E421" xr:uid="{6E1AEC84-56BA-4B5E-BB30-9989A850A452}"/>
  <tableColumns count="5">
    <tableColumn id="1" xr3:uid="{DC63A204-5708-4FA9-97AD-481181BB4441}" name="Date" dataDxfId="9"/>
    <tableColumn id="2" xr3:uid="{66F1A8FC-DF6C-46FD-9BE9-19526EFC7853}" name="H, cm-3"/>
    <tableColumn id="3" xr3:uid="{E5C1D4E4-0B01-4C05-AB40-547741E2E486}" name="Forecast(H, cm-3)" dataDxfId="8">
      <calculatedColumnFormula>_xlfn.FORECAST.ETS(A2,$B$2:$B$298,$A$2:$A$298,157,1)</calculatedColumnFormula>
    </tableColumn>
    <tableColumn id="4" xr3:uid="{05A0CC56-D091-4AFE-83A1-6398B0E3F7F1}" name="Lower Confidence Bound(H, cm-3)" dataDxfId="7">
      <calculatedColumnFormula>C2-_xlfn.FORECAST.ETS.CONFINT(A2,$B$2:$B$298,$A$2:$A$298,0.95,157,1)</calculatedColumnFormula>
    </tableColumn>
    <tableColumn id="5" xr3:uid="{65D23EE1-1901-42F1-A8AF-EC888B4D78E2}" name="Upper Confidence Bound(H, cm-3)" dataDxfId="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B0E96DE-15C5-4A5A-A2CA-786C7B9BD284}" name="Table17" displayName="Table17" ref="G1:H8" totalsRowShown="0">
  <autoFilter ref="G1:H8" xr:uid="{A1F2566D-7019-403B-9D7B-DD83B9FF5022}"/>
  <tableColumns count="2">
    <tableColumn id="1" xr3:uid="{5494A34D-BA1E-4A24-8A5A-42F09B7A585F}" name="Statistic"/>
    <tableColumn id="2" xr3:uid="{0E324A58-110C-47EE-B2B6-287013476233}" name="Value" dataDxf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60F5873-2367-41D6-A433-729B282D9FB0}" name="Table18" displayName="Table18" ref="A1:E421" totalsRowShown="0">
  <autoFilter ref="A1:E421" xr:uid="{E3006DE6-BADE-489A-8338-A67023817DD8}"/>
  <tableColumns count="5">
    <tableColumn id="1" xr3:uid="{8949199C-DC39-44CB-962A-5C6347814962}" name="Date" dataDxfId="4"/>
    <tableColumn id="2" xr3:uid="{4F82501E-7AA9-4BC2-B668-70058720920D}" name="N, cm-3"/>
    <tableColumn id="3" xr3:uid="{7B43ED39-2DDD-41C5-B86D-4D28ADD2F07E}" name="Forecast(N, cm-3)" dataDxfId="3">
      <calculatedColumnFormula>_xlfn.FORECAST.ETS(A2,$B$2:$B$298,$A$2:$A$298,157,1)</calculatedColumnFormula>
    </tableColumn>
    <tableColumn id="4" xr3:uid="{40F1E56D-F407-4EC2-A6EC-D3BB74B0850B}" name="Lower Confidence Bound(N, cm-3)" dataDxfId="2">
      <calculatedColumnFormula>C2-_xlfn.FORECAST.ETS.CONFINT(A2,$B$2:$B$298,$A$2:$A$298,0.95,157,1)</calculatedColumnFormula>
    </tableColumn>
    <tableColumn id="5" xr3:uid="{72495B04-4305-41F5-A20A-31EA3CD68E31}" name="Upper Confidence Bound(N, cm-3)" dataDxfId="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B73BEC9-51B9-4693-8116-416148F736C2}" name="Table19" displayName="Table19" ref="G1:H8" totalsRowShown="0">
  <autoFilter ref="G1:H8" xr:uid="{C1710670-EE4D-45FC-B079-F7D18D0022A0}"/>
  <tableColumns count="2">
    <tableColumn id="1" xr3:uid="{730A819A-A984-4609-8506-6B9E1EE75AFE}" name="Statistic"/>
    <tableColumn id="2" xr3:uid="{73A3D39E-C837-4B65-AEE9-CBC903FBAA34}" name="Valu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8F2BBF-AA36-41E9-866E-4DAF415D7A6D}" name="Table2" displayName="Table2" ref="G1:H8" totalsRowShown="0">
  <autoFilter ref="G1:H8" xr:uid="{647EF6AD-EDF8-48F8-9B03-91ADF6D8B8BD}"/>
  <tableColumns count="2">
    <tableColumn id="1" xr3:uid="{607DB742-C83E-47ED-84C8-D827C00775D0}" name="Statistic"/>
    <tableColumn id="2" xr3:uid="{F6BE80BE-00E6-4820-8EB7-E048C28105A4}" name="Value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E3CE9D-92F4-44A7-9C93-03C0028122C5}" name="Table3" displayName="Table3" ref="A1:E421" totalsRowShown="0">
  <autoFilter ref="A1:E421" xr:uid="{95D3B4AB-5739-40A7-AFE8-9BF14CF7674C}"/>
  <tableColumns count="5">
    <tableColumn id="1" xr3:uid="{4B129FF7-55A3-4CAA-8FA8-747E4E63109E}" name="Date" dataDxfId="38"/>
    <tableColumn id="2" xr3:uid="{0B28882A-C102-407F-BE61-3266747A34A9}" name="Temperature, K"/>
    <tableColumn id="3" xr3:uid="{8184B467-27B7-4D2E-A8D4-1C86D7AE94E3}" name="Forecast(Temperature, K)">
      <calculatedColumnFormula>_xlfn.FORECAST.ETS(A2,$B$2:$B$298,$A$2:$A$298,157,1)</calculatedColumnFormula>
    </tableColumn>
    <tableColumn id="4" xr3:uid="{8B4CAC16-298A-4ECE-90E2-1B59A5B6605A}" name="Lower Confidence Bound(Temperature, K)" dataDxfId="37">
      <calculatedColumnFormula>C2-_xlfn.FORECAST.ETS.CONFINT(A2,$B$2:$B$298,$A$2:$A$298,0.95,157,1)</calculatedColumnFormula>
    </tableColumn>
    <tableColumn id="5" xr3:uid="{A983D161-A7D7-46D8-A150-4FD6F06674A1}" name="Upper Confidence Bound(Temperature, K)" dataDxfId="3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679EB9-5EAF-4DBE-A28E-E935B1129318}" name="Table4" displayName="Table4" ref="G1:H8" totalsRowShown="0">
  <autoFilter ref="G1:H8" xr:uid="{4C98EC3C-ABFE-491C-944B-33A60139505E}"/>
  <tableColumns count="2">
    <tableColumn id="1" xr3:uid="{501344CA-1D8B-497B-ABA0-6BFF2F1CDE9A}" name="Statistic"/>
    <tableColumn id="2" xr3:uid="{E52B432A-9D08-4095-8B09-3E0355C8C499}" name="Value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1AD760-BA32-4281-9423-92862A817BB7}" name="Table5" displayName="Table5" ref="A1:E421" totalsRowShown="0">
  <autoFilter ref="A1:E421" xr:uid="{C5C356D6-8D20-4B31-9881-9EE6E5590D6F}"/>
  <tableColumns count="5">
    <tableColumn id="1" xr3:uid="{DBD568EE-6B65-4814-B414-8CE1E35B92C5}" name="Date" dataDxfId="34"/>
    <tableColumn id="2" xr3:uid="{B987DB22-91E7-4E74-A904-EC34B8B8BBB7}" name="O, cm-3"/>
    <tableColumn id="3" xr3:uid="{F30D454C-B68E-4FA2-9D80-626F15F8C45D}" name="Forecast(O, cm-3)" dataDxfId="33">
      <calculatedColumnFormula>_xlfn.FORECAST.ETS(A2,$B$2:$B$298,$A$2:$A$298,157,1)</calculatedColumnFormula>
    </tableColumn>
    <tableColumn id="4" xr3:uid="{0A22CC80-82FF-44C4-9DF3-348BA6A3F690}" name="Lower Confidence Bound(O, cm-3)" dataDxfId="32">
      <calculatedColumnFormula>C2-_xlfn.FORECAST.ETS.CONFINT(A2,$B$2:$B$298,$A$2:$A$298,0.95,157,1)</calculatedColumnFormula>
    </tableColumn>
    <tableColumn id="5" xr3:uid="{D7BAB05B-9050-4D0E-A398-4CB3B45E68F0}" name="Upper Confidence Bound(O, cm-3)" dataDxfId="3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027278-8F50-4370-9A39-E531BD72B250}" name="Table6" displayName="Table6" ref="G1:H8" totalsRowShown="0">
  <autoFilter ref="G1:H8" xr:uid="{A60BE731-0CA4-4860-9DBB-FE8FE0D63565}"/>
  <tableColumns count="2">
    <tableColumn id="1" xr3:uid="{5C919C91-679F-4E34-841F-3AC2BEE5BEB2}" name="Statistic"/>
    <tableColumn id="2" xr3:uid="{C8CD19A7-E9E3-439B-96E4-A5B5E11C097C}" name="Value" data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9844B7-6D75-4641-9DDD-5A2A60E29173}" name="Table7" displayName="Table7" ref="A1:E421" totalsRowShown="0">
  <autoFilter ref="A1:E421" xr:uid="{9F212F33-9374-4F93-9028-87A4C3DACB5A}"/>
  <tableColumns count="5">
    <tableColumn id="1" xr3:uid="{7474E204-5DD0-4A80-A4B3-5DF68DAC3F9E}" name="Date" dataDxfId="29"/>
    <tableColumn id="2" xr3:uid="{8A4FDD68-D9D0-4896-8985-F1912C0B82AB}" name="N2, cm-3"/>
    <tableColumn id="3" xr3:uid="{02DA13A1-B73F-48AE-970B-F3D04A33F46D}" name="Forecast(N2, cm-3)" dataDxfId="28">
      <calculatedColumnFormula>_xlfn.FORECAST.ETS(A2,$B$2:$B$298,$A$2:$A$298,157,1)</calculatedColumnFormula>
    </tableColumn>
    <tableColumn id="4" xr3:uid="{6B925027-A5C6-4917-A031-4A184DF19747}" name="Lower Confidence Bound(N2, cm-3)" dataDxfId="27">
      <calculatedColumnFormula>C2-_xlfn.FORECAST.ETS.CONFINT(A2,$B$2:$B$298,$A$2:$A$298,0.95,157,1)</calculatedColumnFormula>
    </tableColumn>
    <tableColumn id="5" xr3:uid="{3B48653D-623F-4546-8FE8-58A3DBFBEFA8}" name="Upper Confidence Bound(N2, cm-3)" dataDxfId="2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920C0F-AA1E-441C-AE5D-95B3FE8DE4DE}" name="Table8" displayName="Table8" ref="G1:H8" totalsRowShown="0">
  <autoFilter ref="G1:H8" xr:uid="{AD45D7A1-563C-46B8-A663-5B38452C8D25}"/>
  <tableColumns count="2">
    <tableColumn id="1" xr3:uid="{2D609BD3-906E-4322-89E4-5CCB1F5B12F0}" name="Statistic"/>
    <tableColumn id="2" xr3:uid="{586F5D2D-D55E-4620-AD5D-505328CEB04A}" name="Value" dataDxfId="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0C1ACC9-FB94-4AE2-BC61-AF77C6F377FC}" name="Table10" displayName="Table10" ref="A1:E421" totalsRowShown="0">
  <autoFilter ref="A1:E421" xr:uid="{096729AB-B139-4D86-B553-2BFE20ECA830}"/>
  <tableColumns count="5">
    <tableColumn id="1" xr3:uid="{4C79D1A6-2EE4-463D-A596-F407AC1CCF7C}" name="Date" dataDxfId="24"/>
    <tableColumn id="2" xr3:uid="{0C0DB88B-025F-4490-B59A-42D9183E21B8}" name="O2, cm-3"/>
    <tableColumn id="3" xr3:uid="{9D45F9C7-5DEC-4B1E-AB9F-3C414867E04E}" name="Forecast(O2, cm-3)" dataDxfId="23">
      <calculatedColumnFormula>_xlfn.FORECAST.ETS(A2,$B$2:$B$298,$A$2:$A$298,157,1)</calculatedColumnFormula>
    </tableColumn>
    <tableColumn id="4" xr3:uid="{9FEEC9DD-1EDF-427C-AF6F-7E061142E6EE}" name="Lower Confidence Bound(O2, cm-3)" dataDxfId="22">
      <calculatedColumnFormula>C2-_xlfn.FORECAST.ETS.CONFINT(A2,$B$2:$B$298,$A$2:$A$298,0.95,157,1)</calculatedColumnFormula>
    </tableColumn>
    <tableColumn id="5" xr3:uid="{13F96940-DB8E-455C-9B69-5C49D38D015B}" name="Upper Confidence Bound(O2, cm-3)" dataDxfId="2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939E-9982-4801-8B5A-38018114B26F}">
  <dimension ref="A1:H421"/>
  <sheetViews>
    <sheetView topLeftCell="A299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6.42578125" customWidth="1"/>
    <col min="3" max="3" width="25.28515625" customWidth="1"/>
    <col min="4" max="4" width="40.5703125" customWidth="1"/>
    <col min="5" max="5" width="40.285156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1</v>
      </c>
      <c r="C1" t="s">
        <v>10</v>
      </c>
      <c r="D1" t="s">
        <v>11</v>
      </c>
      <c r="E1" t="s">
        <v>12</v>
      </c>
      <c r="G1" t="s">
        <v>13</v>
      </c>
      <c r="H1" t="s">
        <v>14</v>
      </c>
    </row>
    <row r="2" spans="1:8" x14ac:dyDescent="0.2">
      <c r="A2" s="1">
        <v>35065</v>
      </c>
      <c r="B2" s="2">
        <v>1.6939999999999999E-15</v>
      </c>
      <c r="G2" t="s">
        <v>15</v>
      </c>
      <c r="H2" s="3">
        <f>_xlfn.FORECAST.ETS.STAT($B$2:$B$298,$A$2:$A$298,1,157,1)</f>
        <v>0.998</v>
      </c>
    </row>
    <row r="3" spans="1:8" x14ac:dyDescent="0.2">
      <c r="A3" s="1">
        <v>35096</v>
      </c>
      <c r="B3" s="2">
        <v>1.7800000000000001E-15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1.724E-15</v>
      </c>
      <c r="G4" t="s">
        <v>17</v>
      </c>
      <c r="H4" s="3">
        <f>_xlfn.FORECAST.ETS.STAT($B$2:$B$298,$A$2:$A$298,3,157,1)</f>
        <v>1E-3</v>
      </c>
    </row>
    <row r="5" spans="1:8" x14ac:dyDescent="0.2">
      <c r="A5" s="1">
        <v>35156</v>
      </c>
      <c r="B5" s="2">
        <v>2.1519999999999999E-15</v>
      </c>
      <c r="G5" t="s">
        <v>18</v>
      </c>
      <c r="H5" s="3">
        <f>_xlfn.FORECAST.ETS.STAT($B$2:$B$298,$A$2:$A$298,4,157,1)</f>
        <v>0.34328228188589199</v>
      </c>
    </row>
    <row r="6" spans="1:8" x14ac:dyDescent="0.2">
      <c r="A6" s="1">
        <v>35186</v>
      </c>
      <c r="B6" s="2">
        <v>1.918E-15</v>
      </c>
      <c r="G6" t="s">
        <v>19</v>
      </c>
      <c r="H6" s="3">
        <f>_xlfn.FORECAST.ETS.STAT($B$2:$B$298,$A$2:$A$298,5,157,1)</f>
        <v>0.16013367089732083</v>
      </c>
    </row>
    <row r="7" spans="1:8" x14ac:dyDescent="0.2">
      <c r="A7" s="1">
        <v>35217</v>
      </c>
      <c r="B7" s="2">
        <v>1.493E-15</v>
      </c>
      <c r="G7" t="s">
        <v>20</v>
      </c>
      <c r="H7" s="3">
        <f>_xlfn.FORECAST.ETS.STAT($B$2:$B$298,$A$2:$A$298,6,157,1)</f>
        <v>3.7984763056317597E-16</v>
      </c>
    </row>
    <row r="8" spans="1:8" x14ac:dyDescent="0.2">
      <c r="A8" s="1">
        <v>35247</v>
      </c>
      <c r="B8" s="2">
        <v>1.397E-15</v>
      </c>
      <c r="G8" t="s">
        <v>21</v>
      </c>
      <c r="H8" s="3">
        <f>_xlfn.FORECAST.ETS.STAT($B$2:$B$298,$A$2:$A$298,7,157,1)</f>
        <v>7.5129138435534787E-16</v>
      </c>
    </row>
    <row r="9" spans="1:8" x14ac:dyDescent="0.2">
      <c r="A9" s="1">
        <v>35278</v>
      </c>
      <c r="B9" s="2">
        <v>1.749E-15</v>
      </c>
    </row>
    <row r="10" spans="1:8" x14ac:dyDescent="0.2">
      <c r="A10" s="1">
        <v>35309</v>
      </c>
      <c r="B10" s="2">
        <v>1.7179999999999999E-15</v>
      </c>
    </row>
    <row r="11" spans="1:8" x14ac:dyDescent="0.2">
      <c r="A11" s="1">
        <v>35339</v>
      </c>
      <c r="B11" s="2">
        <v>1.8870000000000001E-15</v>
      </c>
    </row>
    <row r="12" spans="1:8" x14ac:dyDescent="0.2">
      <c r="A12" s="1">
        <v>35370</v>
      </c>
      <c r="B12" s="2">
        <v>1.9859999999999999E-15</v>
      </c>
    </row>
    <row r="13" spans="1:8" x14ac:dyDescent="0.2">
      <c r="A13" s="1">
        <v>35400</v>
      </c>
      <c r="B13" s="2">
        <v>2.197E-15</v>
      </c>
    </row>
    <row r="14" spans="1:8" x14ac:dyDescent="0.2">
      <c r="A14" s="1">
        <v>35431</v>
      </c>
      <c r="B14" s="2">
        <v>1.7309999999999999E-15</v>
      </c>
    </row>
    <row r="15" spans="1:8" x14ac:dyDescent="0.2">
      <c r="A15" s="1">
        <v>35462</v>
      </c>
      <c r="B15" s="2">
        <v>1.6320000000000001E-15</v>
      </c>
    </row>
    <row r="16" spans="1:8" x14ac:dyDescent="0.2">
      <c r="A16" s="1">
        <v>35490</v>
      </c>
      <c r="B16" s="2">
        <v>2.236E-15</v>
      </c>
    </row>
    <row r="17" spans="1:2" x14ac:dyDescent="0.2">
      <c r="A17" s="1">
        <v>35521</v>
      </c>
      <c r="B17" s="2">
        <v>2.4560000000000001E-15</v>
      </c>
    </row>
    <row r="18" spans="1:2" x14ac:dyDescent="0.2">
      <c r="A18" s="1">
        <v>35551</v>
      </c>
      <c r="B18" s="2">
        <v>2.9759999999999998E-15</v>
      </c>
    </row>
    <row r="19" spans="1:2" x14ac:dyDescent="0.2">
      <c r="A19" s="1">
        <v>35582</v>
      </c>
      <c r="B19" s="2">
        <v>1.7510000000000001E-15</v>
      </c>
    </row>
    <row r="20" spans="1:2" x14ac:dyDescent="0.2">
      <c r="A20" s="1">
        <v>35612</v>
      </c>
      <c r="B20" s="2">
        <v>1.3309999999999999E-15</v>
      </c>
    </row>
    <row r="21" spans="1:2" x14ac:dyDescent="0.2">
      <c r="A21" s="1">
        <v>35643</v>
      </c>
      <c r="B21" s="2">
        <v>1.5249999999999999E-15</v>
      </c>
    </row>
    <row r="22" spans="1:2" x14ac:dyDescent="0.2">
      <c r="A22" s="1">
        <v>35674</v>
      </c>
      <c r="B22" s="2">
        <v>2.4860000000000002E-15</v>
      </c>
    </row>
    <row r="23" spans="1:2" x14ac:dyDescent="0.2">
      <c r="A23" s="1">
        <v>35704</v>
      </c>
      <c r="B23" s="2">
        <v>4.6980000000000002E-15</v>
      </c>
    </row>
    <row r="24" spans="1:2" x14ac:dyDescent="0.2">
      <c r="A24" s="1">
        <v>35735</v>
      </c>
      <c r="B24" s="2">
        <v>3.6889999999999998E-15</v>
      </c>
    </row>
    <row r="25" spans="1:2" x14ac:dyDescent="0.2">
      <c r="A25" s="1">
        <v>35765</v>
      </c>
      <c r="B25" s="2">
        <v>3.5820000000000002E-15</v>
      </c>
    </row>
    <row r="26" spans="1:2" x14ac:dyDescent="0.2">
      <c r="A26" s="1">
        <v>35796</v>
      </c>
      <c r="B26" s="2">
        <v>2.9440000000000001E-15</v>
      </c>
    </row>
    <row r="27" spans="1:2" x14ac:dyDescent="0.2">
      <c r="A27" s="1">
        <v>35827</v>
      </c>
      <c r="B27" s="2">
        <v>2.8599999999999999E-15</v>
      </c>
    </row>
    <row r="28" spans="1:2" x14ac:dyDescent="0.2">
      <c r="A28" s="1">
        <v>35855</v>
      </c>
      <c r="B28" s="2">
        <v>4.0750000000000001E-15</v>
      </c>
    </row>
    <row r="29" spans="1:2" x14ac:dyDescent="0.2">
      <c r="A29" s="1">
        <v>35886</v>
      </c>
      <c r="B29" s="2">
        <v>4.2350000000000004E-15</v>
      </c>
    </row>
    <row r="30" spans="1:2" x14ac:dyDescent="0.2">
      <c r="A30" s="1">
        <v>35916</v>
      </c>
      <c r="B30" s="2">
        <v>4.6399999999999997E-15</v>
      </c>
    </row>
    <row r="31" spans="1:2" x14ac:dyDescent="0.2">
      <c r="A31" s="1">
        <v>35947</v>
      </c>
      <c r="B31" s="2">
        <v>3.2419999999999998E-15</v>
      </c>
    </row>
    <row r="32" spans="1:2" x14ac:dyDescent="0.2">
      <c r="A32" s="1">
        <v>35977</v>
      </c>
      <c r="B32" s="2">
        <v>3.675E-15</v>
      </c>
    </row>
    <row r="33" spans="1:2" x14ac:dyDescent="0.2">
      <c r="A33" s="1">
        <v>36008</v>
      </c>
      <c r="B33" s="2">
        <v>4.974E-15</v>
      </c>
    </row>
    <row r="34" spans="1:2" x14ac:dyDescent="0.2">
      <c r="A34" s="1">
        <v>36039</v>
      </c>
      <c r="B34" s="2">
        <v>8.2180000000000006E-15</v>
      </c>
    </row>
    <row r="35" spans="1:2" x14ac:dyDescent="0.2">
      <c r="A35" s="1">
        <v>36069</v>
      </c>
      <c r="B35" s="2">
        <v>7.855E-15</v>
      </c>
    </row>
    <row r="36" spans="1:2" x14ac:dyDescent="0.2">
      <c r="A36" s="1">
        <v>36100</v>
      </c>
      <c r="B36" s="2">
        <v>6.0620000000000003E-15</v>
      </c>
    </row>
    <row r="37" spans="1:2" x14ac:dyDescent="0.2">
      <c r="A37" s="1">
        <v>36130</v>
      </c>
      <c r="B37" s="2">
        <v>8.0900000000000001E-15</v>
      </c>
    </row>
    <row r="38" spans="1:2" x14ac:dyDescent="0.2">
      <c r="A38" s="1">
        <v>36161</v>
      </c>
      <c r="B38" s="2">
        <v>7.1970000000000008E-15</v>
      </c>
    </row>
    <row r="39" spans="1:2" x14ac:dyDescent="0.2">
      <c r="A39" s="1">
        <v>36192</v>
      </c>
      <c r="B39" s="2">
        <v>4.503E-15</v>
      </c>
    </row>
    <row r="40" spans="1:2" x14ac:dyDescent="0.2">
      <c r="A40" s="1">
        <v>36220</v>
      </c>
      <c r="B40" s="2">
        <v>4.503E-15</v>
      </c>
    </row>
    <row r="41" spans="1:2" x14ac:dyDescent="0.2">
      <c r="A41" s="1">
        <v>36251</v>
      </c>
      <c r="B41" s="2">
        <v>6.055E-15</v>
      </c>
    </row>
    <row r="42" spans="1:2" x14ac:dyDescent="0.2">
      <c r="A42" s="1">
        <v>36281</v>
      </c>
      <c r="B42" s="2">
        <v>7.8160000000000008E-15</v>
      </c>
    </row>
    <row r="43" spans="1:2" x14ac:dyDescent="0.2">
      <c r="A43" s="1">
        <v>36312</v>
      </c>
      <c r="B43" s="2">
        <v>7.8020000000000002E-15</v>
      </c>
    </row>
    <row r="44" spans="1:2" x14ac:dyDescent="0.2">
      <c r="A44" s="1">
        <v>36342</v>
      </c>
      <c r="B44" s="2">
        <v>8.7000000000000002E-15</v>
      </c>
    </row>
    <row r="45" spans="1:2" x14ac:dyDescent="0.2">
      <c r="A45" s="1">
        <v>36373</v>
      </c>
      <c r="B45" s="2">
        <v>8.7889999999999998E-15</v>
      </c>
    </row>
    <row r="46" spans="1:2" x14ac:dyDescent="0.2">
      <c r="A46" s="1">
        <v>36404</v>
      </c>
      <c r="B46" s="2">
        <v>1.041E-14</v>
      </c>
    </row>
    <row r="47" spans="1:2" x14ac:dyDescent="0.2">
      <c r="A47" s="1">
        <v>36434</v>
      </c>
      <c r="B47" s="2">
        <v>8.8310000000000001E-15</v>
      </c>
    </row>
    <row r="48" spans="1:2" x14ac:dyDescent="0.2">
      <c r="A48" s="1">
        <v>36465</v>
      </c>
      <c r="B48" s="2">
        <v>1.116E-14</v>
      </c>
    </row>
    <row r="49" spans="1:2" x14ac:dyDescent="0.2">
      <c r="A49" s="1">
        <v>36495</v>
      </c>
      <c r="B49" s="2">
        <v>9.7149999999999995E-15</v>
      </c>
    </row>
    <row r="50" spans="1:2" x14ac:dyDescent="0.2">
      <c r="A50" s="1">
        <v>36526</v>
      </c>
      <c r="B50" s="2">
        <v>9.0840000000000001E-15</v>
      </c>
    </row>
    <row r="51" spans="1:2" x14ac:dyDescent="0.2">
      <c r="A51" s="1">
        <v>36557</v>
      </c>
      <c r="B51" s="2">
        <v>8.0329999999999994E-15</v>
      </c>
    </row>
    <row r="52" spans="1:2" x14ac:dyDescent="0.2">
      <c r="A52" s="1">
        <v>36586</v>
      </c>
      <c r="B52" s="2">
        <v>1.454E-14</v>
      </c>
    </row>
    <row r="53" spans="1:2" x14ac:dyDescent="0.2">
      <c r="A53" s="1">
        <v>36617</v>
      </c>
      <c r="B53" s="2">
        <v>1.59E-14</v>
      </c>
    </row>
    <row r="54" spans="1:2" x14ac:dyDescent="0.2">
      <c r="A54" s="1">
        <v>36647</v>
      </c>
      <c r="B54" s="2">
        <v>1.332E-14</v>
      </c>
    </row>
    <row r="55" spans="1:2" x14ac:dyDescent="0.2">
      <c r="A55" s="1">
        <v>36678</v>
      </c>
      <c r="B55" s="2">
        <v>9.8410000000000004E-15</v>
      </c>
    </row>
    <row r="56" spans="1:2" x14ac:dyDescent="0.2">
      <c r="A56" s="1">
        <v>36708</v>
      </c>
      <c r="B56" s="2">
        <v>8.788E-15</v>
      </c>
    </row>
    <row r="57" spans="1:2" x14ac:dyDescent="0.2">
      <c r="A57" s="1">
        <v>36739</v>
      </c>
      <c r="B57" s="2">
        <v>8.3649999999999993E-15</v>
      </c>
    </row>
    <row r="58" spans="1:2" x14ac:dyDescent="0.2">
      <c r="A58" s="1">
        <v>36770</v>
      </c>
      <c r="B58" s="2">
        <v>1.082E-14</v>
      </c>
    </row>
    <row r="59" spans="1:2" x14ac:dyDescent="0.2">
      <c r="A59" s="1">
        <v>36800</v>
      </c>
      <c r="B59" s="2">
        <v>1.3019999999999999E-14</v>
      </c>
    </row>
    <row r="60" spans="1:2" x14ac:dyDescent="0.2">
      <c r="A60" s="1">
        <v>36831</v>
      </c>
      <c r="B60" s="2">
        <v>1.274E-14</v>
      </c>
    </row>
    <row r="61" spans="1:2" x14ac:dyDescent="0.2">
      <c r="A61" s="1">
        <v>36861</v>
      </c>
      <c r="B61" s="2">
        <v>1.081E-14</v>
      </c>
    </row>
    <row r="62" spans="1:2" x14ac:dyDescent="0.2">
      <c r="A62" s="1">
        <v>36892</v>
      </c>
      <c r="B62" s="2">
        <v>8.0219999999999998E-15</v>
      </c>
    </row>
    <row r="63" spans="1:2" x14ac:dyDescent="0.2">
      <c r="A63" s="1">
        <v>36923</v>
      </c>
      <c r="B63" s="2">
        <v>7.7459999999999993E-15</v>
      </c>
    </row>
    <row r="64" spans="1:2" x14ac:dyDescent="0.2">
      <c r="A64" s="1">
        <v>36951</v>
      </c>
      <c r="B64" s="2">
        <v>7.8460000000000001E-15</v>
      </c>
    </row>
    <row r="65" spans="1:2" x14ac:dyDescent="0.2">
      <c r="A65" s="1">
        <v>36982</v>
      </c>
      <c r="B65" s="2">
        <v>1.6820000000000001E-14</v>
      </c>
    </row>
    <row r="66" spans="1:2" x14ac:dyDescent="0.2">
      <c r="A66" s="1">
        <v>37012</v>
      </c>
      <c r="B66" s="2">
        <v>1.075E-14</v>
      </c>
    </row>
    <row r="67" spans="1:2" x14ac:dyDescent="0.2">
      <c r="A67" s="1">
        <v>37043</v>
      </c>
      <c r="B67" s="2">
        <v>7.4710000000000001E-15</v>
      </c>
    </row>
    <row r="68" spans="1:2" x14ac:dyDescent="0.2">
      <c r="A68" s="1">
        <v>37073</v>
      </c>
      <c r="B68" s="2">
        <v>6.0140000000000003E-15</v>
      </c>
    </row>
    <row r="69" spans="1:2" x14ac:dyDescent="0.2">
      <c r="A69" s="1">
        <v>37104</v>
      </c>
      <c r="B69" s="2">
        <v>6.1599999999999999E-15</v>
      </c>
    </row>
    <row r="70" spans="1:2" x14ac:dyDescent="0.2">
      <c r="A70" s="1">
        <v>37135</v>
      </c>
      <c r="B70" s="2">
        <v>1.069E-14</v>
      </c>
    </row>
    <row r="71" spans="1:2" x14ac:dyDescent="0.2">
      <c r="A71" s="1">
        <v>37165</v>
      </c>
      <c r="B71" s="2">
        <v>2.2730000000000001E-14</v>
      </c>
    </row>
    <row r="72" spans="1:2" x14ac:dyDescent="0.2">
      <c r="A72" s="1">
        <v>37196</v>
      </c>
      <c r="B72" s="2">
        <v>2.07E-14</v>
      </c>
    </row>
    <row r="73" spans="1:2" x14ac:dyDescent="0.2">
      <c r="A73" s="1">
        <v>37226</v>
      </c>
      <c r="B73" s="2">
        <v>1.634E-14</v>
      </c>
    </row>
    <row r="74" spans="1:2" x14ac:dyDescent="0.2">
      <c r="A74" s="1">
        <v>37257</v>
      </c>
      <c r="B74" s="2">
        <v>1.5060000000000001E-14</v>
      </c>
    </row>
    <row r="75" spans="1:2" x14ac:dyDescent="0.2">
      <c r="A75" s="1">
        <v>37288</v>
      </c>
      <c r="B75" s="2">
        <v>1.5489999999999999E-14</v>
      </c>
    </row>
    <row r="76" spans="1:2" x14ac:dyDescent="0.2">
      <c r="A76" s="1">
        <v>37316</v>
      </c>
      <c r="B76" s="2">
        <v>1.407E-14</v>
      </c>
    </row>
    <row r="77" spans="1:2" x14ac:dyDescent="0.2">
      <c r="A77" s="1">
        <v>37347</v>
      </c>
      <c r="B77" s="2">
        <v>1.5390000000000001E-14</v>
      </c>
    </row>
    <row r="78" spans="1:2" x14ac:dyDescent="0.2">
      <c r="A78" s="1">
        <v>37377</v>
      </c>
      <c r="B78" s="2">
        <v>1.0089999999999999E-14</v>
      </c>
    </row>
    <row r="79" spans="1:2" x14ac:dyDescent="0.2">
      <c r="A79" s="1">
        <v>37408</v>
      </c>
      <c r="B79" s="2">
        <v>8.5070000000000004E-15</v>
      </c>
    </row>
    <row r="80" spans="1:2" x14ac:dyDescent="0.2">
      <c r="A80" s="1">
        <v>37438</v>
      </c>
      <c r="B80" s="2">
        <v>7.6080000000000006E-15</v>
      </c>
    </row>
    <row r="81" spans="1:2" x14ac:dyDescent="0.2">
      <c r="A81" s="1">
        <v>37469</v>
      </c>
      <c r="B81" s="2">
        <v>1.13E-14</v>
      </c>
    </row>
    <row r="82" spans="1:2" x14ac:dyDescent="0.2">
      <c r="A82" s="1">
        <v>37500</v>
      </c>
      <c r="B82" s="2">
        <v>1.129E-14</v>
      </c>
    </row>
    <row r="83" spans="1:2" x14ac:dyDescent="0.2">
      <c r="A83" s="1">
        <v>37530</v>
      </c>
      <c r="B83" s="2">
        <v>1.4669999999999999E-14</v>
      </c>
    </row>
    <row r="84" spans="1:2" x14ac:dyDescent="0.2">
      <c r="A84" s="1">
        <v>37561</v>
      </c>
      <c r="B84" s="2">
        <v>1.0779999999999999E-14</v>
      </c>
    </row>
    <row r="85" spans="1:2" x14ac:dyDescent="0.2">
      <c r="A85" s="1">
        <v>37591</v>
      </c>
      <c r="B85" s="2">
        <v>9.8719999999999995E-15</v>
      </c>
    </row>
    <row r="86" spans="1:2" x14ac:dyDescent="0.2">
      <c r="A86" s="1">
        <v>37622</v>
      </c>
      <c r="B86" s="2">
        <v>5.7090000000000003E-15</v>
      </c>
    </row>
    <row r="87" spans="1:2" x14ac:dyDescent="0.2">
      <c r="A87" s="1">
        <v>37653</v>
      </c>
      <c r="B87" s="2">
        <v>5.9790000000000003E-15</v>
      </c>
    </row>
    <row r="88" spans="1:2" x14ac:dyDescent="0.2">
      <c r="A88" s="1">
        <v>37681</v>
      </c>
      <c r="B88" s="2">
        <v>6.2710000000000003E-15</v>
      </c>
    </row>
    <row r="89" spans="1:2" x14ac:dyDescent="0.2">
      <c r="A89" s="1">
        <v>37712</v>
      </c>
      <c r="B89" s="2">
        <v>8.3289999999999995E-15</v>
      </c>
    </row>
    <row r="90" spans="1:2" x14ac:dyDescent="0.2">
      <c r="A90" s="1">
        <v>37742</v>
      </c>
      <c r="B90" s="2">
        <v>9.0740000000000003E-15</v>
      </c>
    </row>
    <row r="91" spans="1:2" x14ac:dyDescent="0.2">
      <c r="A91" s="1">
        <v>37773</v>
      </c>
      <c r="B91" s="2">
        <v>5.789E-15</v>
      </c>
    </row>
    <row r="92" spans="1:2" x14ac:dyDescent="0.2">
      <c r="A92" s="1">
        <v>37803</v>
      </c>
      <c r="B92" s="2">
        <v>4.6439999999999997E-15</v>
      </c>
    </row>
    <row r="93" spans="1:2" x14ac:dyDescent="0.2">
      <c r="A93" s="1">
        <v>37834</v>
      </c>
      <c r="B93" s="2">
        <v>4.913E-15</v>
      </c>
    </row>
    <row r="94" spans="1:2" x14ac:dyDescent="0.2">
      <c r="A94" s="1">
        <v>37865</v>
      </c>
      <c r="B94" s="2">
        <v>4.8359999999999997E-15</v>
      </c>
    </row>
    <row r="95" spans="1:2" x14ac:dyDescent="0.2">
      <c r="A95" s="1">
        <v>37895</v>
      </c>
      <c r="B95" s="2">
        <v>6.9839999999999999E-15</v>
      </c>
    </row>
    <row r="96" spans="1:2" x14ac:dyDescent="0.2">
      <c r="A96" s="1">
        <v>37926</v>
      </c>
      <c r="B96" s="2">
        <v>1.3359999999999999E-14</v>
      </c>
    </row>
    <row r="97" spans="1:2" x14ac:dyDescent="0.2">
      <c r="A97" s="1">
        <v>37956</v>
      </c>
      <c r="B97" s="2">
        <v>7.5869999999999996E-15</v>
      </c>
    </row>
    <row r="98" spans="1:2" x14ac:dyDescent="0.2">
      <c r="A98" s="1">
        <v>37987</v>
      </c>
      <c r="B98" s="2">
        <v>5.2809999999999996E-15</v>
      </c>
    </row>
    <row r="99" spans="1:2" x14ac:dyDescent="0.2">
      <c r="A99" s="1">
        <v>38018</v>
      </c>
      <c r="B99" s="2">
        <v>3.6610000000000001E-15</v>
      </c>
    </row>
    <row r="100" spans="1:2" x14ac:dyDescent="0.2">
      <c r="A100" s="1">
        <v>38047</v>
      </c>
      <c r="B100" s="2">
        <v>5.048E-15</v>
      </c>
    </row>
    <row r="101" spans="1:2" x14ac:dyDescent="0.2">
      <c r="A101" s="1">
        <v>38078</v>
      </c>
      <c r="B101" s="2">
        <v>4.538E-15</v>
      </c>
    </row>
    <row r="102" spans="1:2" x14ac:dyDescent="0.2">
      <c r="A102" s="1">
        <v>38108</v>
      </c>
      <c r="B102" s="2">
        <v>3.8830000000000002E-15</v>
      </c>
    </row>
    <row r="103" spans="1:2" x14ac:dyDescent="0.2">
      <c r="A103" s="1">
        <v>38139</v>
      </c>
      <c r="B103" s="2">
        <v>3.675E-15</v>
      </c>
    </row>
    <row r="104" spans="1:2" x14ac:dyDescent="0.2">
      <c r="A104" s="1">
        <v>38169</v>
      </c>
      <c r="B104" s="2">
        <v>2.7350000000000001E-15</v>
      </c>
    </row>
    <row r="105" spans="1:2" x14ac:dyDescent="0.2">
      <c r="A105" s="1">
        <v>38200</v>
      </c>
      <c r="B105" s="2">
        <v>2.9519999999999998E-15</v>
      </c>
    </row>
    <row r="106" spans="1:2" x14ac:dyDescent="0.2">
      <c r="A106" s="1">
        <v>38231</v>
      </c>
      <c r="B106" s="2">
        <v>3.359E-15</v>
      </c>
    </row>
    <row r="107" spans="1:2" x14ac:dyDescent="0.2">
      <c r="A107" s="1">
        <v>38261</v>
      </c>
      <c r="B107" s="2">
        <v>3.6289999999999996E-15</v>
      </c>
    </row>
    <row r="108" spans="1:2" x14ac:dyDescent="0.2">
      <c r="A108" s="1">
        <v>38292</v>
      </c>
      <c r="B108" s="2">
        <v>5.4170000000000003E-15</v>
      </c>
    </row>
    <row r="109" spans="1:2" x14ac:dyDescent="0.2">
      <c r="A109" s="1">
        <v>38322</v>
      </c>
      <c r="B109" s="2">
        <v>4.6150000000000002E-15</v>
      </c>
    </row>
    <row r="110" spans="1:2" x14ac:dyDescent="0.2">
      <c r="A110" s="1">
        <v>38353</v>
      </c>
      <c r="B110" s="2">
        <v>3.8329999999999998E-15</v>
      </c>
    </row>
    <row r="111" spans="1:2" x14ac:dyDescent="0.2">
      <c r="A111" s="1">
        <v>38384</v>
      </c>
      <c r="B111" s="2">
        <v>2.6419999999999999E-15</v>
      </c>
    </row>
    <row r="112" spans="1:2" x14ac:dyDescent="0.2">
      <c r="A112" s="1">
        <v>38412</v>
      </c>
      <c r="B112" s="2">
        <v>2.9019999999999998E-15</v>
      </c>
    </row>
    <row r="113" spans="1:2" x14ac:dyDescent="0.2">
      <c r="A113" s="1">
        <v>38443</v>
      </c>
      <c r="B113" s="2">
        <v>2.8520000000000002E-15</v>
      </c>
    </row>
    <row r="114" spans="1:2" x14ac:dyDescent="0.2">
      <c r="A114" s="1">
        <v>38473</v>
      </c>
      <c r="B114" s="2">
        <v>4.6879999999999997E-15</v>
      </c>
    </row>
    <row r="115" spans="1:2" x14ac:dyDescent="0.2">
      <c r="A115" s="1">
        <v>38504</v>
      </c>
      <c r="B115" s="2">
        <v>3.1109999999999999E-15</v>
      </c>
    </row>
    <row r="116" spans="1:2" x14ac:dyDescent="0.2">
      <c r="A116" s="1">
        <v>38534</v>
      </c>
      <c r="B116" s="2">
        <v>3.0380000000000001E-15</v>
      </c>
    </row>
    <row r="117" spans="1:2" x14ac:dyDescent="0.2">
      <c r="A117" s="1">
        <v>38565</v>
      </c>
      <c r="B117" s="2">
        <v>3.143E-15</v>
      </c>
    </row>
    <row r="118" spans="1:2" x14ac:dyDescent="0.2">
      <c r="A118" s="1">
        <v>38596</v>
      </c>
      <c r="B118" s="2">
        <v>2.8409999999999998E-15</v>
      </c>
    </row>
    <row r="119" spans="1:2" x14ac:dyDescent="0.2">
      <c r="A119" s="1">
        <v>38626</v>
      </c>
      <c r="B119" s="2">
        <v>2.936E-15</v>
      </c>
    </row>
    <row r="120" spans="1:2" x14ac:dyDescent="0.2">
      <c r="A120" s="1">
        <v>38657</v>
      </c>
      <c r="B120" s="2">
        <v>3.0109999999999998E-15</v>
      </c>
    </row>
    <row r="121" spans="1:2" x14ac:dyDescent="0.2">
      <c r="A121" s="1">
        <v>38687</v>
      </c>
      <c r="B121" s="2">
        <v>3.5370000000000001E-15</v>
      </c>
    </row>
    <row r="122" spans="1:2" x14ac:dyDescent="0.2">
      <c r="A122" s="1">
        <v>38718</v>
      </c>
      <c r="B122" s="2">
        <v>2.4289999999999998E-15</v>
      </c>
    </row>
    <row r="123" spans="1:2" x14ac:dyDescent="0.2">
      <c r="A123" s="1">
        <v>38749</v>
      </c>
      <c r="B123" s="2">
        <v>1.7950000000000002E-15</v>
      </c>
    </row>
    <row r="124" spans="1:2" x14ac:dyDescent="0.2">
      <c r="A124" s="1">
        <v>38777</v>
      </c>
      <c r="B124" s="2">
        <v>2.2739999999999999E-15</v>
      </c>
    </row>
    <row r="125" spans="1:2" x14ac:dyDescent="0.2">
      <c r="A125" s="1">
        <v>38808</v>
      </c>
      <c r="B125" s="2">
        <v>2.3470000000000001E-15</v>
      </c>
    </row>
    <row r="126" spans="1:2" x14ac:dyDescent="0.2">
      <c r="A126" s="1">
        <v>38838</v>
      </c>
      <c r="B126" s="2">
        <v>2.7280000000000002E-15</v>
      </c>
    </row>
    <row r="127" spans="1:2" x14ac:dyDescent="0.2">
      <c r="A127" s="1">
        <v>38869</v>
      </c>
      <c r="B127" s="2">
        <v>2.2739999999999999E-15</v>
      </c>
    </row>
    <row r="128" spans="1:2" x14ac:dyDescent="0.2">
      <c r="A128" s="1">
        <v>38899</v>
      </c>
      <c r="B128" s="2">
        <v>1.689E-15</v>
      </c>
    </row>
    <row r="129" spans="1:2" x14ac:dyDescent="0.2">
      <c r="A129" s="1">
        <v>38930</v>
      </c>
      <c r="B129" s="2">
        <v>1.7760000000000001E-15</v>
      </c>
    </row>
    <row r="130" spans="1:2" x14ac:dyDescent="0.2">
      <c r="A130" s="1">
        <v>38961</v>
      </c>
      <c r="B130" s="2">
        <v>2.4450000000000001E-15</v>
      </c>
    </row>
    <row r="131" spans="1:2" x14ac:dyDescent="0.2">
      <c r="A131" s="1">
        <v>38991</v>
      </c>
      <c r="B131" s="2">
        <v>3.2380000000000002E-15</v>
      </c>
    </row>
    <row r="132" spans="1:2" x14ac:dyDescent="0.2">
      <c r="A132" s="1">
        <v>39022</v>
      </c>
      <c r="B132" s="2">
        <v>2.731E-15</v>
      </c>
    </row>
    <row r="133" spans="1:2" x14ac:dyDescent="0.2">
      <c r="A133" s="1">
        <v>39052</v>
      </c>
      <c r="B133" s="2">
        <v>2.5289999999999999E-15</v>
      </c>
    </row>
    <row r="134" spans="1:2" x14ac:dyDescent="0.2">
      <c r="A134" s="1">
        <v>39083</v>
      </c>
      <c r="B134" s="2">
        <v>2.3739999999999999E-15</v>
      </c>
    </row>
    <row r="135" spans="1:2" x14ac:dyDescent="0.2">
      <c r="A135" s="1">
        <v>39114</v>
      </c>
      <c r="B135" s="2">
        <v>2.2530000000000001E-15</v>
      </c>
    </row>
    <row r="136" spans="1:2" x14ac:dyDescent="0.2">
      <c r="A136" s="1">
        <v>39142</v>
      </c>
      <c r="B136" s="2">
        <v>2.2440000000000002E-15</v>
      </c>
    </row>
    <row r="137" spans="1:2" x14ac:dyDescent="0.2">
      <c r="A137" s="1">
        <v>39173</v>
      </c>
      <c r="B137" s="2">
        <v>3.0369999999999998E-15</v>
      </c>
    </row>
    <row r="138" spans="1:2" x14ac:dyDescent="0.2">
      <c r="A138" s="1">
        <v>39203</v>
      </c>
      <c r="B138" s="2">
        <v>2.5249999999999998E-15</v>
      </c>
    </row>
    <row r="139" spans="1:2" x14ac:dyDescent="0.2">
      <c r="A139" s="1">
        <v>39234</v>
      </c>
      <c r="B139" s="2">
        <v>1.8540000000000001E-15</v>
      </c>
    </row>
    <row r="140" spans="1:2" x14ac:dyDescent="0.2">
      <c r="A140" s="1">
        <v>39264</v>
      </c>
      <c r="B140" s="2">
        <v>1.381E-15</v>
      </c>
    </row>
    <row r="141" spans="1:2" x14ac:dyDescent="0.2">
      <c r="A141" s="1">
        <v>39295</v>
      </c>
      <c r="B141" s="2">
        <v>1.5690000000000001E-15</v>
      </c>
    </row>
    <row r="142" spans="1:2" x14ac:dyDescent="0.2">
      <c r="A142" s="1">
        <v>39326</v>
      </c>
      <c r="B142" s="2">
        <v>1.735E-15</v>
      </c>
    </row>
    <row r="143" spans="1:2" x14ac:dyDescent="0.2">
      <c r="A143" s="1">
        <v>39356</v>
      </c>
      <c r="B143" s="2">
        <v>1.8619999999999999E-15</v>
      </c>
    </row>
    <row r="144" spans="1:2" x14ac:dyDescent="0.2">
      <c r="A144" s="1">
        <v>39387</v>
      </c>
      <c r="B144" s="2">
        <v>1.9740000000000001E-15</v>
      </c>
    </row>
    <row r="145" spans="1:2" x14ac:dyDescent="0.2">
      <c r="A145" s="1">
        <v>39417</v>
      </c>
      <c r="B145" s="2">
        <v>1.8249999999999999E-15</v>
      </c>
    </row>
    <row r="146" spans="1:2" x14ac:dyDescent="0.2">
      <c r="A146" s="1">
        <v>39448</v>
      </c>
      <c r="B146" s="2">
        <v>1.7150000000000001E-15</v>
      </c>
    </row>
    <row r="147" spans="1:2" x14ac:dyDescent="0.2">
      <c r="A147" s="1">
        <v>39479</v>
      </c>
      <c r="B147" s="2">
        <v>2.0810000000000001E-15</v>
      </c>
    </row>
    <row r="148" spans="1:2" x14ac:dyDescent="0.2">
      <c r="A148" s="1">
        <v>39508</v>
      </c>
      <c r="B148" s="2">
        <v>2.3580000000000001E-15</v>
      </c>
    </row>
    <row r="149" spans="1:2" x14ac:dyDescent="0.2">
      <c r="A149" s="1">
        <v>39539</v>
      </c>
      <c r="B149" s="2">
        <v>2.1169999999999999E-15</v>
      </c>
    </row>
    <row r="150" spans="1:2" x14ac:dyDescent="0.2">
      <c r="A150" s="1">
        <v>39569</v>
      </c>
      <c r="B150" s="2">
        <v>1.553E-15</v>
      </c>
    </row>
    <row r="151" spans="1:2" x14ac:dyDescent="0.2">
      <c r="A151" s="1">
        <v>39600</v>
      </c>
      <c r="B151" s="2">
        <v>1.9850000000000001E-15</v>
      </c>
    </row>
    <row r="152" spans="1:2" x14ac:dyDescent="0.2">
      <c r="A152" s="1">
        <v>39630</v>
      </c>
      <c r="B152" s="2">
        <v>1.1460000000000001E-15</v>
      </c>
    </row>
    <row r="153" spans="1:2" x14ac:dyDescent="0.2">
      <c r="A153" s="1">
        <v>39661</v>
      </c>
      <c r="B153" s="2">
        <v>1.079E-15</v>
      </c>
    </row>
    <row r="154" spans="1:2" x14ac:dyDescent="0.2">
      <c r="A154" s="1">
        <v>39692</v>
      </c>
      <c r="B154" s="2">
        <v>1.309E-15</v>
      </c>
    </row>
    <row r="155" spans="1:2" x14ac:dyDescent="0.2">
      <c r="A155" s="1">
        <v>39722</v>
      </c>
      <c r="B155" s="2">
        <v>1.9339999999999999E-15</v>
      </c>
    </row>
    <row r="156" spans="1:2" x14ac:dyDescent="0.2">
      <c r="A156" s="1">
        <v>39753</v>
      </c>
      <c r="B156" s="2">
        <v>1.8029999999999999E-15</v>
      </c>
    </row>
    <row r="157" spans="1:2" x14ac:dyDescent="0.2">
      <c r="A157" s="1">
        <v>39783</v>
      </c>
      <c r="B157" s="2">
        <v>1.4240000000000001E-15</v>
      </c>
    </row>
    <row r="158" spans="1:2" x14ac:dyDescent="0.2">
      <c r="A158" s="1">
        <v>39814</v>
      </c>
      <c r="B158" s="2">
        <v>1.612E-15</v>
      </c>
    </row>
    <row r="159" spans="1:2" x14ac:dyDescent="0.2">
      <c r="A159" s="1">
        <v>39845</v>
      </c>
      <c r="B159" s="2">
        <v>1.3750000000000001E-15</v>
      </c>
    </row>
    <row r="160" spans="1:2" x14ac:dyDescent="0.2">
      <c r="A160" s="1">
        <v>39873</v>
      </c>
      <c r="B160" s="2">
        <v>1.5249999999999999E-15</v>
      </c>
    </row>
    <row r="161" spans="1:2" x14ac:dyDescent="0.2">
      <c r="A161" s="1">
        <v>39904</v>
      </c>
      <c r="B161" s="2">
        <v>1.8430000000000002E-15</v>
      </c>
    </row>
    <row r="162" spans="1:2" x14ac:dyDescent="0.2">
      <c r="A162" s="1">
        <v>39934</v>
      </c>
      <c r="B162" s="2">
        <v>1.783E-15</v>
      </c>
    </row>
    <row r="163" spans="1:2" x14ac:dyDescent="0.2">
      <c r="A163" s="1">
        <v>39965</v>
      </c>
      <c r="B163" s="2">
        <v>1.4029999999999999E-15</v>
      </c>
    </row>
    <row r="164" spans="1:2" x14ac:dyDescent="0.2">
      <c r="A164" s="1">
        <v>39995</v>
      </c>
      <c r="B164" s="2">
        <v>1.1690000000000001E-15</v>
      </c>
    </row>
    <row r="165" spans="1:2" x14ac:dyDescent="0.2">
      <c r="A165" s="1">
        <v>40026</v>
      </c>
      <c r="B165" s="2">
        <v>1.141E-15</v>
      </c>
    </row>
    <row r="166" spans="1:2" x14ac:dyDescent="0.2">
      <c r="A166" s="1">
        <v>40057</v>
      </c>
      <c r="B166" s="2">
        <v>1.383E-15</v>
      </c>
    </row>
    <row r="167" spans="1:2" x14ac:dyDescent="0.2">
      <c r="A167" s="1">
        <v>40087</v>
      </c>
      <c r="B167" s="2">
        <v>1.798E-15</v>
      </c>
    </row>
    <row r="168" spans="1:2" x14ac:dyDescent="0.2">
      <c r="A168" s="1">
        <v>40118</v>
      </c>
      <c r="B168" s="2">
        <v>2.0819999999999999E-15</v>
      </c>
    </row>
    <row r="169" spans="1:2" x14ac:dyDescent="0.2">
      <c r="A169" s="1">
        <v>40148</v>
      </c>
      <c r="B169" s="2">
        <v>1.685E-15</v>
      </c>
    </row>
    <row r="170" spans="1:2" x14ac:dyDescent="0.2">
      <c r="A170" s="1">
        <v>40179</v>
      </c>
      <c r="B170" s="2">
        <v>1.653E-15</v>
      </c>
    </row>
    <row r="171" spans="1:2" x14ac:dyDescent="0.2">
      <c r="A171" s="1">
        <v>40210</v>
      </c>
      <c r="B171" s="2">
        <v>1.7800000000000001E-15</v>
      </c>
    </row>
    <row r="172" spans="1:2" x14ac:dyDescent="0.2">
      <c r="A172" s="1">
        <v>40238</v>
      </c>
      <c r="B172" s="2">
        <v>1.7800000000000001E-15</v>
      </c>
    </row>
    <row r="173" spans="1:2" x14ac:dyDescent="0.2">
      <c r="A173" s="1">
        <v>40269</v>
      </c>
      <c r="B173" s="2">
        <v>3.1230000000000001E-15</v>
      </c>
    </row>
    <row r="174" spans="1:2" x14ac:dyDescent="0.2">
      <c r="A174" s="1">
        <v>40299</v>
      </c>
      <c r="B174" s="2">
        <v>2.4710000000000001E-15</v>
      </c>
    </row>
    <row r="175" spans="1:2" x14ac:dyDescent="0.2">
      <c r="A175" s="1">
        <v>40330</v>
      </c>
      <c r="B175" s="2">
        <v>2.3380000000000001E-15</v>
      </c>
    </row>
    <row r="176" spans="1:2" x14ac:dyDescent="0.2">
      <c r="A176" s="1">
        <v>40360</v>
      </c>
      <c r="B176" s="2">
        <v>2.0550000000000001E-15</v>
      </c>
    </row>
    <row r="177" spans="1:2" x14ac:dyDescent="0.2">
      <c r="A177" s="1">
        <v>40391</v>
      </c>
      <c r="B177" s="2">
        <v>1.868E-15</v>
      </c>
    </row>
    <row r="178" spans="1:2" x14ac:dyDescent="0.2">
      <c r="A178" s="1">
        <v>40422</v>
      </c>
      <c r="B178" s="2">
        <v>2.0779999999999998E-15</v>
      </c>
    </row>
    <row r="179" spans="1:2" x14ac:dyDescent="0.2">
      <c r="A179" s="1">
        <v>40452</v>
      </c>
      <c r="B179" s="2">
        <v>2.4670000000000001E-15</v>
      </c>
    </row>
    <row r="180" spans="1:2" x14ac:dyDescent="0.2">
      <c r="A180" s="1">
        <v>40483</v>
      </c>
      <c r="B180" s="2">
        <v>2.3580000000000001E-15</v>
      </c>
    </row>
    <row r="181" spans="1:2" x14ac:dyDescent="0.2">
      <c r="A181" s="1">
        <v>40513</v>
      </c>
      <c r="B181" s="2">
        <v>1.9020000000000001E-15</v>
      </c>
    </row>
    <row r="182" spans="1:2" x14ac:dyDescent="0.2">
      <c r="A182" s="1">
        <v>40544</v>
      </c>
      <c r="B182" s="2">
        <v>1.69E-15</v>
      </c>
    </row>
    <row r="183" spans="1:2" x14ac:dyDescent="0.2">
      <c r="A183" s="1">
        <v>40575</v>
      </c>
      <c r="B183" s="2">
        <v>2.6989999999999999E-15</v>
      </c>
    </row>
    <row r="184" spans="1:2" x14ac:dyDescent="0.2">
      <c r="A184" s="1">
        <v>40603</v>
      </c>
      <c r="B184" s="2">
        <v>2.247E-15</v>
      </c>
    </row>
    <row r="185" spans="1:2" x14ac:dyDescent="0.2">
      <c r="A185" s="1">
        <v>40634</v>
      </c>
      <c r="B185" s="2">
        <v>5.3969999999999999E-15</v>
      </c>
    </row>
    <row r="186" spans="1:2" x14ac:dyDescent="0.2">
      <c r="A186" s="1">
        <v>40664</v>
      </c>
      <c r="B186" s="2">
        <v>5.17E-15</v>
      </c>
    </row>
    <row r="187" spans="1:2" x14ac:dyDescent="0.2">
      <c r="A187" s="1">
        <v>40695</v>
      </c>
      <c r="B187" s="2">
        <v>3.7939999999999997E-15</v>
      </c>
    </row>
    <row r="188" spans="1:2" x14ac:dyDescent="0.2">
      <c r="A188" s="1">
        <v>40725</v>
      </c>
      <c r="B188" s="2">
        <v>2.7910000000000002E-15</v>
      </c>
    </row>
    <row r="189" spans="1:2" x14ac:dyDescent="0.2">
      <c r="A189" s="1">
        <v>40756</v>
      </c>
      <c r="B189" s="2">
        <v>3.217E-15</v>
      </c>
    </row>
    <row r="190" spans="1:2" x14ac:dyDescent="0.2">
      <c r="A190" s="1">
        <v>40787</v>
      </c>
      <c r="B190" s="2">
        <v>3.8809999999999998E-15</v>
      </c>
    </row>
    <row r="191" spans="1:2" x14ac:dyDescent="0.2">
      <c r="A191" s="1">
        <v>40817</v>
      </c>
      <c r="B191" s="2">
        <v>8.3029999999999994E-15</v>
      </c>
    </row>
    <row r="192" spans="1:2" x14ac:dyDescent="0.2">
      <c r="A192" s="1">
        <v>40848</v>
      </c>
      <c r="B192" s="2">
        <v>9.5919999999999997E-15</v>
      </c>
    </row>
    <row r="193" spans="1:2" x14ac:dyDescent="0.2">
      <c r="A193" s="1">
        <v>40878</v>
      </c>
      <c r="B193" s="2">
        <v>7.3329999999999998E-15</v>
      </c>
    </row>
    <row r="194" spans="1:2" x14ac:dyDescent="0.2">
      <c r="A194" s="1">
        <v>40909</v>
      </c>
      <c r="B194" s="2">
        <v>5.231E-15</v>
      </c>
    </row>
    <row r="195" spans="1:2" x14ac:dyDescent="0.2">
      <c r="A195" s="1">
        <v>40940</v>
      </c>
      <c r="B195" s="2">
        <v>4.42E-15</v>
      </c>
    </row>
    <row r="196" spans="1:2" x14ac:dyDescent="0.2">
      <c r="A196" s="1">
        <v>40969</v>
      </c>
      <c r="B196" s="2">
        <v>4.9430000000000001E-15</v>
      </c>
    </row>
    <row r="197" spans="1:2" x14ac:dyDescent="0.2">
      <c r="A197" s="1">
        <v>41000</v>
      </c>
      <c r="B197" s="2">
        <v>4.9690000000000001E-15</v>
      </c>
    </row>
    <row r="198" spans="1:2" x14ac:dyDescent="0.2">
      <c r="A198" s="1">
        <v>41030</v>
      </c>
      <c r="B198" s="2">
        <v>4.8630000000000003E-15</v>
      </c>
    </row>
    <row r="199" spans="1:2" x14ac:dyDescent="0.2">
      <c r="A199" s="1">
        <v>41061</v>
      </c>
      <c r="B199" s="2">
        <v>4.8890000000000004E-15</v>
      </c>
    </row>
    <row r="200" spans="1:2" x14ac:dyDescent="0.2">
      <c r="A200" s="1">
        <v>41091</v>
      </c>
      <c r="B200" s="2">
        <v>5.196E-15</v>
      </c>
    </row>
    <row r="201" spans="1:2" x14ac:dyDescent="0.2">
      <c r="A201" s="1">
        <v>41122</v>
      </c>
      <c r="B201" s="2">
        <v>4.529E-15</v>
      </c>
    </row>
    <row r="202" spans="1:2" x14ac:dyDescent="0.2">
      <c r="A202" s="1">
        <v>41153</v>
      </c>
      <c r="B202" s="2">
        <v>4.9030000000000002E-15</v>
      </c>
    </row>
    <row r="203" spans="1:2" x14ac:dyDescent="0.2">
      <c r="A203" s="1">
        <v>41183</v>
      </c>
      <c r="B203" s="2">
        <v>8.0880000000000005E-15</v>
      </c>
    </row>
    <row r="204" spans="1:2" x14ac:dyDescent="0.2">
      <c r="A204" s="1">
        <v>41214</v>
      </c>
      <c r="B204" s="2">
        <v>6.5969999999999997E-15</v>
      </c>
    </row>
    <row r="205" spans="1:2" x14ac:dyDescent="0.2">
      <c r="A205" s="1">
        <v>41244</v>
      </c>
      <c r="B205" s="2">
        <v>4.782E-15</v>
      </c>
    </row>
    <row r="206" spans="1:2" x14ac:dyDescent="0.2">
      <c r="A206" s="1">
        <v>41275</v>
      </c>
      <c r="B206" s="2">
        <v>3.605E-15</v>
      </c>
    </row>
    <row r="207" spans="1:2" x14ac:dyDescent="0.2">
      <c r="A207" s="1">
        <v>41306</v>
      </c>
      <c r="B207" s="2">
        <v>3.5849999999999997E-15</v>
      </c>
    </row>
    <row r="208" spans="1:2" x14ac:dyDescent="0.2">
      <c r="A208" s="1">
        <v>41334</v>
      </c>
      <c r="B208" s="2">
        <v>5.7159999999999998E-15</v>
      </c>
    </row>
    <row r="209" spans="1:2" x14ac:dyDescent="0.2">
      <c r="A209" s="1">
        <v>41365</v>
      </c>
      <c r="B209" s="2">
        <v>5.2390000000000001E-15</v>
      </c>
    </row>
    <row r="210" spans="1:2" x14ac:dyDescent="0.2">
      <c r="A210" s="1">
        <v>41395</v>
      </c>
      <c r="B210" s="2">
        <v>8.4509999999999995E-15</v>
      </c>
    </row>
    <row r="211" spans="1:2" x14ac:dyDescent="0.2">
      <c r="A211" s="1">
        <v>41426</v>
      </c>
      <c r="B211" s="2">
        <v>6.2649999999999998E-15</v>
      </c>
    </row>
    <row r="212" spans="1:2" x14ac:dyDescent="0.2">
      <c r="A212" s="1">
        <v>41456</v>
      </c>
      <c r="B212" s="2">
        <v>3.3549999999999999E-15</v>
      </c>
    </row>
    <row r="213" spans="1:2" x14ac:dyDescent="0.2">
      <c r="A213" s="1">
        <v>41487</v>
      </c>
      <c r="B213" s="2">
        <v>3.2750000000000002E-15</v>
      </c>
    </row>
    <row r="214" spans="1:2" x14ac:dyDescent="0.2">
      <c r="A214" s="1">
        <v>41518</v>
      </c>
      <c r="B214" s="2">
        <v>4.2350000000000004E-15</v>
      </c>
    </row>
    <row r="215" spans="1:2" x14ac:dyDescent="0.2">
      <c r="A215" s="1">
        <v>41548</v>
      </c>
      <c r="B215" s="2">
        <v>5.0799999999999997E-15</v>
      </c>
    </row>
    <row r="216" spans="1:2" x14ac:dyDescent="0.2">
      <c r="A216" s="1">
        <v>41579</v>
      </c>
      <c r="B216" s="2">
        <v>7.5079999999999997E-15</v>
      </c>
    </row>
    <row r="217" spans="1:2" x14ac:dyDescent="0.2">
      <c r="A217" s="1">
        <v>41609</v>
      </c>
      <c r="B217" s="2">
        <v>7.7619999999999995E-15</v>
      </c>
    </row>
    <row r="218" spans="1:2" x14ac:dyDescent="0.2">
      <c r="A218" s="1">
        <v>41640</v>
      </c>
      <c r="B218" s="2">
        <v>7.4989999999999998E-15</v>
      </c>
    </row>
    <row r="219" spans="1:2" x14ac:dyDescent="0.2">
      <c r="A219" s="1">
        <v>41671</v>
      </c>
      <c r="B219" s="2">
        <v>7.3200000000000006E-15</v>
      </c>
    </row>
    <row r="220" spans="1:2" x14ac:dyDescent="0.2">
      <c r="A220" s="1">
        <v>41699</v>
      </c>
      <c r="B220" s="2">
        <v>8.4700000000000008E-15</v>
      </c>
    </row>
    <row r="221" spans="1:2" x14ac:dyDescent="0.2">
      <c r="A221" s="1">
        <v>41730</v>
      </c>
      <c r="B221" s="2">
        <v>8.4700000000000008E-15</v>
      </c>
    </row>
    <row r="222" spans="1:2" x14ac:dyDescent="0.2">
      <c r="A222" s="1">
        <v>41760</v>
      </c>
      <c r="B222" s="2">
        <v>6.5009999999999997E-15</v>
      </c>
    </row>
    <row r="223" spans="1:2" x14ac:dyDescent="0.2">
      <c r="A223" s="1">
        <v>41791</v>
      </c>
      <c r="B223" s="2">
        <v>4.5169999999999998E-15</v>
      </c>
    </row>
    <row r="224" spans="1:2" x14ac:dyDescent="0.2">
      <c r="A224" s="1">
        <v>41821</v>
      </c>
      <c r="B224" s="2">
        <v>4.5299999999999999E-15</v>
      </c>
    </row>
    <row r="225" spans="1:2" x14ac:dyDescent="0.2">
      <c r="A225" s="1">
        <v>41852</v>
      </c>
      <c r="B225" s="2">
        <v>5.6660000000000002E-15</v>
      </c>
    </row>
    <row r="226" spans="1:2" x14ac:dyDescent="0.2">
      <c r="A226" s="1">
        <v>41883</v>
      </c>
      <c r="B226" s="2">
        <v>5.8079999999999997E-15</v>
      </c>
    </row>
    <row r="227" spans="1:2" x14ac:dyDescent="0.2">
      <c r="A227" s="1">
        <v>41913</v>
      </c>
      <c r="B227" s="2">
        <v>9.32E-15</v>
      </c>
    </row>
    <row r="228" spans="1:2" x14ac:dyDescent="0.2">
      <c r="A228" s="1">
        <v>41944</v>
      </c>
      <c r="B228" s="2">
        <v>7.9199999999999993E-15</v>
      </c>
    </row>
    <row r="229" spans="1:2" x14ac:dyDescent="0.2">
      <c r="A229" s="1">
        <v>41974</v>
      </c>
      <c r="B229" s="2">
        <v>9.8099999999999997E-15</v>
      </c>
    </row>
    <row r="230" spans="1:2" x14ac:dyDescent="0.2">
      <c r="A230" s="1">
        <v>42005</v>
      </c>
      <c r="B230" s="2">
        <v>6.2699999999999997E-15</v>
      </c>
    </row>
    <row r="231" spans="1:2" x14ac:dyDescent="0.2">
      <c r="A231" s="1">
        <v>42036</v>
      </c>
      <c r="B231" s="2">
        <v>7.4260000000000004E-15</v>
      </c>
    </row>
    <row r="232" spans="1:2" x14ac:dyDescent="0.2">
      <c r="A232" s="1">
        <v>42064</v>
      </c>
      <c r="B232" s="2">
        <v>6.9009999999999999E-15</v>
      </c>
    </row>
    <row r="233" spans="1:2" x14ac:dyDescent="0.2">
      <c r="A233" s="1">
        <v>42095</v>
      </c>
      <c r="B233" s="2">
        <v>6.3869999999999999E-15</v>
      </c>
    </row>
    <row r="234" spans="1:2" x14ac:dyDescent="0.2">
      <c r="A234" s="1">
        <v>42125</v>
      </c>
      <c r="B234" s="2">
        <v>5.0040000000000001E-15</v>
      </c>
    </row>
    <row r="235" spans="1:2" x14ac:dyDescent="0.2">
      <c r="A235" s="1">
        <v>42156</v>
      </c>
      <c r="B235" s="2">
        <v>4.1270000000000002E-15</v>
      </c>
    </row>
    <row r="236" spans="1:2" x14ac:dyDescent="0.2">
      <c r="A236" s="1">
        <v>42186</v>
      </c>
      <c r="B236" s="2">
        <v>3.1129999999999999E-15</v>
      </c>
    </row>
    <row r="237" spans="1:2" x14ac:dyDescent="0.2">
      <c r="A237" s="1">
        <v>42217</v>
      </c>
      <c r="B237" s="2">
        <v>3.1919999999999998E-15</v>
      </c>
    </row>
    <row r="238" spans="1:2" x14ac:dyDescent="0.2">
      <c r="A238" s="1">
        <v>42248</v>
      </c>
      <c r="B238" s="2">
        <v>2.9440000000000001E-15</v>
      </c>
    </row>
    <row r="239" spans="1:2" x14ac:dyDescent="0.2">
      <c r="A239" s="1">
        <v>42278</v>
      </c>
      <c r="B239" s="2">
        <v>5.5599999999999996E-15</v>
      </c>
    </row>
    <row r="240" spans="1:2" x14ac:dyDescent="0.2">
      <c r="A240" s="1">
        <v>42309</v>
      </c>
      <c r="B240" s="2">
        <v>5.3860000000000003E-15</v>
      </c>
    </row>
    <row r="241" spans="1:2" x14ac:dyDescent="0.2">
      <c r="A241" s="1">
        <v>42339</v>
      </c>
      <c r="B241" s="2">
        <v>4.525E-15</v>
      </c>
    </row>
    <row r="242" spans="1:2" x14ac:dyDescent="0.2">
      <c r="A242" s="1">
        <v>42370</v>
      </c>
      <c r="B242" s="2">
        <v>4.5490000000000004E-15</v>
      </c>
    </row>
    <row r="243" spans="1:2" x14ac:dyDescent="0.2">
      <c r="A243" s="1">
        <v>42401</v>
      </c>
      <c r="B243" s="2">
        <v>3.3269999999999998E-15</v>
      </c>
    </row>
    <row r="244" spans="1:2" x14ac:dyDescent="0.2">
      <c r="A244" s="1">
        <v>42430</v>
      </c>
      <c r="B244" s="2">
        <v>3.2829999999999999E-15</v>
      </c>
    </row>
    <row r="245" spans="1:2" x14ac:dyDescent="0.2">
      <c r="A245" s="1">
        <v>42461</v>
      </c>
      <c r="B245" s="2">
        <v>2.7339999999999999E-15</v>
      </c>
    </row>
    <row r="246" spans="1:2" x14ac:dyDescent="0.2">
      <c r="A246" s="1">
        <v>42491</v>
      </c>
      <c r="B246" s="2">
        <v>3.8109999999999998E-15</v>
      </c>
    </row>
    <row r="247" spans="1:2" x14ac:dyDescent="0.2">
      <c r="A247" s="1">
        <v>42522</v>
      </c>
      <c r="B247" s="2">
        <v>2.415E-15</v>
      </c>
    </row>
    <row r="248" spans="1:2" x14ac:dyDescent="0.2">
      <c r="A248" s="1">
        <v>42552</v>
      </c>
      <c r="B248" s="2">
        <v>1.8080000000000002E-15</v>
      </c>
    </row>
    <row r="249" spans="1:2" x14ac:dyDescent="0.2">
      <c r="A249" s="1">
        <v>42583</v>
      </c>
      <c r="B249" s="2">
        <v>1.5460000000000001E-15</v>
      </c>
    </row>
    <row r="250" spans="1:2" x14ac:dyDescent="0.2">
      <c r="A250" s="1">
        <v>42614</v>
      </c>
      <c r="B250" s="2">
        <v>3.6910000000000002E-15</v>
      </c>
    </row>
    <row r="251" spans="1:2" x14ac:dyDescent="0.2">
      <c r="A251" s="1">
        <v>42644</v>
      </c>
      <c r="B251" s="2">
        <v>3.4009999999999998E-15</v>
      </c>
    </row>
    <row r="252" spans="1:2" x14ac:dyDescent="0.2">
      <c r="A252" s="1">
        <v>42675</v>
      </c>
      <c r="B252" s="2">
        <v>2.964E-15</v>
      </c>
    </row>
    <row r="253" spans="1:2" x14ac:dyDescent="0.2">
      <c r="A253" s="1">
        <v>42705</v>
      </c>
      <c r="B253" s="2">
        <v>2.0669999999999999E-15</v>
      </c>
    </row>
    <row r="254" spans="1:2" x14ac:dyDescent="0.2">
      <c r="A254" s="1">
        <v>42736</v>
      </c>
      <c r="B254" s="2">
        <v>2.1030000000000001E-15</v>
      </c>
    </row>
    <row r="255" spans="1:2" x14ac:dyDescent="0.2">
      <c r="A255" s="1">
        <v>42767</v>
      </c>
      <c r="B255" s="2">
        <v>2.5289999999999999E-15</v>
      </c>
    </row>
    <row r="256" spans="1:2" x14ac:dyDescent="0.2">
      <c r="A256" s="1">
        <v>42795</v>
      </c>
      <c r="B256" s="2">
        <v>3.1999999999999999E-15</v>
      </c>
    </row>
    <row r="257" spans="1:2" x14ac:dyDescent="0.2">
      <c r="A257" s="1">
        <v>42826</v>
      </c>
      <c r="B257" s="2">
        <v>3.2120000000000001E-15</v>
      </c>
    </row>
    <row r="258" spans="1:2" x14ac:dyDescent="0.2">
      <c r="A258" s="1">
        <v>42856</v>
      </c>
      <c r="B258" s="2">
        <v>2.2510000000000001E-15</v>
      </c>
    </row>
    <row r="259" spans="1:2" x14ac:dyDescent="0.2">
      <c r="A259" s="1">
        <v>42887</v>
      </c>
      <c r="B259" s="2">
        <v>1.903E-15</v>
      </c>
    </row>
    <row r="260" spans="1:2" x14ac:dyDescent="0.2">
      <c r="A260" s="1">
        <v>42917</v>
      </c>
      <c r="B260" s="2">
        <v>1.7189999999999999E-15</v>
      </c>
    </row>
    <row r="261" spans="1:2" x14ac:dyDescent="0.2">
      <c r="A261" s="1">
        <v>42948</v>
      </c>
      <c r="B261" s="2">
        <v>1.565E-15</v>
      </c>
    </row>
    <row r="262" spans="1:2" x14ac:dyDescent="0.2">
      <c r="A262" s="1">
        <v>42979</v>
      </c>
      <c r="B262" s="2">
        <v>2.8980000000000002E-15</v>
      </c>
    </row>
    <row r="263" spans="1:2" x14ac:dyDescent="0.2">
      <c r="A263" s="1">
        <v>43009</v>
      </c>
      <c r="B263" s="2">
        <v>2.8980000000000002E-15</v>
      </c>
    </row>
    <row r="264" spans="1:2" x14ac:dyDescent="0.2">
      <c r="A264" s="1">
        <v>43040</v>
      </c>
      <c r="B264" s="2">
        <v>2.1310000000000001E-15</v>
      </c>
    </row>
    <row r="265" spans="1:2" x14ac:dyDescent="0.2">
      <c r="A265" s="1">
        <v>43070</v>
      </c>
      <c r="B265" s="2">
        <v>2.0209999999999999E-15</v>
      </c>
    </row>
    <row r="266" spans="1:2" x14ac:dyDescent="0.2">
      <c r="A266" s="1">
        <v>43101</v>
      </c>
      <c r="B266" s="2">
        <v>1.8690000000000002E-15</v>
      </c>
    </row>
    <row r="267" spans="1:2" x14ac:dyDescent="0.2">
      <c r="A267" s="1">
        <v>43132</v>
      </c>
      <c r="B267" s="2">
        <v>1.4159999999999999E-15</v>
      </c>
    </row>
    <row r="268" spans="1:2" x14ac:dyDescent="0.2">
      <c r="A268" s="1">
        <v>43160</v>
      </c>
      <c r="B268" s="2">
        <v>1.6579999999999999E-15</v>
      </c>
    </row>
    <row r="269" spans="1:2" x14ac:dyDescent="0.2">
      <c r="A269" s="1">
        <v>43191</v>
      </c>
      <c r="B269" s="2">
        <v>1.8289999999999999E-15</v>
      </c>
    </row>
    <row r="270" spans="1:2" x14ac:dyDescent="0.2">
      <c r="A270" s="1">
        <v>43221</v>
      </c>
      <c r="B270" s="2">
        <v>1.7419999999999999E-15</v>
      </c>
    </row>
    <row r="271" spans="1:2" x14ac:dyDescent="0.2">
      <c r="A271" s="1">
        <v>43252</v>
      </c>
      <c r="B271" s="2">
        <v>2.3860000000000001E-15</v>
      </c>
    </row>
    <row r="272" spans="1:2" x14ac:dyDescent="0.2">
      <c r="A272" s="1">
        <v>43282</v>
      </c>
      <c r="B272" s="2">
        <v>1.1859999999999999E-15</v>
      </c>
    </row>
    <row r="273" spans="1:2" x14ac:dyDescent="0.2">
      <c r="A273" s="1">
        <v>43313</v>
      </c>
      <c r="B273" s="2">
        <v>1.275E-15</v>
      </c>
    </row>
    <row r="274" spans="1:2" x14ac:dyDescent="0.2">
      <c r="A274" s="1">
        <v>43344</v>
      </c>
      <c r="B274" s="2">
        <v>1.4019999999999999E-15</v>
      </c>
    </row>
    <row r="275" spans="1:2" x14ac:dyDescent="0.2">
      <c r="A275" s="1">
        <v>43374</v>
      </c>
      <c r="B275" s="2">
        <v>2.016E-15</v>
      </c>
    </row>
    <row r="276" spans="1:2" x14ac:dyDescent="0.2">
      <c r="A276" s="1">
        <v>43405</v>
      </c>
      <c r="B276" s="2">
        <v>1.944E-15</v>
      </c>
    </row>
    <row r="277" spans="1:2" x14ac:dyDescent="0.2">
      <c r="A277" s="1">
        <v>43435</v>
      </c>
      <c r="B277" s="2">
        <v>1.8280000000000001E-15</v>
      </c>
    </row>
    <row r="278" spans="1:2" x14ac:dyDescent="0.2">
      <c r="A278" s="1">
        <v>43466</v>
      </c>
      <c r="B278" s="2">
        <v>1.5359999999999999E-15</v>
      </c>
    </row>
    <row r="279" spans="1:2" x14ac:dyDescent="0.2">
      <c r="A279" s="1">
        <v>43497</v>
      </c>
      <c r="B279" s="2">
        <v>1.951E-15</v>
      </c>
    </row>
    <row r="280" spans="1:2" x14ac:dyDescent="0.2">
      <c r="A280" s="1">
        <v>43525</v>
      </c>
      <c r="B280" s="2">
        <v>2.3950000000000001E-15</v>
      </c>
    </row>
    <row r="281" spans="1:2" x14ac:dyDescent="0.2">
      <c r="A281" s="1">
        <v>43556</v>
      </c>
      <c r="B281" s="2">
        <v>2.051E-15</v>
      </c>
    </row>
    <row r="282" spans="1:2" x14ac:dyDescent="0.2">
      <c r="A282" s="1">
        <v>43586</v>
      </c>
      <c r="B282" s="2">
        <v>2.2039999999999999E-15</v>
      </c>
    </row>
    <row r="283" spans="1:2" x14ac:dyDescent="0.2">
      <c r="A283" s="1">
        <v>43617</v>
      </c>
      <c r="B283" s="2">
        <v>1.4409999999999999E-15</v>
      </c>
    </row>
    <row r="284" spans="1:2" x14ac:dyDescent="0.2">
      <c r="A284" s="1">
        <v>43647</v>
      </c>
      <c r="B284" s="2">
        <v>1.322E-15</v>
      </c>
    </row>
    <row r="285" spans="1:2" x14ac:dyDescent="0.2">
      <c r="A285" s="1">
        <v>43678</v>
      </c>
      <c r="B285" s="2">
        <v>1.251E-15</v>
      </c>
    </row>
    <row r="286" spans="1:2" x14ac:dyDescent="0.2">
      <c r="A286" s="1">
        <v>43709</v>
      </c>
      <c r="B286" s="2">
        <v>2.3369999999999999E-15</v>
      </c>
    </row>
    <row r="287" spans="1:2" x14ac:dyDescent="0.2">
      <c r="A287" s="1">
        <v>43739</v>
      </c>
      <c r="B287" s="2">
        <v>2.086E-15</v>
      </c>
    </row>
    <row r="288" spans="1:2" x14ac:dyDescent="0.2">
      <c r="A288" s="1">
        <v>43770</v>
      </c>
      <c r="B288" s="2">
        <v>1.8800000000000002E-15</v>
      </c>
    </row>
    <row r="289" spans="1:5" x14ac:dyDescent="0.2">
      <c r="A289" s="1">
        <v>43800</v>
      </c>
      <c r="B289" s="2">
        <v>1.721E-15</v>
      </c>
    </row>
    <row r="290" spans="1:5" x14ac:dyDescent="0.2">
      <c r="A290" s="1">
        <v>43831</v>
      </c>
      <c r="B290" s="2">
        <v>1.4360000000000001E-15</v>
      </c>
    </row>
    <row r="291" spans="1:5" x14ac:dyDescent="0.2">
      <c r="A291" s="1">
        <v>43862</v>
      </c>
      <c r="B291" s="2">
        <v>1.589E-15</v>
      </c>
    </row>
    <row r="292" spans="1:5" x14ac:dyDescent="0.2">
      <c r="A292" s="1">
        <v>43891</v>
      </c>
      <c r="B292" s="2">
        <v>1.7419999999999999E-15</v>
      </c>
    </row>
    <row r="293" spans="1:5" x14ac:dyDescent="0.2">
      <c r="A293" s="1">
        <v>43922</v>
      </c>
      <c r="B293" s="2">
        <v>1.918E-15</v>
      </c>
    </row>
    <row r="294" spans="1:5" x14ac:dyDescent="0.2">
      <c r="A294" s="1">
        <v>43952</v>
      </c>
      <c r="B294" s="2">
        <v>1.8430000000000002E-15</v>
      </c>
    </row>
    <row r="295" spans="1:5" x14ac:dyDescent="0.2">
      <c r="A295" s="1">
        <v>43983</v>
      </c>
      <c r="B295" s="2">
        <v>1.5930000000000001E-15</v>
      </c>
    </row>
    <row r="296" spans="1:5" x14ac:dyDescent="0.2">
      <c r="A296" s="1">
        <v>44013</v>
      </c>
      <c r="B296" s="2">
        <v>1.253E-15</v>
      </c>
    </row>
    <row r="297" spans="1:5" x14ac:dyDescent="0.2">
      <c r="A297" s="1">
        <v>44044</v>
      </c>
      <c r="B297" s="2">
        <v>1.2199999999999999E-15</v>
      </c>
    </row>
    <row r="298" spans="1:5" x14ac:dyDescent="0.2">
      <c r="A298" s="1">
        <v>44075</v>
      </c>
      <c r="B298" s="2">
        <v>2.053E-15</v>
      </c>
      <c r="C298" s="2">
        <v>2.053E-15</v>
      </c>
      <c r="D298" s="2">
        <v>2.053E-15</v>
      </c>
      <c r="E298" s="2">
        <v>2.053E-15</v>
      </c>
    </row>
    <row r="299" spans="1:5" x14ac:dyDescent="0.2">
      <c r="A299" s="1">
        <v>44105</v>
      </c>
      <c r="B299">
        <v>8.6825221252845722E-16</v>
      </c>
      <c r="C299" s="2">
        <f t="shared" ref="C299:C330" si="0">_xlfn.FORECAST.ETS(A299,$B$2:$B$298,$A$2:$A$298,157,1)</f>
        <v>8.6825221252845722E-16</v>
      </c>
      <c r="D299" s="2">
        <f t="shared" ref="D299:D330" si="1">C299-_xlfn.FORECAST.ETS.CONFINT(A299,$B$2:$B$298,$A$2:$A$298,0.95,157,1)</f>
        <v>-2.3937495863437531E-15</v>
      </c>
      <c r="E299" s="2">
        <f t="shared" ref="E299:E330" si="2">C299+_xlfn.FORECAST.ETS.CONFINT(A299,$B$2:$B$298,$A$2:$A$298,0.95,157,1)</f>
        <v>4.1302540114006672E-15</v>
      </c>
    </row>
    <row r="300" spans="1:5" x14ac:dyDescent="0.2">
      <c r="A300" s="1">
        <v>44136</v>
      </c>
      <c r="B300">
        <v>9.8174452924152644E-16</v>
      </c>
      <c r="C300" s="2">
        <f t="shared" si="0"/>
        <v>9.8174452924152644E-16</v>
      </c>
      <c r="D300" s="2">
        <f t="shared" si="1"/>
        <v>-3.6291166485510904E-15</v>
      </c>
      <c r="E300" s="2">
        <f t="shared" si="2"/>
        <v>5.5926057070341441E-15</v>
      </c>
    </row>
    <row r="301" spans="1:5" x14ac:dyDescent="0.2">
      <c r="A301" s="1">
        <v>44166</v>
      </c>
      <c r="B301">
        <v>1.0884954402320587E-15</v>
      </c>
      <c r="C301" s="2">
        <f t="shared" si="0"/>
        <v>1.0884954402320587E-15</v>
      </c>
      <c r="D301" s="2">
        <f t="shared" si="1"/>
        <v>-4.5595747201608393E-15</v>
      </c>
      <c r="E301" s="2">
        <f t="shared" si="2"/>
        <v>6.7365656006249566E-15</v>
      </c>
    </row>
    <row r="302" spans="1:5" x14ac:dyDescent="0.2">
      <c r="A302" s="1">
        <v>44197</v>
      </c>
      <c r="B302">
        <v>9.3948203815509185E-16</v>
      </c>
      <c r="C302" s="2">
        <f t="shared" si="0"/>
        <v>9.3948203815509185E-16</v>
      </c>
      <c r="D302" s="2">
        <f t="shared" si="1"/>
        <v>-5.5845231905900251E-15</v>
      </c>
      <c r="E302" s="2">
        <f t="shared" si="2"/>
        <v>7.463487266900208E-15</v>
      </c>
    </row>
    <row r="303" spans="1:5" x14ac:dyDescent="0.2">
      <c r="A303" s="1">
        <v>44228</v>
      </c>
      <c r="B303">
        <v>8.3358917872936197E-16</v>
      </c>
      <c r="C303" s="2">
        <f t="shared" si="0"/>
        <v>8.3358917872936197E-16</v>
      </c>
      <c r="D303" s="2">
        <f t="shared" si="1"/>
        <v>-6.4633900007739943E-15</v>
      </c>
      <c r="E303" s="2">
        <f t="shared" si="2"/>
        <v>8.1305683582327175E-15</v>
      </c>
    </row>
    <row r="304" spans="1:5" x14ac:dyDescent="0.2">
      <c r="A304" s="1">
        <v>44256</v>
      </c>
      <c r="B304">
        <v>1.2036866308773599E-15</v>
      </c>
      <c r="C304" s="2">
        <f t="shared" si="0"/>
        <v>1.2036866308773599E-15</v>
      </c>
      <c r="D304" s="2">
        <f t="shared" si="1"/>
        <v>-6.793219057091438E-15</v>
      </c>
      <c r="E304" s="2">
        <f t="shared" si="2"/>
        <v>9.2005923188461571E-15</v>
      </c>
    </row>
    <row r="305" spans="1:5" x14ac:dyDescent="0.2">
      <c r="A305" s="1">
        <v>44287</v>
      </c>
      <c r="B305">
        <v>1.4831580608862811E-15</v>
      </c>
      <c r="C305" s="2">
        <f t="shared" si="0"/>
        <v>1.4831580608862811E-15</v>
      </c>
      <c r="D305" s="2">
        <f t="shared" si="1"/>
        <v>-7.1583957238501079E-15</v>
      </c>
      <c r="E305" s="2">
        <f t="shared" si="2"/>
        <v>1.0124711845622668E-14</v>
      </c>
    </row>
    <row r="306" spans="1:5" x14ac:dyDescent="0.2">
      <c r="A306" s="1">
        <v>44317</v>
      </c>
      <c r="B306">
        <v>1.223242621970756E-15</v>
      </c>
      <c r="C306" s="2">
        <f t="shared" si="0"/>
        <v>1.223242621970756E-15</v>
      </c>
      <c r="D306" s="2">
        <f t="shared" si="1"/>
        <v>-8.0192559646717731E-15</v>
      </c>
      <c r="E306" s="2">
        <f t="shared" si="2"/>
        <v>1.0465741208613285E-14</v>
      </c>
    </row>
    <row r="307" spans="1:5" x14ac:dyDescent="0.2">
      <c r="A307" s="1">
        <v>44348</v>
      </c>
      <c r="B307">
        <v>6.4653265464653765E-16</v>
      </c>
      <c r="C307" s="2">
        <f t="shared" si="0"/>
        <v>6.4653265464653765E-16</v>
      </c>
      <c r="D307" s="2">
        <f t="shared" si="1"/>
        <v>-9.1612452176531487E-15</v>
      </c>
      <c r="E307" s="2">
        <f t="shared" si="2"/>
        <v>1.0454310526946224E-14</v>
      </c>
    </row>
    <row r="308" spans="1:5" x14ac:dyDescent="0.2">
      <c r="A308" s="1">
        <v>44378</v>
      </c>
      <c r="B308">
        <v>1.0671334359454898E-15</v>
      </c>
      <c r="C308" s="2">
        <f t="shared" si="0"/>
        <v>1.0671334359454898E-15</v>
      </c>
      <c r="D308" s="2">
        <f t="shared" si="1"/>
        <v>-9.276108468827394E-15</v>
      </c>
      <c r="E308" s="2">
        <f t="shared" si="2"/>
        <v>1.1410375340718372E-14</v>
      </c>
    </row>
    <row r="309" spans="1:5" x14ac:dyDescent="0.2">
      <c r="A309" s="1">
        <v>44409</v>
      </c>
      <c r="B309">
        <v>2.2060953886801136E-16</v>
      </c>
      <c r="C309" s="2">
        <f t="shared" si="0"/>
        <v>2.2060953886801136E-16</v>
      </c>
      <c r="D309" s="2">
        <f t="shared" si="1"/>
        <v>-1.0632695963615365E-14</v>
      </c>
      <c r="E309" s="2">
        <f t="shared" si="2"/>
        <v>1.1073915041351389E-14</v>
      </c>
    </row>
    <row r="310" spans="1:5" x14ac:dyDescent="0.2">
      <c r="A310" s="1">
        <v>44440</v>
      </c>
      <c r="B310">
        <v>1.4457014862233003E-16</v>
      </c>
      <c r="C310" s="2">
        <f t="shared" si="0"/>
        <v>1.4457014862233003E-16</v>
      </c>
      <c r="D310" s="2">
        <f t="shared" si="1"/>
        <v>-1.1196827021146539E-14</v>
      </c>
      <c r="E310" s="2">
        <f t="shared" si="2"/>
        <v>1.1485967318391201E-14</v>
      </c>
    </row>
    <row r="311" spans="1:5" x14ac:dyDescent="0.2">
      <c r="A311" s="1">
        <v>44470</v>
      </c>
      <c r="B311">
        <v>3.6696899902105745E-16</v>
      </c>
      <c r="C311" s="2">
        <f t="shared" si="0"/>
        <v>3.6696899902105745E-16</v>
      </c>
      <c r="D311" s="2">
        <f t="shared" si="1"/>
        <v>-1.1443273279551273E-14</v>
      </c>
      <c r="E311" s="2">
        <f t="shared" si="2"/>
        <v>1.2177211277593388E-14</v>
      </c>
    </row>
    <row r="312" spans="1:5" x14ac:dyDescent="0.2">
      <c r="A312" s="1">
        <v>44501</v>
      </c>
      <c r="B312">
        <v>9.8006906987887705E-16</v>
      </c>
      <c r="C312" s="2">
        <f t="shared" si="0"/>
        <v>9.8006906987887705E-16</v>
      </c>
      <c r="D312" s="2">
        <f t="shared" si="1"/>
        <v>-1.1281980528779394E-14</v>
      </c>
      <c r="E312" s="2">
        <f t="shared" si="2"/>
        <v>1.324211866853715E-14</v>
      </c>
    </row>
    <row r="313" spans="1:5" x14ac:dyDescent="0.2">
      <c r="A313" s="1">
        <v>44531</v>
      </c>
      <c r="B313">
        <v>8.4419908580887427E-16</v>
      </c>
      <c r="C313" s="2">
        <f t="shared" si="0"/>
        <v>8.4419908580887427E-16</v>
      </c>
      <c r="D313" s="2">
        <f t="shared" si="1"/>
        <v>-1.1854439584847415E-14</v>
      </c>
      <c r="E313" s="2">
        <f t="shared" si="2"/>
        <v>1.3542837756465163E-14</v>
      </c>
    </row>
    <row r="314" spans="1:5" x14ac:dyDescent="0.2">
      <c r="A314" s="1">
        <v>44562</v>
      </c>
      <c r="B314">
        <v>4.6124280048507596E-16</v>
      </c>
      <c r="C314" s="2">
        <f t="shared" si="0"/>
        <v>4.6124280048507596E-16</v>
      </c>
      <c r="D314" s="2">
        <f t="shared" si="1"/>
        <v>-1.2660286650904507E-14</v>
      </c>
      <c r="E314" s="2">
        <f t="shared" si="2"/>
        <v>1.3582772251874659E-14</v>
      </c>
    </row>
    <row r="315" spans="1:5" x14ac:dyDescent="0.2">
      <c r="A315" s="1">
        <v>44593</v>
      </c>
      <c r="B315">
        <v>7.099717213499801E-16</v>
      </c>
      <c r="C315" s="2">
        <f t="shared" si="0"/>
        <v>7.099717213499801E-16</v>
      </c>
      <c r="D315" s="2">
        <f t="shared" si="1"/>
        <v>-1.2822035328923737E-14</v>
      </c>
      <c r="E315" s="2">
        <f t="shared" si="2"/>
        <v>1.4241978771623696E-14</v>
      </c>
    </row>
    <row r="316" spans="1:5" x14ac:dyDescent="0.2">
      <c r="A316" s="1">
        <v>44621</v>
      </c>
      <c r="B316">
        <v>4.7412662030447457E-16</v>
      </c>
      <c r="C316" s="2">
        <f t="shared" si="0"/>
        <v>4.7412662030447457E-16</v>
      </c>
      <c r="D316" s="2">
        <f t="shared" si="1"/>
        <v>-1.3457042905766159E-14</v>
      </c>
      <c r="E316" s="2">
        <f t="shared" si="2"/>
        <v>1.440529614637511E-14</v>
      </c>
    </row>
    <row r="317" spans="1:5" x14ac:dyDescent="0.2">
      <c r="A317" s="1">
        <v>44652</v>
      </c>
      <c r="B317">
        <v>6.2513784178305928E-16</v>
      </c>
      <c r="C317" s="2">
        <f t="shared" si="0"/>
        <v>6.2513784178305928E-16</v>
      </c>
      <c r="D317" s="2">
        <f t="shared" si="1"/>
        <v>-1.3694826023093835E-14</v>
      </c>
      <c r="E317" s="2">
        <f t="shared" si="2"/>
        <v>1.4945101706659955E-14</v>
      </c>
    </row>
    <row r="318" spans="1:5" x14ac:dyDescent="0.2">
      <c r="A318" s="1">
        <v>44682</v>
      </c>
      <c r="B318">
        <v>9.4392056221823985E-16</v>
      </c>
      <c r="C318" s="2">
        <f t="shared" si="0"/>
        <v>9.4392056221823985E-16</v>
      </c>
      <c r="D318" s="2">
        <f t="shared" si="1"/>
        <v>-1.375529296340115E-14</v>
      </c>
      <c r="E318" s="2">
        <f t="shared" si="2"/>
        <v>1.564313408783763E-14</v>
      </c>
    </row>
    <row r="319" spans="1:5" x14ac:dyDescent="0.2">
      <c r="A319" s="1">
        <v>44713</v>
      </c>
      <c r="B319">
        <v>8.8594679370746355E-16</v>
      </c>
      <c r="C319" s="2">
        <f t="shared" si="0"/>
        <v>8.8594679370746355E-16</v>
      </c>
      <c r="D319" s="2">
        <f t="shared" si="1"/>
        <v>-1.4183693055557229E-14</v>
      </c>
      <c r="E319" s="2">
        <f t="shared" si="2"/>
        <v>1.5955586642972155E-14</v>
      </c>
    </row>
    <row r="320" spans="1:5" x14ac:dyDescent="0.2">
      <c r="A320" s="1">
        <v>44743</v>
      </c>
      <c r="B320">
        <v>5.0653800259102558E-16</v>
      </c>
      <c r="C320" s="2">
        <f t="shared" si="0"/>
        <v>5.0653800259102558E-16</v>
      </c>
      <c r="D320" s="2">
        <f t="shared" si="1"/>
        <v>-1.4925340921152341E-14</v>
      </c>
      <c r="E320" s="2">
        <f t="shared" si="2"/>
        <v>1.5938416926334389E-14</v>
      </c>
    </row>
    <row r="321" spans="1:5" x14ac:dyDescent="0.2">
      <c r="A321" s="1">
        <v>44774</v>
      </c>
      <c r="B321">
        <v>2.7325090767889915E-16</v>
      </c>
      <c r="C321" s="2">
        <f t="shared" si="0"/>
        <v>2.7325090767889915E-16</v>
      </c>
      <c r="D321" s="2">
        <f t="shared" si="1"/>
        <v>-1.551324412271491E-14</v>
      </c>
      <c r="E321" s="2">
        <f t="shared" si="2"/>
        <v>1.6059745938072707E-14</v>
      </c>
    </row>
    <row r="322" spans="1:5" x14ac:dyDescent="0.2">
      <c r="A322" s="1">
        <v>44805</v>
      </c>
      <c r="B322">
        <v>2.46514454442804E-16</v>
      </c>
      <c r="C322" s="2">
        <f t="shared" si="0"/>
        <v>2.46514454442804E-16</v>
      </c>
      <c r="D322" s="2">
        <f t="shared" si="1"/>
        <v>-1.588747702784635E-14</v>
      </c>
      <c r="E322" s="2">
        <f t="shared" si="2"/>
        <v>1.638050593673196E-14</v>
      </c>
    </row>
    <row r="323" spans="1:5" x14ac:dyDescent="0.2">
      <c r="A323" s="1">
        <v>44835</v>
      </c>
      <c r="B323">
        <v>4.8978835968074909E-16</v>
      </c>
      <c r="C323" s="2">
        <f t="shared" si="0"/>
        <v>4.8978835968074909E-16</v>
      </c>
      <c r="D323" s="2">
        <f t="shared" si="1"/>
        <v>-1.5985031087468826E-14</v>
      </c>
      <c r="E323" s="2">
        <f t="shared" si="2"/>
        <v>1.6964607806830322E-14</v>
      </c>
    </row>
    <row r="324" spans="1:5" x14ac:dyDescent="0.2">
      <c r="A324" s="1">
        <v>44866</v>
      </c>
      <c r="B324">
        <v>9.0528021471686949E-16</v>
      </c>
      <c r="C324" s="2">
        <f t="shared" si="0"/>
        <v>9.0528021471686949E-16</v>
      </c>
      <c r="D324" s="2">
        <f t="shared" si="1"/>
        <v>-1.5904104979952103E-14</v>
      </c>
      <c r="E324" s="2">
        <f t="shared" si="2"/>
        <v>1.7714665409385842E-14</v>
      </c>
    </row>
    <row r="325" spans="1:5" x14ac:dyDescent="0.2">
      <c r="A325" s="1">
        <v>44896</v>
      </c>
      <c r="B325">
        <v>1.1908015584130809E-15</v>
      </c>
      <c r="C325" s="2">
        <f t="shared" si="0"/>
        <v>1.1908015584130809E-15</v>
      </c>
      <c r="D325" s="2">
        <f t="shared" si="1"/>
        <v>-1.5947254540562278E-14</v>
      </c>
      <c r="E325" s="2">
        <f t="shared" si="2"/>
        <v>1.8328857657388438E-14</v>
      </c>
    </row>
    <row r="326" spans="1:5" x14ac:dyDescent="0.2">
      <c r="A326" s="1">
        <v>44927</v>
      </c>
      <c r="B326">
        <v>7.9549534573224166E-16</v>
      </c>
      <c r="C326" s="2">
        <f t="shared" si="0"/>
        <v>7.9549534573224166E-16</v>
      </c>
      <c r="D326" s="2">
        <f t="shared" si="1"/>
        <v>-1.6665670302187694E-14</v>
      </c>
      <c r="E326" s="2">
        <f t="shared" si="2"/>
        <v>1.8256660993652179E-14</v>
      </c>
    </row>
    <row r="327" spans="1:5" x14ac:dyDescent="0.2">
      <c r="A327" s="1">
        <v>44958</v>
      </c>
      <c r="B327">
        <v>7.6417325228061123E-16</v>
      </c>
      <c r="C327" s="2">
        <f t="shared" si="0"/>
        <v>7.6417325228061123E-16</v>
      </c>
      <c r="D327" s="2">
        <f t="shared" si="1"/>
        <v>-1.7014844400601286E-14</v>
      </c>
      <c r="E327" s="2">
        <f t="shared" si="2"/>
        <v>1.854319090516251E-14</v>
      </c>
    </row>
    <row r="328" spans="1:5" x14ac:dyDescent="0.2">
      <c r="A328" s="1">
        <v>44986</v>
      </c>
      <c r="B328">
        <v>8.9136513547551768E-16</v>
      </c>
      <c r="C328" s="2">
        <f t="shared" si="0"/>
        <v>8.9136513547551768E-16</v>
      </c>
      <c r="D328" s="2">
        <f t="shared" si="1"/>
        <v>-1.7200524674190546E-14</v>
      </c>
      <c r="E328" s="2">
        <f t="shared" si="2"/>
        <v>1.898325494514158E-14</v>
      </c>
    </row>
    <row r="329" spans="1:5" x14ac:dyDescent="0.2">
      <c r="A329" s="1">
        <v>45017</v>
      </c>
      <c r="B329">
        <v>8.9310457184539516E-16</v>
      </c>
      <c r="C329" s="2">
        <f t="shared" si="0"/>
        <v>8.9310457184539516E-16</v>
      </c>
      <c r="D329" s="2">
        <f t="shared" si="1"/>
        <v>-1.7506932156820357E-14</v>
      </c>
      <c r="E329" s="2">
        <f t="shared" si="2"/>
        <v>1.9293141300511149E-14</v>
      </c>
    </row>
    <row r="330" spans="1:5" x14ac:dyDescent="0.2">
      <c r="A330" s="1">
        <v>45047</v>
      </c>
      <c r="B330">
        <v>2.2365511684831611E-15</v>
      </c>
      <c r="C330" s="2">
        <f t="shared" si="0"/>
        <v>2.2365511684831611E-15</v>
      </c>
      <c r="D330" s="2">
        <f t="shared" si="1"/>
        <v>-1.6467141359364035E-14</v>
      </c>
      <c r="E330" s="2">
        <f t="shared" si="2"/>
        <v>2.0940243696330358E-14</v>
      </c>
    </row>
    <row r="331" spans="1:5" x14ac:dyDescent="0.2">
      <c r="A331" s="1">
        <v>45078</v>
      </c>
      <c r="B331">
        <v>1.5873996138546623E-15</v>
      </c>
      <c r="C331" s="2">
        <f t="shared" ref="C331:C362" si="3">_xlfn.FORECAST.ETS(A331,$B$2:$B$298,$A$2:$A$298,157,1)</f>
        <v>1.5873996138546623E-15</v>
      </c>
      <c r="D331" s="2">
        <f t="shared" ref="D331:D362" si="4">C331-_xlfn.FORECAST.ETS.CONFINT(A331,$B$2:$B$298,$A$2:$A$298,0.95,157,1)</f>
        <v>-1.7415673449373964E-14</v>
      </c>
      <c r="E331" s="2">
        <f t="shared" ref="E331:E362" si="5">C331+_xlfn.FORECAST.ETS.CONFINT(A331,$B$2:$B$298,$A$2:$A$298,0.95,157,1)</f>
        <v>2.0590472677083292E-14</v>
      </c>
    </row>
    <row r="332" spans="1:5" x14ac:dyDescent="0.2">
      <c r="A332" s="1">
        <v>45108</v>
      </c>
      <c r="B332">
        <v>1.4549866117160172E-15</v>
      </c>
      <c r="C332" s="2">
        <f t="shared" si="3"/>
        <v>1.4549866117160172E-15</v>
      </c>
      <c r="D332" s="2">
        <f t="shared" si="4"/>
        <v>-1.7843391245192984E-14</v>
      </c>
      <c r="E332" s="2">
        <f t="shared" si="5"/>
        <v>2.075336446862502E-14</v>
      </c>
    </row>
    <row r="333" spans="1:5" x14ac:dyDescent="0.2">
      <c r="A333" s="1">
        <v>45139</v>
      </c>
      <c r="B333">
        <v>1.171314254160006E-15</v>
      </c>
      <c r="C333" s="2">
        <f t="shared" si="3"/>
        <v>1.171314254160006E-15</v>
      </c>
      <c r="D333" s="2">
        <f t="shared" si="4"/>
        <v>-1.8418477517128652E-14</v>
      </c>
      <c r="E333" s="2">
        <f t="shared" si="5"/>
        <v>2.0761106025448663E-14</v>
      </c>
    </row>
    <row r="334" spans="1:5" x14ac:dyDescent="0.2">
      <c r="A334" s="1">
        <v>45170</v>
      </c>
      <c r="B334">
        <v>9.8637513876650766E-16</v>
      </c>
      <c r="C334" s="2">
        <f t="shared" si="3"/>
        <v>9.8637513876650766E-16</v>
      </c>
      <c r="D334" s="2">
        <f t="shared" si="4"/>
        <v>-1.8891111330376327E-14</v>
      </c>
      <c r="E334" s="2">
        <f t="shared" si="5"/>
        <v>2.0863861607909345E-14</v>
      </c>
    </row>
    <row r="335" spans="1:5" x14ac:dyDescent="0.2">
      <c r="A335" s="1">
        <v>45200</v>
      </c>
      <c r="B335">
        <v>1.1977081382599719E-15</v>
      </c>
      <c r="C335" s="2">
        <f t="shared" si="3"/>
        <v>1.1977081382599719E-15</v>
      </c>
      <c r="D335" s="2">
        <f t="shared" si="4"/>
        <v>-1.8963913553827947E-14</v>
      </c>
      <c r="E335" s="2">
        <f t="shared" si="5"/>
        <v>2.135932983034789E-14</v>
      </c>
    </row>
    <row r="336" spans="1:5" x14ac:dyDescent="0.2">
      <c r="A336" s="1">
        <v>45231</v>
      </c>
      <c r="B336">
        <v>1.5883460657665008E-15</v>
      </c>
      <c r="C336" s="2">
        <f t="shared" si="3"/>
        <v>1.5883460657665008E-15</v>
      </c>
      <c r="D336" s="2">
        <f t="shared" si="4"/>
        <v>-1.8854000318528559E-14</v>
      </c>
      <c r="E336" s="2">
        <f t="shared" si="5"/>
        <v>2.2030692450061561E-14</v>
      </c>
    </row>
    <row r="337" spans="1:5" x14ac:dyDescent="0.2">
      <c r="A337" s="1">
        <v>45261</v>
      </c>
      <c r="B337">
        <v>1.4820053823740312E-15</v>
      </c>
      <c r="C337" s="2">
        <f t="shared" si="3"/>
        <v>1.4820053823740312E-15</v>
      </c>
      <c r="D337" s="2">
        <f t="shared" si="4"/>
        <v>-1.9237794301362329E-14</v>
      </c>
      <c r="E337" s="2">
        <f t="shared" si="5"/>
        <v>2.2201805066110393E-14</v>
      </c>
    </row>
    <row r="338" spans="1:5" x14ac:dyDescent="0.2">
      <c r="A338" s="1">
        <v>45292</v>
      </c>
      <c r="B338">
        <v>1.0236559480049275E-15</v>
      </c>
      <c r="C338" s="2">
        <f t="shared" si="3"/>
        <v>1.0236559480049275E-15</v>
      </c>
      <c r="D338" s="2">
        <f t="shared" si="4"/>
        <v>-1.9970455851548822E-14</v>
      </c>
      <c r="E338" s="2">
        <f t="shared" si="5"/>
        <v>2.2017767747558677E-14</v>
      </c>
    </row>
    <row r="339" spans="1:5" x14ac:dyDescent="0.2">
      <c r="A339" s="1">
        <v>45323</v>
      </c>
      <c r="B339">
        <v>8.136724526505557E-16</v>
      </c>
      <c r="C339" s="2">
        <f t="shared" si="3"/>
        <v>8.136724526505557E-16</v>
      </c>
      <c r="D339" s="2">
        <f t="shared" si="4"/>
        <v>-2.0451732338484135E-14</v>
      </c>
      <c r="E339" s="2">
        <f t="shared" si="5"/>
        <v>2.2079077243785246E-14</v>
      </c>
    </row>
    <row r="340" spans="1:5" x14ac:dyDescent="0.2">
      <c r="A340" s="1">
        <v>45352</v>
      </c>
      <c r="B340">
        <v>1.8220609315430483E-15</v>
      </c>
      <c r="C340" s="2">
        <f t="shared" si="3"/>
        <v>1.8220609315430483E-15</v>
      </c>
      <c r="D340" s="2">
        <f t="shared" si="4"/>
        <v>-1.9711732330477227E-14</v>
      </c>
      <c r="E340" s="2">
        <f t="shared" si="5"/>
        <v>2.3355854193563324E-14</v>
      </c>
    </row>
    <row r="341" spans="1:5" x14ac:dyDescent="0.2">
      <c r="A341" s="1">
        <v>45383</v>
      </c>
      <c r="B341">
        <v>1.3736249427369554E-15</v>
      </c>
      <c r="C341" s="2">
        <f t="shared" si="3"/>
        <v>1.3736249427369554E-15</v>
      </c>
      <c r="D341" s="2">
        <f t="shared" si="4"/>
        <v>-2.042576003701237E-14</v>
      </c>
      <c r="E341" s="2">
        <f t="shared" si="5"/>
        <v>2.317300992248628E-14</v>
      </c>
    </row>
    <row r="342" spans="1:5" x14ac:dyDescent="0.2">
      <c r="A342" s="1">
        <v>45413</v>
      </c>
      <c r="B342">
        <v>4.522269318177382E-15</v>
      </c>
      <c r="C342" s="2">
        <f t="shared" si="3"/>
        <v>4.522269318177382E-15</v>
      </c>
      <c r="D342" s="2">
        <f t="shared" si="4"/>
        <v>-1.7540012112894002E-14</v>
      </c>
      <c r="E342" s="2">
        <f t="shared" si="5"/>
        <v>2.6584550749248766E-14</v>
      </c>
    </row>
    <row r="343" spans="1:5" x14ac:dyDescent="0.2">
      <c r="A343" s="1">
        <v>45444</v>
      </c>
      <c r="B343">
        <v>4.2991245915718443E-15</v>
      </c>
      <c r="C343" s="2">
        <f t="shared" si="3"/>
        <v>4.2991245915718443E-15</v>
      </c>
      <c r="D343" s="2">
        <f t="shared" si="4"/>
        <v>-1.802345372900241E-14</v>
      </c>
      <c r="E343" s="2">
        <f t="shared" si="5"/>
        <v>2.6621702912146101E-14</v>
      </c>
    </row>
    <row r="344" spans="1:5" x14ac:dyDescent="0.2">
      <c r="A344" s="1">
        <v>45474</v>
      </c>
      <c r="B344">
        <v>2.9253774957924395E-15</v>
      </c>
      <c r="C344" s="2">
        <f t="shared" si="3"/>
        <v>2.9253774957924395E-15</v>
      </c>
      <c r="D344" s="2">
        <f t="shared" si="4"/>
        <v>-1.9654988523821938E-14</v>
      </c>
      <c r="E344" s="2">
        <f t="shared" si="5"/>
        <v>2.5505743515406816E-14</v>
      </c>
    </row>
    <row r="345" spans="1:5" x14ac:dyDescent="0.2">
      <c r="A345" s="1">
        <v>45505</v>
      </c>
      <c r="B345">
        <v>1.9207668157623343E-15</v>
      </c>
      <c r="C345" s="2">
        <f t="shared" si="3"/>
        <v>1.9207668157623343E-15</v>
      </c>
      <c r="D345" s="2">
        <f t="shared" si="4"/>
        <v>-2.0914963155706942E-14</v>
      </c>
      <c r="E345" s="2">
        <f t="shared" si="5"/>
        <v>2.4756496787231611E-14</v>
      </c>
    </row>
    <row r="346" spans="1:5" x14ac:dyDescent="0.2">
      <c r="A346" s="1">
        <v>45536</v>
      </c>
      <c r="B346">
        <v>2.3483887009734557E-15</v>
      </c>
      <c r="C346" s="2">
        <f t="shared" si="3"/>
        <v>2.3483887009734557E-15</v>
      </c>
      <c r="D346" s="2">
        <f t="shared" si="4"/>
        <v>-2.0740362356842489E-14</v>
      </c>
      <c r="E346" s="2">
        <f t="shared" si="5"/>
        <v>2.5437139758789399E-14</v>
      </c>
    </row>
    <row r="347" spans="1:5" x14ac:dyDescent="0.2">
      <c r="A347" s="1">
        <v>45566</v>
      </c>
      <c r="B347">
        <v>3.0141106856377304E-15</v>
      </c>
      <c r="C347" s="2">
        <f t="shared" si="3"/>
        <v>3.0141106856377304E-15</v>
      </c>
      <c r="D347" s="2">
        <f t="shared" si="4"/>
        <v>-2.0325395245312851E-14</v>
      </c>
      <c r="E347" s="2">
        <f t="shared" si="5"/>
        <v>2.6353616616588311E-14</v>
      </c>
    </row>
    <row r="348" spans="1:5" x14ac:dyDescent="0.2">
      <c r="A348" s="1">
        <v>45597</v>
      </c>
      <c r="B348">
        <v>7.4352341325263389E-15</v>
      </c>
      <c r="C348" s="2">
        <f t="shared" si="3"/>
        <v>7.4352341325263389E-15</v>
      </c>
      <c r="D348" s="2">
        <f t="shared" si="4"/>
        <v>-1.6152833183055344E-14</v>
      </c>
      <c r="E348" s="2">
        <f t="shared" si="5"/>
        <v>3.1023301448108022E-14</v>
      </c>
    </row>
    <row r="349" spans="1:5" x14ac:dyDescent="0.2">
      <c r="A349" s="1">
        <v>45627</v>
      </c>
      <c r="B349">
        <v>8.725173560776994E-15</v>
      </c>
      <c r="C349" s="2">
        <f t="shared" si="3"/>
        <v>8.725173560776994E-15</v>
      </c>
      <c r="D349" s="2">
        <f t="shared" si="4"/>
        <v>-1.5109330722755212E-14</v>
      </c>
      <c r="E349" s="2">
        <f t="shared" si="5"/>
        <v>3.2559677844309197E-14</v>
      </c>
    </row>
    <row r="350" spans="1:5" x14ac:dyDescent="0.2">
      <c r="A350" s="1">
        <v>45658</v>
      </c>
      <c r="B350">
        <v>6.4697422339849234E-15</v>
      </c>
      <c r="C350" s="2">
        <f t="shared" si="3"/>
        <v>6.4697422339849234E-15</v>
      </c>
      <c r="D350" s="2">
        <f t="shared" si="4"/>
        <v>-1.7609140270277918E-14</v>
      </c>
      <c r="E350" s="2">
        <f t="shared" si="5"/>
        <v>3.0548624738247761E-14</v>
      </c>
    </row>
    <row r="351" spans="1:5" x14ac:dyDescent="0.2">
      <c r="A351" s="1">
        <v>45689</v>
      </c>
      <c r="B351">
        <v>4.372243604200777E-15</v>
      </c>
      <c r="C351" s="2">
        <f t="shared" si="3"/>
        <v>4.372243604200777E-15</v>
      </c>
      <c r="D351" s="2">
        <f t="shared" si="4"/>
        <v>-1.994902086956507E-14</v>
      </c>
      <c r="E351" s="2">
        <f t="shared" si="5"/>
        <v>2.8693508077966621E-14</v>
      </c>
    </row>
    <row r="352" spans="1:5" x14ac:dyDescent="0.2">
      <c r="A352" s="1">
        <v>45717</v>
      </c>
      <c r="B352">
        <v>3.5570279947067612E-15</v>
      </c>
      <c r="C352" s="2">
        <f t="shared" si="3"/>
        <v>3.5570279947067612E-15</v>
      </c>
      <c r="D352" s="2">
        <f t="shared" si="4"/>
        <v>-2.1004681729360404E-14</v>
      </c>
      <c r="E352" s="2">
        <f t="shared" si="5"/>
        <v>2.8118737718773925E-14</v>
      </c>
    </row>
    <row r="353" spans="1:5" x14ac:dyDescent="0.2">
      <c r="A353" s="1">
        <v>45748</v>
      </c>
      <c r="B353">
        <v>4.0781788704057772E-15</v>
      </c>
      <c r="C353" s="2">
        <f t="shared" si="3"/>
        <v>4.0781788704057772E-15</v>
      </c>
      <c r="D353" s="2">
        <f t="shared" si="4"/>
        <v>-2.0722096144900382E-14</v>
      </c>
      <c r="E353" s="2">
        <f t="shared" si="5"/>
        <v>2.8878453885711933E-14</v>
      </c>
    </row>
    <row r="354" spans="1:5" x14ac:dyDescent="0.2">
      <c r="A354" s="1">
        <v>45778</v>
      </c>
      <c r="B354">
        <v>4.1093845714390555E-15</v>
      </c>
      <c r="C354" s="2">
        <f t="shared" si="3"/>
        <v>4.1093845714390555E-15</v>
      </c>
      <c r="D354" s="2">
        <f t="shared" si="4"/>
        <v>-2.0927629940691301E-14</v>
      </c>
      <c r="E354" s="2">
        <f t="shared" si="5"/>
        <v>2.9146399083569412E-14</v>
      </c>
    </row>
    <row r="355" spans="1:5" x14ac:dyDescent="0.2">
      <c r="A355" s="1">
        <v>45809</v>
      </c>
      <c r="B355">
        <v>4.0060790828084734E-15</v>
      </c>
      <c r="C355" s="2">
        <f t="shared" si="3"/>
        <v>4.0060790828084734E-15</v>
      </c>
      <c r="D355" s="2">
        <f t="shared" si="4"/>
        <v>-2.1265900863133009E-14</v>
      </c>
      <c r="E355" s="2">
        <f t="shared" si="5"/>
        <v>2.9278059028749958E-14</v>
      </c>
    </row>
    <row r="356" spans="1:5" x14ac:dyDescent="0.2">
      <c r="A356" s="1">
        <v>45839</v>
      </c>
      <c r="B356">
        <v>4.0327584685061435E-15</v>
      </c>
      <c r="C356" s="2">
        <f t="shared" si="3"/>
        <v>4.0327584685061435E-15</v>
      </c>
      <c r="D356" s="2">
        <f t="shared" si="4"/>
        <v>-2.147246229584832E-14</v>
      </c>
      <c r="E356" s="2">
        <f t="shared" si="5"/>
        <v>2.9537979232860604E-14</v>
      </c>
    </row>
    <row r="357" spans="1:5" x14ac:dyDescent="0.2">
      <c r="A357" s="1">
        <v>45870</v>
      </c>
      <c r="B357">
        <v>4.3384000195089006E-15</v>
      </c>
      <c r="C357" s="2">
        <f t="shared" si="3"/>
        <v>4.3384000195089006E-15</v>
      </c>
      <c r="D357" s="2">
        <f t="shared" si="4"/>
        <v>-2.1398384249569974E-14</v>
      </c>
      <c r="E357" s="2">
        <f t="shared" si="5"/>
        <v>3.0075184288587779E-14</v>
      </c>
    </row>
    <row r="358" spans="1:5" x14ac:dyDescent="0.2">
      <c r="A358" s="1">
        <v>45901</v>
      </c>
      <c r="B358">
        <v>3.6745795054332494E-15</v>
      </c>
      <c r="C358" s="2">
        <f t="shared" si="3"/>
        <v>3.6745795054332494E-15</v>
      </c>
      <c r="D358" s="2">
        <f t="shared" si="4"/>
        <v>-2.2292136237866358E-14</v>
      </c>
      <c r="E358" s="2">
        <f t="shared" si="5"/>
        <v>2.9641295248732855E-14</v>
      </c>
    </row>
    <row r="359" spans="1:5" x14ac:dyDescent="0.2">
      <c r="A359" s="1">
        <v>45931</v>
      </c>
      <c r="B359">
        <v>4.0475175107870556E-15</v>
      </c>
      <c r="C359" s="2">
        <f t="shared" si="3"/>
        <v>4.0475175107870556E-15</v>
      </c>
      <c r="D359" s="2">
        <f t="shared" si="4"/>
        <v>-2.2147541058729874E-14</v>
      </c>
      <c r="E359" s="2">
        <f t="shared" si="5"/>
        <v>3.0242576080303985E-14</v>
      </c>
    </row>
    <row r="360" spans="1:5" x14ac:dyDescent="0.2">
      <c r="A360" s="1">
        <v>45962</v>
      </c>
      <c r="B360">
        <v>7.2325454608223863E-15</v>
      </c>
      <c r="C360" s="2">
        <f t="shared" si="3"/>
        <v>7.2325454608223863E-15</v>
      </c>
      <c r="D360" s="2">
        <f t="shared" si="4"/>
        <v>-1.918930887788205E-14</v>
      </c>
      <c r="E360" s="2">
        <f t="shared" si="5"/>
        <v>3.365439979952682E-14</v>
      </c>
    </row>
    <row r="361" spans="1:5" x14ac:dyDescent="0.2">
      <c r="A361" s="1">
        <v>45992</v>
      </c>
      <c r="B361">
        <v>5.7445900485385166E-15</v>
      </c>
      <c r="C361" s="2">
        <f t="shared" si="3"/>
        <v>5.7445900485385166E-15</v>
      </c>
      <c r="D361" s="2">
        <f t="shared" si="4"/>
        <v>-2.0902552903014666E-14</v>
      </c>
      <c r="E361" s="2">
        <f t="shared" si="5"/>
        <v>3.2391733000091696E-14</v>
      </c>
    </row>
    <row r="362" spans="1:5" x14ac:dyDescent="0.2">
      <c r="A362" s="1">
        <v>46023</v>
      </c>
      <c r="B362">
        <v>3.9349076528880658E-15</v>
      </c>
      <c r="C362" s="2">
        <f t="shared" si="3"/>
        <v>3.9349076528880658E-15</v>
      </c>
      <c r="D362" s="2">
        <f t="shared" si="4"/>
        <v>-2.293605505960369E-14</v>
      </c>
      <c r="E362" s="2">
        <f t="shared" si="5"/>
        <v>3.0805870365379819E-14</v>
      </c>
    </row>
    <row r="363" spans="1:5" x14ac:dyDescent="0.2">
      <c r="A363" s="1">
        <v>46054</v>
      </c>
      <c r="B363">
        <v>2.7535420259013649E-15</v>
      </c>
      <c r="C363" s="2">
        <f t="shared" ref="C363:C394" si="6">_xlfn.FORECAST.ETS(A363,$B$2:$B$298,$A$2:$A$298,157,1)</f>
        <v>2.7535420259013649E-15</v>
      </c>
      <c r="D363" s="2">
        <f t="shared" ref="D363:D394" si="7">C363-_xlfn.FORECAST.ETS.CONFINT(A363,$B$2:$B$298,$A$2:$A$298,0.95,157,1)</f>
        <v>-2.4339808391200266E-14</v>
      </c>
      <c r="E363" s="2">
        <f t="shared" ref="E363:E394" si="8">C363+_xlfn.FORECAST.ETS.CONFINT(A363,$B$2:$B$298,$A$2:$A$298,0.95,157,1)</f>
        <v>2.9846892443002996E-14</v>
      </c>
    </row>
    <row r="364" spans="1:5" x14ac:dyDescent="0.2">
      <c r="A364" s="1">
        <v>46082</v>
      </c>
      <c r="B364">
        <v>2.7345663093203597E-15</v>
      </c>
      <c r="C364" s="2">
        <f t="shared" si="6"/>
        <v>2.7345663093203597E-15</v>
      </c>
      <c r="D364" s="2">
        <f t="shared" si="7"/>
        <v>-2.4579775124165429E-14</v>
      </c>
      <c r="E364" s="2">
        <f t="shared" si="8"/>
        <v>3.0048907742806148E-14</v>
      </c>
    </row>
    <row r="365" spans="1:5" x14ac:dyDescent="0.2">
      <c r="A365" s="1">
        <v>46113</v>
      </c>
      <c r="B365">
        <v>4.8643942783119609E-15</v>
      </c>
      <c r="C365" s="2">
        <f t="shared" si="6"/>
        <v>4.8643942783119609E-15</v>
      </c>
      <c r="D365" s="2">
        <f t="shared" si="7"/>
        <v>-2.2669575499781539E-14</v>
      </c>
      <c r="E365" s="2">
        <f t="shared" si="8"/>
        <v>3.2398364056405464E-14</v>
      </c>
    </row>
    <row r="366" spans="1:5" x14ac:dyDescent="0.2">
      <c r="A366" s="1">
        <v>46143</v>
      </c>
      <c r="B366">
        <v>4.3994995304402103E-15</v>
      </c>
      <c r="C366" s="2">
        <f t="shared" si="6"/>
        <v>4.3994995304402103E-15</v>
      </c>
      <c r="D366" s="2">
        <f t="shared" si="7"/>
        <v>-2.33527686560154E-14</v>
      </c>
      <c r="E366" s="2">
        <f t="shared" si="8"/>
        <v>3.2151767716895818E-14</v>
      </c>
    </row>
    <row r="367" spans="1:5" x14ac:dyDescent="0.2">
      <c r="A367" s="1">
        <v>46174</v>
      </c>
      <c r="B367">
        <v>7.6019184864201892E-15</v>
      </c>
      <c r="C367" s="2">
        <f t="shared" si="6"/>
        <v>7.6019184864201892E-15</v>
      </c>
      <c r="D367" s="2">
        <f t="shared" si="7"/>
        <v>-2.0367349692821088E-14</v>
      </c>
      <c r="E367" s="2">
        <f t="shared" si="8"/>
        <v>3.5571186665661463E-14</v>
      </c>
    </row>
    <row r="368" spans="1:5" x14ac:dyDescent="0.2">
      <c r="A368" s="1">
        <v>46204</v>
      </c>
      <c r="B368">
        <v>5.4192074533756049E-15</v>
      </c>
      <c r="C368" s="2">
        <f t="shared" si="6"/>
        <v>5.4192074533756049E-15</v>
      </c>
      <c r="D368" s="2">
        <f t="shared" si="7"/>
        <v>-2.2765792670633006E-14</v>
      </c>
      <c r="E368" s="2">
        <f t="shared" si="8"/>
        <v>3.3604207577384219E-14</v>
      </c>
    </row>
    <row r="369" spans="1:5" x14ac:dyDescent="0.2">
      <c r="A369" s="1">
        <v>46235</v>
      </c>
      <c r="B369">
        <v>2.5103536190994182E-15</v>
      </c>
      <c r="C369" s="2">
        <f t="shared" si="6"/>
        <v>2.5103536190994182E-15</v>
      </c>
      <c r="D369" s="2">
        <f t="shared" si="7"/>
        <v>-2.5889139673887493E-14</v>
      </c>
      <c r="E369" s="2">
        <f t="shared" si="8"/>
        <v>3.0909846912086331E-14</v>
      </c>
    </row>
    <row r="370" spans="1:5" x14ac:dyDescent="0.2">
      <c r="A370" s="1">
        <v>46266</v>
      </c>
      <c r="B370">
        <v>2.4312475308382352E-15</v>
      </c>
      <c r="C370" s="2">
        <f t="shared" si="6"/>
        <v>2.4312475308382352E-15</v>
      </c>
      <c r="D370" s="2">
        <f t="shared" si="7"/>
        <v>-2.6181528386359299E-14</v>
      </c>
      <c r="E370" s="2">
        <f t="shared" si="8"/>
        <v>3.1044023448035767E-14</v>
      </c>
    </row>
    <row r="371" spans="1:5" x14ac:dyDescent="0.2">
      <c r="A371" s="1">
        <v>46296</v>
      </c>
      <c r="B371">
        <v>3.3921804040823471E-15</v>
      </c>
      <c r="C371" s="2">
        <f t="shared" si="6"/>
        <v>3.3921804040823471E-15</v>
      </c>
      <c r="D371" s="2">
        <f t="shared" si="7"/>
        <v>-2.5432694833110416E-14</v>
      </c>
      <c r="E371" s="2">
        <f t="shared" si="8"/>
        <v>3.2217055641275109E-14</v>
      </c>
    </row>
    <row r="372" spans="1:5" x14ac:dyDescent="0.2">
      <c r="A372" s="1">
        <v>46327</v>
      </c>
      <c r="B372">
        <v>4.2415490090517969E-15</v>
      </c>
      <c r="C372" s="2">
        <f t="shared" si="6"/>
        <v>4.2415490090517969E-15</v>
      </c>
      <c r="D372" s="2">
        <f t="shared" si="7"/>
        <v>-2.4794268541615328E-14</v>
      </c>
      <c r="E372" s="2">
        <f t="shared" si="8"/>
        <v>3.3277366559718918E-14</v>
      </c>
    </row>
    <row r="373" spans="1:5" x14ac:dyDescent="0.2">
      <c r="A373" s="1">
        <v>46357</v>
      </c>
      <c r="B373">
        <v>6.6682831254116314E-15</v>
      </c>
      <c r="C373" s="2">
        <f t="shared" si="6"/>
        <v>6.6682831254116314E-15</v>
      </c>
      <c r="D373" s="2">
        <f t="shared" si="7"/>
        <v>-2.2577345131761624E-14</v>
      </c>
      <c r="E373" s="2">
        <f t="shared" si="8"/>
        <v>3.5913911382584884E-14</v>
      </c>
    </row>
    <row r="374" spans="1:5" x14ac:dyDescent="0.2">
      <c r="A374" s="1">
        <v>46388</v>
      </c>
      <c r="B374">
        <v>6.9231137665497022E-15</v>
      </c>
      <c r="C374" s="2">
        <f t="shared" si="6"/>
        <v>6.9231137665497022E-15</v>
      </c>
      <c r="D374" s="2">
        <f t="shared" si="7"/>
        <v>-2.2531218133604917E-14</v>
      </c>
      <c r="E374" s="2">
        <f t="shared" si="8"/>
        <v>3.6377445666704322E-14</v>
      </c>
    </row>
    <row r="375" spans="1:5" x14ac:dyDescent="0.2">
      <c r="A375" s="1">
        <v>46419</v>
      </c>
      <c r="B375">
        <v>6.6601859779783954E-15</v>
      </c>
      <c r="C375" s="2">
        <f t="shared" si="6"/>
        <v>6.6601859779783954E-15</v>
      </c>
      <c r="D375" s="2">
        <f t="shared" si="7"/>
        <v>-2.3001766228510406E-14</v>
      </c>
      <c r="E375" s="2">
        <f t="shared" si="8"/>
        <v>3.63221381844672E-14</v>
      </c>
    </row>
    <row r="376" spans="1:5" x14ac:dyDescent="0.2">
      <c r="A376" s="1">
        <v>46447</v>
      </c>
      <c r="B376">
        <v>6.4816968289250518E-15</v>
      </c>
      <c r="C376" s="2">
        <f t="shared" si="6"/>
        <v>6.4816968289250518E-15</v>
      </c>
      <c r="D376" s="2">
        <f t="shared" si="7"/>
        <v>-2.3386815294794182E-14</v>
      </c>
      <c r="E376" s="2">
        <f t="shared" si="8"/>
        <v>3.6350208952644287E-14</v>
      </c>
    </row>
    <row r="377" spans="1:5" x14ac:dyDescent="0.2">
      <c r="A377" s="1">
        <v>46478</v>
      </c>
      <c r="B377">
        <v>7.6344728674462654E-15</v>
      </c>
      <c r="C377" s="2">
        <f t="shared" si="6"/>
        <v>7.6344728674462654E-15</v>
      </c>
      <c r="D377" s="2">
        <f t="shared" si="7"/>
        <v>-2.2439560987691732E-14</v>
      </c>
      <c r="E377" s="2">
        <f t="shared" si="8"/>
        <v>3.7708506722584266E-14</v>
      </c>
    </row>
    <row r="378" spans="1:5" x14ac:dyDescent="0.2">
      <c r="A378" s="1">
        <v>46508</v>
      </c>
      <c r="B378">
        <v>7.6371758845658701E-15</v>
      </c>
      <c r="C378" s="2">
        <f t="shared" si="6"/>
        <v>7.6371758845658701E-15</v>
      </c>
      <c r="D378" s="2">
        <f t="shared" si="7"/>
        <v>-2.2641363008303622E-14</v>
      </c>
      <c r="E378" s="2">
        <f t="shared" si="8"/>
        <v>3.7915714777435365E-14</v>
      </c>
    </row>
    <row r="379" spans="1:5" x14ac:dyDescent="0.2">
      <c r="A379" s="1">
        <v>46539</v>
      </c>
      <c r="B379">
        <v>5.6797820551788338E-15</v>
      </c>
      <c r="C379" s="2">
        <f t="shared" si="6"/>
        <v>5.6797820551788338E-15</v>
      </c>
      <c r="D379" s="2">
        <f t="shared" si="7"/>
        <v>-2.4802265993913024E-14</v>
      </c>
      <c r="E379" s="2">
        <f t="shared" si="8"/>
        <v>3.6161830104270693E-14</v>
      </c>
    </row>
    <row r="380" spans="1:5" x14ac:dyDescent="0.2">
      <c r="A380" s="1">
        <v>46569</v>
      </c>
      <c r="B380">
        <v>3.678949824820731E-15</v>
      </c>
      <c r="C380" s="2">
        <f t="shared" si="6"/>
        <v>3.678949824820731E-15</v>
      </c>
      <c r="D380" s="2">
        <f t="shared" si="7"/>
        <v>-2.700563166070227E-14</v>
      </c>
      <c r="E380" s="2">
        <f t="shared" si="8"/>
        <v>3.436353131034373E-14</v>
      </c>
    </row>
    <row r="381" spans="1:5" x14ac:dyDescent="0.2">
      <c r="A381" s="1">
        <v>46600</v>
      </c>
      <c r="B381">
        <v>3.6952945708258933E-15</v>
      </c>
      <c r="C381" s="2">
        <f t="shared" si="6"/>
        <v>3.6952945708258933E-15</v>
      </c>
      <c r="D381" s="2">
        <f t="shared" si="7"/>
        <v>-2.7190864170461303E-14</v>
      </c>
      <c r="E381" s="2">
        <f t="shared" si="8"/>
        <v>3.4581453312113088E-14</v>
      </c>
    </row>
    <row r="382" spans="1:5" x14ac:dyDescent="0.2">
      <c r="A382" s="1">
        <v>46631</v>
      </c>
      <c r="B382">
        <v>4.8340410267246335E-15</v>
      </c>
      <c r="C382" s="2">
        <f t="shared" si="6"/>
        <v>4.8340410267246335E-15</v>
      </c>
      <c r="D382" s="2">
        <f t="shared" si="7"/>
        <v>-2.6252757732544987E-14</v>
      </c>
      <c r="E382" s="2">
        <f t="shared" si="8"/>
        <v>3.5920839785994254E-14</v>
      </c>
    </row>
    <row r="383" spans="1:5" x14ac:dyDescent="0.2">
      <c r="A383" s="1">
        <v>46661</v>
      </c>
      <c r="B383">
        <v>4.9802666505505482E-15</v>
      </c>
      <c r="C383" s="2">
        <f t="shared" si="6"/>
        <v>4.9802666505505482E-15</v>
      </c>
      <c r="D383" s="2">
        <f t="shared" si="7"/>
        <v>-2.6306253260507303E-14</v>
      </c>
      <c r="E383" s="2">
        <f t="shared" si="8"/>
        <v>3.6266786561608397E-14</v>
      </c>
    </row>
    <row r="384" spans="1:5" x14ac:dyDescent="0.2">
      <c r="A384" s="1">
        <v>46692</v>
      </c>
      <c r="B384">
        <v>8.4941322371165771E-15</v>
      </c>
      <c r="C384" s="2">
        <f t="shared" si="6"/>
        <v>8.4941322371165771E-15</v>
      </c>
      <c r="D384" s="2">
        <f t="shared" si="7"/>
        <v>-2.2991207783445043E-14</v>
      </c>
      <c r="E384" s="2">
        <f t="shared" si="8"/>
        <v>3.99794722576782E-14</v>
      </c>
    </row>
    <row r="385" spans="1:5" x14ac:dyDescent="0.2">
      <c r="A385" s="1">
        <v>46722</v>
      </c>
      <c r="B385">
        <v>7.1071913396125825E-15</v>
      </c>
      <c r="C385" s="2">
        <f t="shared" si="6"/>
        <v>7.1071913396125825E-15</v>
      </c>
      <c r="D385" s="2">
        <f t="shared" si="7"/>
        <v>-2.4576085046782792E-14</v>
      </c>
      <c r="E385" s="2">
        <f t="shared" si="8"/>
        <v>3.8790467726007954E-14</v>
      </c>
    </row>
    <row r="386" spans="1:5" x14ac:dyDescent="0.2">
      <c r="A386" s="1">
        <v>46753</v>
      </c>
      <c r="B386">
        <v>8.9775514052618244E-15</v>
      </c>
      <c r="C386" s="2">
        <f t="shared" si="6"/>
        <v>8.9775514052618244E-15</v>
      </c>
      <c r="D386" s="2">
        <f t="shared" si="7"/>
        <v>-2.2902794397839964E-14</v>
      </c>
      <c r="E386" s="2">
        <f t="shared" si="8"/>
        <v>4.0857897208363613E-14</v>
      </c>
    </row>
    <row r="387" spans="1:5" x14ac:dyDescent="0.2">
      <c r="A387" s="1">
        <v>46784</v>
      </c>
      <c r="B387">
        <v>5.4434064477332749E-15</v>
      </c>
      <c r="C387" s="2">
        <f t="shared" si="6"/>
        <v>5.4434064477332749E-15</v>
      </c>
      <c r="D387" s="2">
        <f t="shared" si="7"/>
        <v>-2.6633158133555399E-14</v>
      </c>
      <c r="E387" s="2">
        <f t="shared" si="8"/>
        <v>3.7519971029021952E-14</v>
      </c>
    </row>
    <row r="388" spans="1:5" x14ac:dyDescent="0.2">
      <c r="A388" s="1">
        <v>46813</v>
      </c>
      <c r="B388">
        <v>6.5994383379399419E-15</v>
      </c>
      <c r="C388" s="2">
        <f t="shared" si="6"/>
        <v>6.5994383379399419E-15</v>
      </c>
      <c r="D388" s="2">
        <f t="shared" si="7"/>
        <v>-2.5672510228806536E-14</v>
      </c>
      <c r="E388" s="2">
        <f t="shared" si="8"/>
        <v>3.8871386904686416E-14</v>
      </c>
    </row>
    <row r="389" spans="1:5" x14ac:dyDescent="0.2">
      <c r="A389" s="1">
        <v>46844</v>
      </c>
      <c r="B389">
        <v>6.0797148603425213E-15</v>
      </c>
      <c r="C389" s="2">
        <f t="shared" si="6"/>
        <v>6.0797148603425213E-15</v>
      </c>
      <c r="D389" s="2">
        <f t="shared" si="7"/>
        <v>-2.6386798298266043E-14</v>
      </c>
      <c r="E389" s="2">
        <f t="shared" si="8"/>
        <v>3.8546228018951084E-14</v>
      </c>
    </row>
    <row r="390" spans="1:5" x14ac:dyDescent="0.2">
      <c r="A390" s="1">
        <v>46874</v>
      </c>
      <c r="B390">
        <v>5.5647159028500458E-15</v>
      </c>
      <c r="C390" s="2">
        <f t="shared" si="6"/>
        <v>5.5647159028500458E-15</v>
      </c>
      <c r="D390" s="2">
        <f t="shared" si="7"/>
        <v>-2.7095557423762097E-14</v>
      </c>
      <c r="E390" s="2">
        <f t="shared" si="8"/>
        <v>3.8224989229462186E-14</v>
      </c>
    </row>
    <row r="391" spans="1:5" x14ac:dyDescent="0.2">
      <c r="A391" s="1">
        <v>46905</v>
      </c>
      <c r="B391">
        <v>4.1866792091355321E-15</v>
      </c>
      <c r="C391" s="2">
        <f t="shared" si="6"/>
        <v>4.1866792091355321E-15</v>
      </c>
      <c r="D391" s="2">
        <f t="shared" si="7"/>
        <v>-2.8666564418378187E-14</v>
      </c>
      <c r="E391" s="2">
        <f t="shared" si="8"/>
        <v>3.7039922836649247E-14</v>
      </c>
    </row>
    <row r="392" spans="1:5" x14ac:dyDescent="0.2">
      <c r="A392" s="1">
        <v>46935</v>
      </c>
      <c r="B392">
        <v>3.3029695842948059E-15</v>
      </c>
      <c r="C392" s="2">
        <f t="shared" si="6"/>
        <v>3.3029695842948059E-15</v>
      </c>
      <c r="D392" s="2">
        <f t="shared" si="7"/>
        <v>-2.9742468636414096E-14</v>
      </c>
      <c r="E392" s="2">
        <f t="shared" si="8"/>
        <v>3.6348407805003707E-14</v>
      </c>
    </row>
    <row r="393" spans="1:5" x14ac:dyDescent="0.2">
      <c r="A393" s="1">
        <v>46966</v>
      </c>
      <c r="B393">
        <v>3.8730945947146587E-15</v>
      </c>
      <c r="C393" s="2">
        <f t="shared" si="6"/>
        <v>3.8730945947146587E-15</v>
      </c>
      <c r="D393" s="2">
        <f t="shared" si="7"/>
        <v>-2.9363776288388617E-14</v>
      </c>
      <c r="E393" s="2">
        <f t="shared" si="8"/>
        <v>3.7109965477817928E-14</v>
      </c>
    </row>
    <row r="394" spans="1:5" x14ac:dyDescent="0.2">
      <c r="A394" s="1">
        <v>46997</v>
      </c>
      <c r="B394">
        <v>3.4717279341531851E-15</v>
      </c>
      <c r="C394" s="2">
        <f t="shared" si="6"/>
        <v>3.4717279341531851E-15</v>
      </c>
      <c r="D394" s="2">
        <f t="shared" si="7"/>
        <v>-2.9955827089124388E-14</v>
      </c>
      <c r="E394" s="2">
        <f t="shared" si="8"/>
        <v>3.6899282957430764E-14</v>
      </c>
    </row>
    <row r="395" spans="1:5" x14ac:dyDescent="0.2">
      <c r="A395" s="1">
        <v>47027</v>
      </c>
      <c r="B395">
        <v>5.197618279078443E-15</v>
      </c>
      <c r="C395" s="2">
        <f t="shared" ref="C395:C421" si="9">_xlfn.FORECAST.ETS(A395,$B$2:$B$298,$A$2:$A$298,157,1)</f>
        <v>5.197618279078443E-15</v>
      </c>
      <c r="D395" s="2">
        <f t="shared" ref="D395:D426" si="10">C395-_xlfn.FORECAST.ETS.CONFINT(A395,$B$2:$B$298,$A$2:$A$298,0.95,157,1)</f>
        <v>-2.8419885415909329E-14</v>
      </c>
      <c r="E395" s="2">
        <f t="shared" ref="E395:E421" si="11">C395+_xlfn.FORECAST.ETS.CONFINT(A395,$B$2:$B$298,$A$2:$A$298,0.95,157,1)</f>
        <v>3.8815121974066217E-14</v>
      </c>
    </row>
    <row r="396" spans="1:5" x14ac:dyDescent="0.2">
      <c r="A396" s="1">
        <v>47058</v>
      </c>
      <c r="B396">
        <v>6.5051835185761864E-15</v>
      </c>
      <c r="C396" s="2">
        <f t="shared" si="9"/>
        <v>6.5051835185761864E-15</v>
      </c>
      <c r="D396" s="2">
        <f t="shared" si="10"/>
        <v>-2.7301546091461348E-14</v>
      </c>
      <c r="E396" s="2">
        <f t="shared" si="11"/>
        <v>4.0311913128613721E-14</v>
      </c>
    </row>
    <row r="397" spans="1:5" x14ac:dyDescent="0.2">
      <c r="A397" s="1">
        <v>47088</v>
      </c>
      <c r="B397">
        <v>8.1120245735597597E-15</v>
      </c>
      <c r="C397" s="2">
        <f t="shared" si="9"/>
        <v>8.1120245735597597E-15</v>
      </c>
      <c r="D397" s="2">
        <f t="shared" si="10"/>
        <v>-2.5883220576998842E-14</v>
      </c>
      <c r="E397" s="2">
        <f t="shared" si="11"/>
        <v>4.2107269724118361E-14</v>
      </c>
    </row>
    <row r="398" spans="1:5" x14ac:dyDescent="0.2">
      <c r="A398" s="1">
        <v>47119</v>
      </c>
      <c r="B398">
        <v>5.740197212782027E-15</v>
      </c>
      <c r="C398" s="2">
        <f t="shared" si="9"/>
        <v>5.740197212782027E-15</v>
      </c>
      <c r="D398" s="2">
        <f t="shared" si="10"/>
        <v>-2.8442865167949697E-14</v>
      </c>
      <c r="E398" s="2">
        <f t="shared" si="11"/>
        <v>3.9923259593513748E-14</v>
      </c>
    </row>
    <row r="399" spans="1:5" x14ac:dyDescent="0.2">
      <c r="A399" s="1">
        <v>47150</v>
      </c>
      <c r="B399">
        <v>5.3021950987601861E-15</v>
      </c>
      <c r="C399" s="2">
        <f t="shared" si="9"/>
        <v>5.3021950987601861E-15</v>
      </c>
      <c r="D399" s="2">
        <f t="shared" si="10"/>
        <v>-2.9067997959218911E-14</v>
      </c>
      <c r="E399" s="2">
        <f t="shared" si="11"/>
        <v>3.9672388156739287E-14</v>
      </c>
    </row>
    <row r="400" spans="1:5" x14ac:dyDescent="0.2">
      <c r="A400" s="1">
        <v>47178</v>
      </c>
      <c r="B400">
        <v>2.6138386639745161E-15</v>
      </c>
      <c r="C400" s="2">
        <f t="shared" si="9"/>
        <v>2.6138386639745161E-15</v>
      </c>
      <c r="D400" s="2">
        <f t="shared" si="10"/>
        <v>-3.1942809979682527E-14</v>
      </c>
      <c r="E400" s="2">
        <f t="shared" si="11"/>
        <v>3.7170487307631559E-14</v>
      </c>
    </row>
    <row r="401" spans="1:5" x14ac:dyDescent="0.2">
      <c r="A401" s="1">
        <v>47209</v>
      </c>
      <c r="B401">
        <v>2.7308224144460319E-15</v>
      </c>
      <c r="C401" s="2">
        <f t="shared" si="9"/>
        <v>2.7308224144460319E-15</v>
      </c>
      <c r="D401" s="2">
        <f t="shared" si="10"/>
        <v>-3.2011617898829857E-14</v>
      </c>
      <c r="E401" s="2">
        <f t="shared" si="11"/>
        <v>3.7473262727721922E-14</v>
      </c>
    </row>
    <row r="402" spans="1:5" x14ac:dyDescent="0.2">
      <c r="A402" s="1">
        <v>47239</v>
      </c>
      <c r="B402">
        <v>2.607035466035394E-15</v>
      </c>
      <c r="C402" s="2">
        <f t="shared" si="9"/>
        <v>2.607035466035394E-15</v>
      </c>
      <c r="D402" s="2">
        <f t="shared" si="10"/>
        <v>-3.232054350023688E-14</v>
      </c>
      <c r="E402" s="2">
        <f t="shared" si="11"/>
        <v>3.7534614432307667E-14</v>
      </c>
    </row>
    <row r="403" spans="1:5" x14ac:dyDescent="0.2">
      <c r="A403" s="1">
        <v>47270</v>
      </c>
      <c r="B403">
        <v>4.1794425031253812E-15</v>
      </c>
      <c r="C403" s="2">
        <f t="shared" si="9"/>
        <v>4.1794425031253812E-15</v>
      </c>
      <c r="D403" s="2">
        <f t="shared" si="10"/>
        <v>-3.0932632732232311E-14</v>
      </c>
      <c r="E403" s="2">
        <f t="shared" si="11"/>
        <v>3.9291517738483074E-14</v>
      </c>
    </row>
    <row r="404" spans="1:5" x14ac:dyDescent="0.2">
      <c r="A404" s="1">
        <v>47300</v>
      </c>
      <c r="B404">
        <v>3.8580696242606141E-15</v>
      </c>
      <c r="C404" s="2">
        <f t="shared" si="9"/>
        <v>3.8580696242606141E-15</v>
      </c>
      <c r="D404" s="2">
        <f t="shared" si="10"/>
        <v>-3.1437869871204732E-14</v>
      </c>
      <c r="E404" s="2">
        <f t="shared" si="11"/>
        <v>3.9154009119725956E-14</v>
      </c>
    </row>
    <row r="405" spans="1:5" x14ac:dyDescent="0.2">
      <c r="A405" s="1">
        <v>47331</v>
      </c>
      <c r="B405">
        <v>1.9158188747508973E-15</v>
      </c>
      <c r="C405" s="2">
        <f t="shared" si="9"/>
        <v>1.9158188747508973E-15</v>
      </c>
      <c r="D405" s="2">
        <f t="shared" si="10"/>
        <v>-3.3563362997565308E-14</v>
      </c>
      <c r="E405" s="2">
        <f t="shared" si="11"/>
        <v>3.73950007470671E-14</v>
      </c>
    </row>
    <row r="406" spans="1:5" x14ac:dyDescent="0.2">
      <c r="A406" s="1">
        <v>47362</v>
      </c>
      <c r="B406">
        <v>1.2170066546868654E-15</v>
      </c>
      <c r="C406" s="2">
        <f t="shared" si="9"/>
        <v>1.2170066546868654E-15</v>
      </c>
      <c r="D406" s="2">
        <f t="shared" si="10"/>
        <v>-3.4444805595937072E-14</v>
      </c>
      <c r="E406" s="2">
        <f t="shared" si="11"/>
        <v>3.6878818905310799E-14</v>
      </c>
    </row>
    <row r="407" spans="1:5" x14ac:dyDescent="0.2">
      <c r="A407" s="1">
        <v>47392</v>
      </c>
      <c r="B407">
        <v>2.4288647050972702E-15</v>
      </c>
      <c r="C407" s="2">
        <f t="shared" si="9"/>
        <v>2.4288647050972702E-15</v>
      </c>
      <c r="D407" s="2">
        <f t="shared" si="10"/>
        <v>-3.341497557685975E-14</v>
      </c>
      <c r="E407" s="2">
        <f t="shared" si="11"/>
        <v>3.8272704987054284E-14</v>
      </c>
    </row>
    <row r="408" spans="1:5" x14ac:dyDescent="0.2">
      <c r="A408" s="1">
        <v>47423</v>
      </c>
      <c r="B408">
        <v>2.2513963962144412E-15</v>
      </c>
      <c r="C408" s="2">
        <f t="shared" si="9"/>
        <v>2.2513963962144412E-15</v>
      </c>
      <c r="D408" s="2">
        <f t="shared" si="10"/>
        <v>-3.3773878996060914E-14</v>
      </c>
      <c r="E408" s="2">
        <f t="shared" si="11"/>
        <v>3.8276671788489802E-14</v>
      </c>
    </row>
    <row r="409" spans="1:5" x14ac:dyDescent="0.2">
      <c r="A409" s="1">
        <v>47453</v>
      </c>
      <c r="B409">
        <v>3.1115494976439458E-15</v>
      </c>
      <c r="C409" s="2">
        <f t="shared" si="9"/>
        <v>3.1115494976439458E-15</v>
      </c>
      <c r="D409" s="2">
        <f t="shared" si="10"/>
        <v>-3.3094577291513876E-14</v>
      </c>
      <c r="E409" s="2">
        <f t="shared" si="11"/>
        <v>3.9317676286801766E-14</v>
      </c>
    </row>
    <row r="410" spans="1:5" x14ac:dyDescent="0.2">
      <c r="A410" s="1">
        <v>47484</v>
      </c>
      <c r="B410">
        <v>5.8546616102856269E-15</v>
      </c>
      <c r="C410" s="2">
        <f t="shared" si="9"/>
        <v>5.8546616102856269E-15</v>
      </c>
      <c r="D410" s="2">
        <f t="shared" si="10"/>
        <v>-3.0531741858450181E-14</v>
      </c>
      <c r="E410" s="2">
        <f t="shared" si="11"/>
        <v>4.224106507902143E-14</v>
      </c>
    </row>
    <row r="411" spans="1:5" x14ac:dyDescent="0.2">
      <c r="A411" s="1">
        <v>47515</v>
      </c>
      <c r="B411">
        <v>2.9912797466944346E-15</v>
      </c>
      <c r="C411" s="2">
        <f t="shared" si="9"/>
        <v>2.9912797466944346E-15</v>
      </c>
      <c r="D411" s="2">
        <f t="shared" si="10"/>
        <v>-3.357483447565307E-14</v>
      </c>
      <c r="E411" s="2">
        <f t="shared" si="11"/>
        <v>3.9557393969041936E-14</v>
      </c>
    </row>
    <row r="412" spans="1:5" x14ac:dyDescent="0.2">
      <c r="A412" s="1">
        <v>47543</v>
      </c>
      <c r="B412">
        <v>2.0567512312467058E-15</v>
      </c>
      <c r="C412" s="2">
        <f t="shared" si="9"/>
        <v>2.0567512312467058E-15</v>
      </c>
      <c r="D412" s="2">
        <f t="shared" si="10"/>
        <v>-3.4688516411679619E-14</v>
      </c>
      <c r="E412" s="2">
        <f t="shared" si="11"/>
        <v>3.8802018874173037E-14</v>
      </c>
    </row>
    <row r="413" spans="1:5" x14ac:dyDescent="0.2">
      <c r="A413" s="1">
        <v>47574</v>
      </c>
      <c r="B413">
        <v>1.5877644167855135E-15</v>
      </c>
      <c r="C413" s="2">
        <f t="shared" si="9"/>
        <v>1.5877644167855135E-15</v>
      </c>
      <c r="D413" s="2">
        <f t="shared" si="10"/>
        <v>-3.5336107714350927E-14</v>
      </c>
      <c r="E413" s="2">
        <f t="shared" si="11"/>
        <v>3.8511636547921959E-14</v>
      </c>
    </row>
    <row r="414" spans="1:5" x14ac:dyDescent="0.2">
      <c r="A414" s="1">
        <v>47604</v>
      </c>
      <c r="B414">
        <v>2.2918649952233321E-15</v>
      </c>
      <c r="C414" s="2">
        <f t="shared" si="9"/>
        <v>2.2918649952233321E-15</v>
      </c>
      <c r="D414" s="2">
        <f t="shared" si="10"/>
        <v>-3.4810070906044027E-14</v>
      </c>
      <c r="E414" s="2">
        <f t="shared" si="11"/>
        <v>3.9393800896490696E-14</v>
      </c>
    </row>
    <row r="415" spans="1:5" x14ac:dyDescent="0.2">
      <c r="A415" s="1">
        <v>47635</v>
      </c>
      <c r="B415">
        <v>1.557279688356786E-15</v>
      </c>
      <c r="C415" s="2">
        <f t="shared" si="9"/>
        <v>1.557279688356786E-15</v>
      </c>
      <c r="D415" s="2">
        <f t="shared" si="10"/>
        <v>-3.5722187298542493E-14</v>
      </c>
      <c r="E415" s="2">
        <f t="shared" si="11"/>
        <v>3.8836746675256069E-14</v>
      </c>
    </row>
    <row r="416" spans="1:5" x14ac:dyDescent="0.2">
      <c r="A416" s="1">
        <v>47665</v>
      </c>
      <c r="B416">
        <v>1.0575604234615034E-15</v>
      </c>
      <c r="C416" s="2">
        <f t="shared" si="9"/>
        <v>1.0575604234615034E-15</v>
      </c>
      <c r="D416" s="2">
        <f t="shared" si="10"/>
        <v>-3.6398912822888182E-14</v>
      </c>
      <c r="E416" s="2">
        <f t="shared" si="11"/>
        <v>3.8514033669811184E-14</v>
      </c>
    </row>
    <row r="417" spans="1:5" x14ac:dyDescent="0.2">
      <c r="A417" s="1">
        <v>47696</v>
      </c>
      <c r="B417">
        <v>8.6317692199183485E-16</v>
      </c>
      <c r="C417" s="2">
        <f t="shared" si="9"/>
        <v>8.6317692199183485E-16</v>
      </c>
      <c r="D417" s="2">
        <f t="shared" si="10"/>
        <v>-3.67697854459198E-14</v>
      </c>
      <c r="E417" s="2">
        <f t="shared" si="11"/>
        <v>3.8496139289903468E-14</v>
      </c>
    </row>
    <row r="418" spans="1:5" x14ac:dyDescent="0.2">
      <c r="A418" s="1">
        <v>47727</v>
      </c>
      <c r="B418">
        <v>3.2041220640111381E-16</v>
      </c>
      <c r="C418" s="2">
        <f t="shared" si="9"/>
        <v>3.2041220640111381E-16</v>
      </c>
      <c r="D418" s="2">
        <f t="shared" si="10"/>
        <v>-3.7488529668492109E-14</v>
      </c>
      <c r="E418" s="2">
        <f t="shared" si="11"/>
        <v>3.8129354081294338E-14</v>
      </c>
    </row>
    <row r="419" spans="1:5" x14ac:dyDescent="0.2">
      <c r="A419" s="1">
        <v>47757</v>
      </c>
      <c r="B419">
        <v>1.0990685251299319E-15</v>
      </c>
      <c r="C419" s="2">
        <f t="shared" si="9"/>
        <v>1.0990685251299319E-15</v>
      </c>
      <c r="D419" s="2">
        <f t="shared" si="10"/>
        <v>-3.6885350605337564E-14</v>
      </c>
      <c r="E419" s="2">
        <f t="shared" si="11"/>
        <v>3.9083487655597426E-14</v>
      </c>
    </row>
    <row r="420" spans="1:5" x14ac:dyDescent="0.2">
      <c r="A420" s="1">
        <v>47788</v>
      </c>
      <c r="B420">
        <v>1.3092978536362904E-15</v>
      </c>
      <c r="C420" s="2">
        <f t="shared" si="9"/>
        <v>1.3092978536362904E-15</v>
      </c>
      <c r="D420" s="2">
        <f t="shared" si="10"/>
        <v>-3.6850103488704988E-14</v>
      </c>
      <c r="E420" s="2">
        <f t="shared" si="11"/>
        <v>3.9468699195977569E-14</v>
      </c>
    </row>
    <row r="421" spans="1:5" x14ac:dyDescent="0.2">
      <c r="A421" s="1">
        <v>47818</v>
      </c>
      <c r="B421">
        <v>1.0669217059887491E-15</v>
      </c>
      <c r="C421" s="2">
        <f t="shared" si="9"/>
        <v>1.0669217059887491E-15</v>
      </c>
      <c r="D421" s="2">
        <f t="shared" si="10"/>
        <v>-3.7266973861262462E-14</v>
      </c>
      <c r="E421" s="2">
        <f t="shared" si="11"/>
        <v>3.9400817273239966E-14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32AF-6B1E-4667-8051-BB5B4A56A070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6.85546875" customWidth="1"/>
    <col min="3" max="3" width="25.7109375" customWidth="1"/>
    <col min="4" max="4" width="41" customWidth="1"/>
    <col min="5" max="5" width="40.710937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2</v>
      </c>
      <c r="C1" t="s">
        <v>22</v>
      </c>
      <c r="D1" t="s">
        <v>23</v>
      </c>
      <c r="E1" t="s">
        <v>24</v>
      </c>
      <c r="G1" t="s">
        <v>13</v>
      </c>
      <c r="H1" t="s">
        <v>14</v>
      </c>
    </row>
    <row r="2" spans="1:8" x14ac:dyDescent="0.2">
      <c r="A2" s="1">
        <v>35065</v>
      </c>
      <c r="B2">
        <v>695.2</v>
      </c>
      <c r="G2" t="s">
        <v>15</v>
      </c>
      <c r="H2" s="3">
        <f>_xlfn.FORECAST.ETS.STAT($B$2:$B$298,$A$2:$A$298,1,157,1)</f>
        <v>0.25</v>
      </c>
    </row>
    <row r="3" spans="1:8" x14ac:dyDescent="0.2">
      <c r="A3" s="1">
        <v>35096</v>
      </c>
      <c r="B3">
        <v>696.8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>
        <v>678.4</v>
      </c>
      <c r="G4" t="s">
        <v>17</v>
      </c>
      <c r="H4" s="3">
        <f>_xlfn.FORECAST.ETS.STAT($B$2:$B$298,$A$2:$A$298,3,157,1)</f>
        <v>0.749</v>
      </c>
    </row>
    <row r="5" spans="1:8" x14ac:dyDescent="0.2">
      <c r="A5" s="1">
        <v>35156</v>
      </c>
      <c r="B5">
        <v>698.7</v>
      </c>
      <c r="G5" t="s">
        <v>18</v>
      </c>
      <c r="H5" s="3">
        <f>_xlfn.FORECAST.ETS.STAT($B$2:$B$298,$A$2:$A$298,4,157,1)</f>
        <v>1.2465205496003184</v>
      </c>
    </row>
    <row r="6" spans="1:8" x14ac:dyDescent="0.2">
      <c r="A6" s="1">
        <v>35186</v>
      </c>
      <c r="B6">
        <v>692.7</v>
      </c>
      <c r="G6" t="s">
        <v>19</v>
      </c>
      <c r="H6" s="3">
        <f>_xlfn.FORECAST.ETS.STAT($B$2:$B$298,$A$2:$A$298,5,157,1)</f>
        <v>5.3322456505341197E-2</v>
      </c>
    </row>
    <row r="7" spans="1:8" x14ac:dyDescent="0.2">
      <c r="A7" s="1">
        <v>35217</v>
      </c>
      <c r="B7">
        <v>679.4</v>
      </c>
      <c r="G7" t="s">
        <v>20</v>
      </c>
      <c r="H7" s="3">
        <f>_xlfn.FORECAST.ETS.STAT($B$2:$B$298,$A$2:$A$298,6,157,1)</f>
        <v>42.232536395924924</v>
      </c>
    </row>
    <row r="8" spans="1:8" x14ac:dyDescent="0.2">
      <c r="A8" s="1">
        <v>35247</v>
      </c>
      <c r="B8">
        <v>681.8</v>
      </c>
      <c r="G8" t="s">
        <v>21</v>
      </c>
      <c r="H8" s="3">
        <f>_xlfn.FORECAST.ETS.STAT($B$2:$B$298,$A$2:$A$298,7,157,1)</f>
        <v>55.583892704541199</v>
      </c>
    </row>
    <row r="9" spans="1:8" x14ac:dyDescent="0.2">
      <c r="A9" s="1">
        <v>35278</v>
      </c>
      <c r="B9">
        <v>706.3</v>
      </c>
    </row>
    <row r="10" spans="1:8" x14ac:dyDescent="0.2">
      <c r="A10" s="1">
        <v>35309</v>
      </c>
      <c r="B10">
        <v>684.5</v>
      </c>
    </row>
    <row r="11" spans="1:8" x14ac:dyDescent="0.2">
      <c r="A11" s="1">
        <v>35339</v>
      </c>
      <c r="B11">
        <v>681.4</v>
      </c>
    </row>
    <row r="12" spans="1:8" x14ac:dyDescent="0.2">
      <c r="A12" s="1">
        <v>35370</v>
      </c>
      <c r="B12">
        <v>691</v>
      </c>
    </row>
    <row r="13" spans="1:8" x14ac:dyDescent="0.2">
      <c r="A13" s="1">
        <v>35400</v>
      </c>
      <c r="B13">
        <v>725.8</v>
      </c>
    </row>
    <row r="14" spans="1:8" x14ac:dyDescent="0.2">
      <c r="A14" s="1">
        <v>35431</v>
      </c>
      <c r="B14">
        <v>696.3</v>
      </c>
    </row>
    <row r="15" spans="1:8" x14ac:dyDescent="0.2">
      <c r="A15" s="1">
        <v>35462</v>
      </c>
      <c r="B15">
        <v>683.8</v>
      </c>
    </row>
    <row r="16" spans="1:8" x14ac:dyDescent="0.2">
      <c r="A16" s="1">
        <v>35490</v>
      </c>
      <c r="B16">
        <v>711.5</v>
      </c>
    </row>
    <row r="17" spans="1:2" x14ac:dyDescent="0.2">
      <c r="A17" s="1">
        <v>35521</v>
      </c>
      <c r="B17">
        <v>717.9</v>
      </c>
    </row>
    <row r="18" spans="1:2" x14ac:dyDescent="0.2">
      <c r="A18" s="1">
        <v>35551</v>
      </c>
      <c r="B18">
        <v>751</v>
      </c>
    </row>
    <row r="19" spans="1:2" x14ac:dyDescent="0.2">
      <c r="A19" s="1">
        <v>35582</v>
      </c>
      <c r="B19">
        <v>700.5</v>
      </c>
    </row>
    <row r="20" spans="1:2" x14ac:dyDescent="0.2">
      <c r="A20" s="1">
        <v>35612</v>
      </c>
      <c r="B20">
        <v>675.7</v>
      </c>
    </row>
    <row r="21" spans="1:2" x14ac:dyDescent="0.2">
      <c r="A21" s="1">
        <v>35643</v>
      </c>
      <c r="B21">
        <v>685.1</v>
      </c>
    </row>
    <row r="22" spans="1:2" x14ac:dyDescent="0.2">
      <c r="A22" s="1">
        <v>35674</v>
      </c>
      <c r="B22">
        <v>742.3</v>
      </c>
    </row>
    <row r="23" spans="1:2" x14ac:dyDescent="0.2">
      <c r="A23" s="1">
        <v>35704</v>
      </c>
      <c r="B23">
        <v>816.6</v>
      </c>
    </row>
    <row r="24" spans="1:2" x14ac:dyDescent="0.2">
      <c r="A24" s="1">
        <v>35735</v>
      </c>
      <c r="B24">
        <v>785</v>
      </c>
    </row>
    <row r="25" spans="1:2" x14ac:dyDescent="0.2">
      <c r="A25" s="1">
        <v>35765</v>
      </c>
      <c r="B25">
        <v>807.1</v>
      </c>
    </row>
    <row r="26" spans="1:2" x14ac:dyDescent="0.2">
      <c r="A26" s="1">
        <v>35796</v>
      </c>
      <c r="B26">
        <v>783.6</v>
      </c>
    </row>
    <row r="27" spans="1:2" x14ac:dyDescent="0.2">
      <c r="A27" s="1">
        <v>35827</v>
      </c>
      <c r="B27">
        <v>765.3</v>
      </c>
    </row>
    <row r="28" spans="1:2" x14ac:dyDescent="0.2">
      <c r="A28" s="1">
        <v>35855</v>
      </c>
      <c r="B28">
        <v>805.2</v>
      </c>
    </row>
    <row r="29" spans="1:2" x14ac:dyDescent="0.2">
      <c r="A29" s="1">
        <v>35886</v>
      </c>
      <c r="B29">
        <v>810.6</v>
      </c>
    </row>
    <row r="30" spans="1:2" x14ac:dyDescent="0.2">
      <c r="A30" s="1">
        <v>35916</v>
      </c>
      <c r="B30">
        <v>832.3</v>
      </c>
    </row>
    <row r="31" spans="1:2" x14ac:dyDescent="0.2">
      <c r="A31" s="1">
        <v>35947</v>
      </c>
      <c r="B31">
        <v>793.5</v>
      </c>
    </row>
    <row r="32" spans="1:2" x14ac:dyDescent="0.2">
      <c r="A32" s="1">
        <v>35977</v>
      </c>
      <c r="B32">
        <v>840.8</v>
      </c>
    </row>
    <row r="33" spans="1:2" x14ac:dyDescent="0.2">
      <c r="A33" s="1">
        <v>36008</v>
      </c>
      <c r="B33">
        <v>872.8</v>
      </c>
    </row>
    <row r="34" spans="1:2" x14ac:dyDescent="0.2">
      <c r="A34" s="1">
        <v>36039</v>
      </c>
      <c r="B34">
        <v>973.4</v>
      </c>
    </row>
    <row r="35" spans="1:2" x14ac:dyDescent="0.2">
      <c r="A35" s="1">
        <v>36069</v>
      </c>
      <c r="B35">
        <v>915.7</v>
      </c>
    </row>
    <row r="36" spans="1:2" x14ac:dyDescent="0.2">
      <c r="A36" s="1">
        <v>36100</v>
      </c>
      <c r="B36">
        <v>871.9</v>
      </c>
    </row>
    <row r="37" spans="1:2" x14ac:dyDescent="0.2">
      <c r="A37" s="1">
        <v>36130</v>
      </c>
      <c r="B37">
        <v>970.2</v>
      </c>
    </row>
    <row r="38" spans="1:2" x14ac:dyDescent="0.2">
      <c r="A38" s="1">
        <v>36161</v>
      </c>
      <c r="B38">
        <v>964</v>
      </c>
    </row>
    <row r="39" spans="1:2" x14ac:dyDescent="0.2">
      <c r="A39" s="1">
        <v>36192</v>
      </c>
      <c r="B39">
        <v>835.9</v>
      </c>
    </row>
    <row r="40" spans="1:2" x14ac:dyDescent="0.2">
      <c r="A40" s="1">
        <v>36220</v>
      </c>
      <c r="B40">
        <v>835.9</v>
      </c>
    </row>
    <row r="41" spans="1:2" x14ac:dyDescent="0.2">
      <c r="A41" s="1">
        <v>36251</v>
      </c>
      <c r="B41">
        <v>856.8</v>
      </c>
    </row>
    <row r="42" spans="1:2" x14ac:dyDescent="0.2">
      <c r="A42" s="1">
        <v>36281</v>
      </c>
      <c r="B42">
        <v>927.5</v>
      </c>
    </row>
    <row r="43" spans="1:2" x14ac:dyDescent="0.2">
      <c r="A43" s="1">
        <v>36312</v>
      </c>
      <c r="B43">
        <v>976.3</v>
      </c>
    </row>
    <row r="44" spans="1:2" x14ac:dyDescent="0.2">
      <c r="A44" s="1">
        <v>36342</v>
      </c>
      <c r="B44">
        <v>1030.5999999999999</v>
      </c>
    </row>
    <row r="45" spans="1:2" x14ac:dyDescent="0.2">
      <c r="A45" s="1">
        <v>36373</v>
      </c>
      <c r="B45">
        <v>1018.1</v>
      </c>
    </row>
    <row r="46" spans="1:2" x14ac:dyDescent="0.2">
      <c r="A46" s="1">
        <v>36404</v>
      </c>
      <c r="B46">
        <v>1017.6</v>
      </c>
    </row>
    <row r="47" spans="1:2" x14ac:dyDescent="0.2">
      <c r="A47" s="1">
        <v>36434</v>
      </c>
      <c r="B47">
        <v>922.6</v>
      </c>
    </row>
    <row r="48" spans="1:2" x14ac:dyDescent="0.2">
      <c r="A48" s="1">
        <v>36465</v>
      </c>
      <c r="B48">
        <v>999.1</v>
      </c>
    </row>
    <row r="49" spans="1:2" x14ac:dyDescent="0.2">
      <c r="A49" s="1">
        <v>36495</v>
      </c>
      <c r="B49">
        <v>988.6</v>
      </c>
    </row>
    <row r="50" spans="1:2" x14ac:dyDescent="0.2">
      <c r="A50" s="1">
        <v>36526</v>
      </c>
      <c r="B50">
        <v>969.7</v>
      </c>
    </row>
    <row r="51" spans="1:2" x14ac:dyDescent="0.2">
      <c r="A51" s="1">
        <v>36557</v>
      </c>
      <c r="B51">
        <v>939</v>
      </c>
    </row>
    <row r="52" spans="1:2" x14ac:dyDescent="0.2">
      <c r="A52" s="1">
        <v>36586</v>
      </c>
      <c r="B52">
        <v>1089.2</v>
      </c>
    </row>
    <row r="53" spans="1:2" x14ac:dyDescent="0.2">
      <c r="A53" s="1">
        <v>36617</v>
      </c>
      <c r="B53">
        <v>1097.4000000000001</v>
      </c>
    </row>
    <row r="54" spans="1:2" x14ac:dyDescent="0.2">
      <c r="A54" s="1">
        <v>36647</v>
      </c>
      <c r="B54">
        <v>1038.5999999999999</v>
      </c>
    </row>
    <row r="55" spans="1:2" x14ac:dyDescent="0.2">
      <c r="A55" s="1">
        <v>36678</v>
      </c>
      <c r="B55">
        <v>993.4</v>
      </c>
    </row>
    <row r="56" spans="1:2" x14ac:dyDescent="0.2">
      <c r="A56" s="1">
        <v>36708</v>
      </c>
      <c r="B56">
        <v>987.5</v>
      </c>
    </row>
    <row r="57" spans="1:2" x14ac:dyDescent="0.2">
      <c r="A57" s="1">
        <v>36739</v>
      </c>
      <c r="B57">
        <v>964.9</v>
      </c>
    </row>
    <row r="58" spans="1:2" x14ac:dyDescent="0.2">
      <c r="A58" s="1">
        <v>36770</v>
      </c>
      <c r="B58">
        <v>1001.7</v>
      </c>
    </row>
    <row r="59" spans="1:2" x14ac:dyDescent="0.2">
      <c r="A59" s="1">
        <v>36800</v>
      </c>
      <c r="B59">
        <v>1044.9000000000001</v>
      </c>
    </row>
    <row r="60" spans="1:2" x14ac:dyDescent="0.2">
      <c r="A60" s="1">
        <v>36831</v>
      </c>
      <c r="B60">
        <v>1043.7</v>
      </c>
    </row>
    <row r="61" spans="1:2" x14ac:dyDescent="0.2">
      <c r="A61" s="1">
        <v>36861</v>
      </c>
      <c r="B61">
        <v>1031.3</v>
      </c>
    </row>
    <row r="62" spans="1:2" x14ac:dyDescent="0.2">
      <c r="A62" s="1">
        <v>36892</v>
      </c>
      <c r="B62">
        <v>971.4</v>
      </c>
    </row>
    <row r="63" spans="1:2" x14ac:dyDescent="0.2">
      <c r="A63" s="1">
        <v>36923</v>
      </c>
      <c r="B63">
        <v>952.1</v>
      </c>
    </row>
    <row r="64" spans="1:2" x14ac:dyDescent="0.2">
      <c r="A64" s="1">
        <v>36951</v>
      </c>
      <c r="B64">
        <v>916.2</v>
      </c>
    </row>
    <row r="65" spans="1:2" x14ac:dyDescent="0.2">
      <c r="A65" s="1">
        <v>36982</v>
      </c>
      <c r="B65">
        <v>1120.0999999999999</v>
      </c>
    </row>
    <row r="66" spans="1:2" x14ac:dyDescent="0.2">
      <c r="A66" s="1">
        <v>37012</v>
      </c>
      <c r="B66">
        <v>1018</v>
      </c>
    </row>
    <row r="67" spans="1:2" x14ac:dyDescent="0.2">
      <c r="A67" s="1">
        <v>37043</v>
      </c>
      <c r="B67">
        <v>940.8</v>
      </c>
    </row>
    <row r="68" spans="1:2" x14ac:dyDescent="0.2">
      <c r="A68" s="1">
        <v>37073</v>
      </c>
      <c r="B68">
        <v>922.6</v>
      </c>
    </row>
    <row r="69" spans="1:2" x14ac:dyDescent="0.2">
      <c r="A69" s="1">
        <v>37104</v>
      </c>
      <c r="B69">
        <v>891.5</v>
      </c>
    </row>
    <row r="70" spans="1:2" x14ac:dyDescent="0.2">
      <c r="A70" s="1">
        <v>37135</v>
      </c>
      <c r="B70">
        <v>1012.9</v>
      </c>
    </row>
    <row r="71" spans="1:2" x14ac:dyDescent="0.2">
      <c r="A71" s="1">
        <v>37165</v>
      </c>
      <c r="B71">
        <v>1168</v>
      </c>
    </row>
    <row r="72" spans="1:2" x14ac:dyDescent="0.2">
      <c r="A72" s="1">
        <v>37196</v>
      </c>
      <c r="B72">
        <v>1141.3</v>
      </c>
    </row>
    <row r="73" spans="1:2" x14ac:dyDescent="0.2">
      <c r="A73" s="1">
        <v>37226</v>
      </c>
      <c r="B73">
        <v>1108.5999999999999</v>
      </c>
    </row>
    <row r="74" spans="1:2" x14ac:dyDescent="0.2">
      <c r="A74" s="1">
        <v>37257</v>
      </c>
      <c r="B74">
        <v>1120.5</v>
      </c>
    </row>
    <row r="75" spans="1:2" x14ac:dyDescent="0.2">
      <c r="A75" s="1">
        <v>37288</v>
      </c>
      <c r="B75">
        <v>1121.3</v>
      </c>
    </row>
    <row r="76" spans="1:2" x14ac:dyDescent="0.2">
      <c r="A76" s="1">
        <v>37316</v>
      </c>
      <c r="B76">
        <v>1063.9000000000001</v>
      </c>
    </row>
    <row r="77" spans="1:2" x14ac:dyDescent="0.2">
      <c r="A77" s="1">
        <v>37347</v>
      </c>
      <c r="B77">
        <v>1081.5999999999999</v>
      </c>
    </row>
    <row r="78" spans="1:2" x14ac:dyDescent="0.2">
      <c r="A78" s="1">
        <v>37377</v>
      </c>
      <c r="B78">
        <v>975.2</v>
      </c>
    </row>
    <row r="79" spans="1:2" x14ac:dyDescent="0.2">
      <c r="A79" s="1">
        <v>37408</v>
      </c>
      <c r="B79">
        <v>999.2</v>
      </c>
    </row>
    <row r="80" spans="1:2" x14ac:dyDescent="0.2">
      <c r="A80" s="1">
        <v>37438</v>
      </c>
      <c r="B80">
        <v>966.5</v>
      </c>
    </row>
    <row r="81" spans="1:2" x14ac:dyDescent="0.2">
      <c r="A81" s="1">
        <v>37469</v>
      </c>
      <c r="B81">
        <v>1070</v>
      </c>
    </row>
    <row r="82" spans="1:2" x14ac:dyDescent="0.2">
      <c r="A82" s="1">
        <v>37500</v>
      </c>
      <c r="B82">
        <v>1020.8</v>
      </c>
    </row>
    <row r="83" spans="1:2" x14ac:dyDescent="0.2">
      <c r="A83" s="1">
        <v>37530</v>
      </c>
      <c r="B83">
        <v>1025.8</v>
      </c>
    </row>
    <row r="84" spans="1:2" x14ac:dyDescent="0.2">
      <c r="A84" s="1">
        <v>37561</v>
      </c>
      <c r="B84">
        <v>1000.3</v>
      </c>
    </row>
    <row r="85" spans="1:2" x14ac:dyDescent="0.2">
      <c r="A85" s="1">
        <v>37591</v>
      </c>
      <c r="B85">
        <v>988.3</v>
      </c>
    </row>
    <row r="86" spans="1:2" x14ac:dyDescent="0.2">
      <c r="A86" s="1">
        <v>37622</v>
      </c>
      <c r="B86">
        <v>881.7</v>
      </c>
    </row>
    <row r="87" spans="1:2" x14ac:dyDescent="0.2">
      <c r="A87" s="1">
        <v>37653</v>
      </c>
      <c r="B87">
        <v>891.9</v>
      </c>
    </row>
    <row r="88" spans="1:2" x14ac:dyDescent="0.2">
      <c r="A88" s="1">
        <v>37681</v>
      </c>
      <c r="B88">
        <v>890</v>
      </c>
    </row>
    <row r="89" spans="1:2" x14ac:dyDescent="0.2">
      <c r="A89" s="1">
        <v>37712</v>
      </c>
      <c r="B89">
        <v>952.9</v>
      </c>
    </row>
    <row r="90" spans="1:2" x14ac:dyDescent="0.2">
      <c r="A90" s="1">
        <v>37742</v>
      </c>
      <c r="B90">
        <v>978.6</v>
      </c>
    </row>
    <row r="91" spans="1:2" x14ac:dyDescent="0.2">
      <c r="A91" s="1">
        <v>37773</v>
      </c>
      <c r="B91">
        <v>894.5</v>
      </c>
    </row>
    <row r="92" spans="1:2" x14ac:dyDescent="0.2">
      <c r="A92" s="1">
        <v>37803</v>
      </c>
      <c r="B92">
        <v>880.8</v>
      </c>
    </row>
    <row r="93" spans="1:2" x14ac:dyDescent="0.2">
      <c r="A93" s="1">
        <v>37834</v>
      </c>
      <c r="B93">
        <v>863.4</v>
      </c>
    </row>
    <row r="94" spans="1:2" x14ac:dyDescent="0.2">
      <c r="A94" s="1">
        <v>37865</v>
      </c>
      <c r="B94">
        <v>844.8</v>
      </c>
    </row>
    <row r="95" spans="1:2" x14ac:dyDescent="0.2">
      <c r="A95" s="1">
        <v>37895</v>
      </c>
      <c r="B95">
        <v>903.7</v>
      </c>
    </row>
    <row r="96" spans="1:2" x14ac:dyDescent="0.2">
      <c r="A96" s="1">
        <v>37926</v>
      </c>
      <c r="B96">
        <v>1068.5</v>
      </c>
    </row>
    <row r="97" spans="1:2" x14ac:dyDescent="0.2">
      <c r="A97" s="1">
        <v>37956</v>
      </c>
      <c r="B97">
        <v>952</v>
      </c>
    </row>
    <row r="98" spans="1:2" x14ac:dyDescent="0.2">
      <c r="A98" s="1">
        <v>37987</v>
      </c>
      <c r="B98">
        <v>869.7</v>
      </c>
    </row>
    <row r="99" spans="1:2" x14ac:dyDescent="0.2">
      <c r="A99" s="1">
        <v>38018</v>
      </c>
      <c r="B99">
        <v>801.7</v>
      </c>
    </row>
    <row r="100" spans="1:2" x14ac:dyDescent="0.2">
      <c r="A100" s="1">
        <v>38047</v>
      </c>
      <c r="B100">
        <v>848.2</v>
      </c>
    </row>
    <row r="101" spans="1:2" x14ac:dyDescent="0.2">
      <c r="A101" s="1">
        <v>38078</v>
      </c>
      <c r="B101">
        <v>829.6</v>
      </c>
    </row>
    <row r="102" spans="1:2" x14ac:dyDescent="0.2">
      <c r="A102" s="1">
        <v>38108</v>
      </c>
      <c r="B102">
        <v>798</v>
      </c>
    </row>
    <row r="103" spans="1:2" x14ac:dyDescent="0.2">
      <c r="A103" s="1">
        <v>38139</v>
      </c>
      <c r="B103">
        <v>815</v>
      </c>
    </row>
    <row r="104" spans="1:2" x14ac:dyDescent="0.2">
      <c r="A104" s="1">
        <v>38169</v>
      </c>
      <c r="B104">
        <v>771.3</v>
      </c>
    </row>
    <row r="105" spans="1:2" x14ac:dyDescent="0.2">
      <c r="A105" s="1">
        <v>38200</v>
      </c>
      <c r="B105">
        <v>775.6</v>
      </c>
    </row>
    <row r="106" spans="1:2" x14ac:dyDescent="0.2">
      <c r="A106" s="1">
        <v>38231</v>
      </c>
      <c r="B106">
        <v>775.6</v>
      </c>
    </row>
    <row r="107" spans="1:2" x14ac:dyDescent="0.2">
      <c r="A107" s="1">
        <v>38261</v>
      </c>
      <c r="B107">
        <v>773.7</v>
      </c>
    </row>
    <row r="108" spans="1:2" x14ac:dyDescent="0.2">
      <c r="A108" s="1">
        <v>38292</v>
      </c>
      <c r="B108">
        <v>870.7</v>
      </c>
    </row>
    <row r="109" spans="1:2" x14ac:dyDescent="0.2">
      <c r="A109" s="1">
        <v>38322</v>
      </c>
      <c r="B109">
        <v>846.9</v>
      </c>
    </row>
    <row r="110" spans="1:2" x14ac:dyDescent="0.2">
      <c r="A110" s="1">
        <v>38353</v>
      </c>
      <c r="B110">
        <v>816</v>
      </c>
    </row>
    <row r="111" spans="1:2" x14ac:dyDescent="0.2">
      <c r="A111" s="1">
        <v>38384</v>
      </c>
      <c r="B111">
        <v>751.5</v>
      </c>
    </row>
    <row r="112" spans="1:2" x14ac:dyDescent="0.2">
      <c r="A112" s="1">
        <v>38412</v>
      </c>
      <c r="B112">
        <v>745.2</v>
      </c>
    </row>
    <row r="113" spans="1:2" x14ac:dyDescent="0.2">
      <c r="A113" s="1">
        <v>38443</v>
      </c>
      <c r="B113">
        <v>736.9</v>
      </c>
    </row>
    <row r="114" spans="1:2" x14ac:dyDescent="0.2">
      <c r="A114" s="1">
        <v>38473</v>
      </c>
      <c r="B114">
        <v>838.4</v>
      </c>
    </row>
    <row r="115" spans="1:2" x14ac:dyDescent="0.2">
      <c r="A115" s="1">
        <v>38504</v>
      </c>
      <c r="B115">
        <v>790.5</v>
      </c>
    </row>
    <row r="116" spans="1:2" x14ac:dyDescent="0.2">
      <c r="A116" s="1">
        <v>38534</v>
      </c>
      <c r="B116">
        <v>802.2</v>
      </c>
    </row>
    <row r="117" spans="1:2" x14ac:dyDescent="0.2">
      <c r="A117" s="1">
        <v>38565</v>
      </c>
      <c r="B117">
        <v>802.9</v>
      </c>
    </row>
    <row r="118" spans="1:2" x14ac:dyDescent="0.2">
      <c r="A118" s="1">
        <v>38596</v>
      </c>
      <c r="B118">
        <v>753.7</v>
      </c>
    </row>
    <row r="119" spans="1:2" x14ac:dyDescent="0.2">
      <c r="A119" s="1">
        <v>38626</v>
      </c>
      <c r="B119">
        <v>738.6</v>
      </c>
    </row>
    <row r="120" spans="1:2" x14ac:dyDescent="0.2">
      <c r="A120" s="1">
        <v>38657</v>
      </c>
      <c r="B120">
        <v>749.5</v>
      </c>
    </row>
    <row r="121" spans="1:2" x14ac:dyDescent="0.2">
      <c r="A121" s="1">
        <v>38687</v>
      </c>
      <c r="B121">
        <v>797.8</v>
      </c>
    </row>
    <row r="122" spans="1:2" x14ac:dyDescent="0.2">
      <c r="A122" s="1">
        <v>38718</v>
      </c>
      <c r="B122">
        <v>742</v>
      </c>
    </row>
    <row r="123" spans="1:2" x14ac:dyDescent="0.2">
      <c r="A123" s="1">
        <v>38749</v>
      </c>
      <c r="B123">
        <v>697.6</v>
      </c>
    </row>
    <row r="124" spans="1:2" x14ac:dyDescent="0.2">
      <c r="A124" s="1">
        <v>38777</v>
      </c>
      <c r="B124">
        <v>715.7</v>
      </c>
    </row>
    <row r="125" spans="1:2" x14ac:dyDescent="0.2">
      <c r="A125" s="1">
        <v>38808</v>
      </c>
      <c r="B125">
        <v>717.6</v>
      </c>
    </row>
    <row r="126" spans="1:2" x14ac:dyDescent="0.2">
      <c r="A126" s="1">
        <v>38838</v>
      </c>
      <c r="B126">
        <v>754.3</v>
      </c>
    </row>
    <row r="127" spans="1:2" x14ac:dyDescent="0.2">
      <c r="A127" s="1">
        <v>38869</v>
      </c>
      <c r="B127">
        <v>737.1</v>
      </c>
    </row>
    <row r="128" spans="1:2" x14ac:dyDescent="0.2">
      <c r="A128" s="1">
        <v>38899</v>
      </c>
      <c r="B128">
        <v>712.9</v>
      </c>
    </row>
    <row r="129" spans="1:2" x14ac:dyDescent="0.2">
      <c r="A129" s="1">
        <v>38930</v>
      </c>
      <c r="B129">
        <v>704.6</v>
      </c>
    </row>
    <row r="130" spans="1:2" x14ac:dyDescent="0.2">
      <c r="A130" s="1">
        <v>38961</v>
      </c>
      <c r="B130">
        <v>733.3</v>
      </c>
    </row>
    <row r="131" spans="1:2" x14ac:dyDescent="0.2">
      <c r="A131" s="1">
        <v>38991</v>
      </c>
      <c r="B131">
        <v>756</v>
      </c>
    </row>
    <row r="132" spans="1:2" x14ac:dyDescent="0.2">
      <c r="A132" s="1">
        <v>39022</v>
      </c>
      <c r="B132">
        <v>737.3</v>
      </c>
    </row>
    <row r="133" spans="1:2" x14ac:dyDescent="0.2">
      <c r="A133" s="1">
        <v>39052</v>
      </c>
      <c r="B133">
        <v>742.7</v>
      </c>
    </row>
    <row r="134" spans="1:2" x14ac:dyDescent="0.2">
      <c r="A134" s="1">
        <v>39083</v>
      </c>
      <c r="B134">
        <v>743.4</v>
      </c>
    </row>
    <row r="135" spans="1:2" x14ac:dyDescent="0.2">
      <c r="A135" s="1">
        <v>39114</v>
      </c>
      <c r="B135">
        <v>733.3</v>
      </c>
    </row>
    <row r="136" spans="1:2" x14ac:dyDescent="0.2">
      <c r="A136" s="1">
        <v>39142</v>
      </c>
      <c r="B136">
        <v>713.5</v>
      </c>
    </row>
    <row r="137" spans="1:2" x14ac:dyDescent="0.2">
      <c r="A137" s="1">
        <v>39173</v>
      </c>
      <c r="B137">
        <v>745.1</v>
      </c>
    </row>
    <row r="138" spans="1:2" x14ac:dyDescent="0.2">
      <c r="A138" s="1">
        <v>39203</v>
      </c>
      <c r="B138">
        <v>737.2</v>
      </c>
    </row>
    <row r="139" spans="1:2" x14ac:dyDescent="0.2">
      <c r="A139" s="1">
        <v>39234</v>
      </c>
      <c r="B139">
        <v>708.8</v>
      </c>
    </row>
    <row r="140" spans="1:2" x14ac:dyDescent="0.2">
      <c r="A140" s="1">
        <v>39264</v>
      </c>
      <c r="B140">
        <v>682.1</v>
      </c>
    </row>
    <row r="141" spans="1:2" x14ac:dyDescent="0.2">
      <c r="A141" s="1">
        <v>39295</v>
      </c>
      <c r="B141">
        <v>687.1</v>
      </c>
    </row>
    <row r="142" spans="1:2" x14ac:dyDescent="0.2">
      <c r="A142" s="1">
        <v>39326</v>
      </c>
      <c r="B142">
        <v>683.6</v>
      </c>
    </row>
    <row r="143" spans="1:2" x14ac:dyDescent="0.2">
      <c r="A143" s="1">
        <v>39356</v>
      </c>
      <c r="B143">
        <v>677.7</v>
      </c>
    </row>
    <row r="144" spans="1:2" x14ac:dyDescent="0.2">
      <c r="A144" s="1">
        <v>39387</v>
      </c>
      <c r="B144">
        <v>688.9</v>
      </c>
    </row>
    <row r="145" spans="1:2" x14ac:dyDescent="0.2">
      <c r="A145" s="1">
        <v>39417</v>
      </c>
      <c r="B145">
        <v>693.8</v>
      </c>
    </row>
    <row r="146" spans="1:2" x14ac:dyDescent="0.2">
      <c r="A146" s="1">
        <v>39448</v>
      </c>
      <c r="B146">
        <v>697.4</v>
      </c>
    </row>
    <row r="147" spans="1:2" x14ac:dyDescent="0.2">
      <c r="A147" s="1">
        <v>39479</v>
      </c>
      <c r="B147">
        <v>714.7</v>
      </c>
    </row>
    <row r="148" spans="1:2" x14ac:dyDescent="0.2">
      <c r="A148" s="1">
        <v>39508</v>
      </c>
      <c r="B148">
        <v>716.4</v>
      </c>
    </row>
    <row r="149" spans="1:2" x14ac:dyDescent="0.2">
      <c r="A149" s="1">
        <v>39539</v>
      </c>
      <c r="B149">
        <v>701.2</v>
      </c>
    </row>
    <row r="150" spans="1:2" x14ac:dyDescent="0.2">
      <c r="A150" s="1">
        <v>39569</v>
      </c>
      <c r="B150">
        <v>683.3</v>
      </c>
    </row>
    <row r="151" spans="1:2" x14ac:dyDescent="0.2">
      <c r="A151" s="1">
        <v>39600</v>
      </c>
      <c r="B151">
        <v>696</v>
      </c>
    </row>
    <row r="152" spans="1:2" x14ac:dyDescent="0.2">
      <c r="A152" s="1">
        <v>39630</v>
      </c>
      <c r="B152">
        <v>657.1</v>
      </c>
    </row>
    <row r="153" spans="1:2" x14ac:dyDescent="0.2">
      <c r="A153" s="1">
        <v>39661</v>
      </c>
      <c r="B153">
        <v>643.1</v>
      </c>
    </row>
    <row r="154" spans="1:2" x14ac:dyDescent="0.2">
      <c r="A154" s="1">
        <v>39692</v>
      </c>
      <c r="B154">
        <v>648.70000000000005</v>
      </c>
    </row>
    <row r="155" spans="1:2" x14ac:dyDescent="0.2">
      <c r="A155" s="1">
        <v>39722</v>
      </c>
      <c r="B155">
        <v>682.8</v>
      </c>
    </row>
    <row r="156" spans="1:2" x14ac:dyDescent="0.2">
      <c r="A156" s="1">
        <v>39753</v>
      </c>
      <c r="B156">
        <v>678.7</v>
      </c>
    </row>
    <row r="157" spans="1:2" x14ac:dyDescent="0.2">
      <c r="A157" s="1">
        <v>39783</v>
      </c>
      <c r="B157">
        <v>662.8</v>
      </c>
    </row>
    <row r="158" spans="1:2" x14ac:dyDescent="0.2">
      <c r="A158" s="1">
        <v>39814</v>
      </c>
      <c r="B158">
        <v>686.6</v>
      </c>
    </row>
    <row r="159" spans="1:2" x14ac:dyDescent="0.2">
      <c r="A159" s="1">
        <v>39845</v>
      </c>
      <c r="B159">
        <v>662.2</v>
      </c>
    </row>
    <row r="160" spans="1:2" x14ac:dyDescent="0.2">
      <c r="A160" s="1">
        <v>39873</v>
      </c>
      <c r="B160">
        <v>663.5</v>
      </c>
    </row>
    <row r="161" spans="1:2" x14ac:dyDescent="0.2">
      <c r="A161" s="1">
        <v>39904</v>
      </c>
      <c r="B161">
        <v>680.2</v>
      </c>
    </row>
    <row r="162" spans="1:2" x14ac:dyDescent="0.2">
      <c r="A162" s="1">
        <v>39934</v>
      </c>
      <c r="B162">
        <v>683.9</v>
      </c>
    </row>
    <row r="163" spans="1:2" x14ac:dyDescent="0.2">
      <c r="A163" s="1">
        <v>39965</v>
      </c>
      <c r="B163">
        <v>671.9</v>
      </c>
    </row>
    <row r="164" spans="1:2" x14ac:dyDescent="0.2">
      <c r="A164" s="1">
        <v>39995</v>
      </c>
      <c r="B164">
        <v>660.1</v>
      </c>
    </row>
    <row r="165" spans="1:2" x14ac:dyDescent="0.2">
      <c r="A165" s="1">
        <v>40026</v>
      </c>
      <c r="B165">
        <v>651.20000000000005</v>
      </c>
    </row>
    <row r="166" spans="1:2" x14ac:dyDescent="0.2">
      <c r="A166" s="1">
        <v>40057</v>
      </c>
      <c r="B166">
        <v>656.1</v>
      </c>
    </row>
    <row r="167" spans="1:2" x14ac:dyDescent="0.2">
      <c r="A167" s="1">
        <v>40087</v>
      </c>
      <c r="B167">
        <v>676.9</v>
      </c>
    </row>
    <row r="168" spans="1:2" x14ac:dyDescent="0.2">
      <c r="A168" s="1">
        <v>40118</v>
      </c>
      <c r="B168">
        <v>699.3</v>
      </c>
    </row>
    <row r="169" spans="1:2" x14ac:dyDescent="0.2">
      <c r="A169" s="1">
        <v>40148</v>
      </c>
      <c r="B169">
        <v>684</v>
      </c>
    </row>
    <row r="170" spans="1:2" x14ac:dyDescent="0.2">
      <c r="A170" s="1">
        <v>40179</v>
      </c>
      <c r="B170">
        <v>687.1</v>
      </c>
    </row>
    <row r="171" spans="1:2" x14ac:dyDescent="0.2">
      <c r="A171" s="1">
        <v>40210</v>
      </c>
      <c r="B171">
        <v>668.1</v>
      </c>
    </row>
    <row r="172" spans="1:2" x14ac:dyDescent="0.2">
      <c r="A172" s="1">
        <v>40238</v>
      </c>
      <c r="B172">
        <v>668.1</v>
      </c>
    </row>
    <row r="173" spans="1:2" x14ac:dyDescent="0.2">
      <c r="A173" s="1">
        <v>40269</v>
      </c>
      <c r="B173">
        <v>812.4</v>
      </c>
    </row>
    <row r="174" spans="1:2" x14ac:dyDescent="0.2">
      <c r="A174" s="1">
        <v>40299</v>
      </c>
      <c r="B174">
        <v>777.7</v>
      </c>
    </row>
    <row r="175" spans="1:2" x14ac:dyDescent="0.2">
      <c r="A175" s="1">
        <v>40330</v>
      </c>
      <c r="B175">
        <v>823.5</v>
      </c>
    </row>
    <row r="176" spans="1:2" x14ac:dyDescent="0.2">
      <c r="A176" s="1">
        <v>40360</v>
      </c>
      <c r="B176">
        <v>814.3</v>
      </c>
    </row>
    <row r="177" spans="1:2" x14ac:dyDescent="0.2">
      <c r="A177" s="1">
        <v>40391</v>
      </c>
      <c r="B177">
        <v>770.1</v>
      </c>
    </row>
    <row r="178" spans="1:2" x14ac:dyDescent="0.2">
      <c r="A178" s="1">
        <v>40422</v>
      </c>
      <c r="B178">
        <v>748.2</v>
      </c>
    </row>
    <row r="179" spans="1:2" x14ac:dyDescent="0.2">
      <c r="A179" s="1">
        <v>40452</v>
      </c>
      <c r="B179">
        <v>726.1</v>
      </c>
    </row>
    <row r="180" spans="1:2" x14ac:dyDescent="0.2">
      <c r="A180" s="1">
        <v>40483</v>
      </c>
      <c r="B180">
        <v>685.7</v>
      </c>
    </row>
    <row r="181" spans="1:2" x14ac:dyDescent="0.2">
      <c r="A181" s="1">
        <v>40513</v>
      </c>
      <c r="B181">
        <v>644</v>
      </c>
    </row>
    <row r="182" spans="1:2" x14ac:dyDescent="0.2">
      <c r="A182" s="1">
        <v>40544</v>
      </c>
      <c r="B182">
        <v>638.79999999999995</v>
      </c>
    </row>
    <row r="183" spans="1:2" x14ac:dyDescent="0.2">
      <c r="A183" s="1">
        <v>40575</v>
      </c>
      <c r="B183">
        <v>752.7</v>
      </c>
    </row>
    <row r="184" spans="1:2" x14ac:dyDescent="0.2">
      <c r="A184" s="1">
        <v>40603</v>
      </c>
      <c r="B184">
        <v>732.4</v>
      </c>
    </row>
    <row r="185" spans="1:2" x14ac:dyDescent="0.2">
      <c r="A185" s="1">
        <v>40634</v>
      </c>
      <c r="B185">
        <v>845</v>
      </c>
    </row>
    <row r="186" spans="1:2" x14ac:dyDescent="0.2">
      <c r="A186" s="1">
        <v>40664</v>
      </c>
      <c r="B186">
        <v>848.3</v>
      </c>
    </row>
    <row r="187" spans="1:2" x14ac:dyDescent="0.2">
      <c r="A187" s="1">
        <v>40695</v>
      </c>
      <c r="B187">
        <v>823</v>
      </c>
    </row>
    <row r="188" spans="1:2" x14ac:dyDescent="0.2">
      <c r="A188" s="1">
        <v>40725</v>
      </c>
      <c r="B188">
        <v>776.4</v>
      </c>
    </row>
    <row r="189" spans="1:2" x14ac:dyDescent="0.2">
      <c r="A189" s="1">
        <v>40756</v>
      </c>
      <c r="B189">
        <v>804.2</v>
      </c>
    </row>
    <row r="190" spans="1:2" x14ac:dyDescent="0.2">
      <c r="A190" s="1">
        <v>40787</v>
      </c>
      <c r="B190">
        <v>802.1</v>
      </c>
    </row>
    <row r="191" spans="1:2" x14ac:dyDescent="0.2">
      <c r="A191" s="1">
        <v>40817</v>
      </c>
      <c r="B191">
        <v>929.7</v>
      </c>
    </row>
    <row r="192" spans="1:2" x14ac:dyDescent="0.2">
      <c r="A192" s="1">
        <v>40848</v>
      </c>
      <c r="B192">
        <v>959.2</v>
      </c>
    </row>
    <row r="193" spans="1:2" x14ac:dyDescent="0.2">
      <c r="A193" s="1">
        <v>40878</v>
      </c>
      <c r="B193">
        <v>930.7</v>
      </c>
    </row>
    <row r="194" spans="1:2" x14ac:dyDescent="0.2">
      <c r="A194" s="1">
        <v>40909</v>
      </c>
      <c r="B194">
        <v>885.1</v>
      </c>
    </row>
    <row r="195" spans="1:2" x14ac:dyDescent="0.2">
      <c r="A195" s="1">
        <v>40940</v>
      </c>
      <c r="B195">
        <v>835.6</v>
      </c>
    </row>
    <row r="196" spans="1:2" x14ac:dyDescent="0.2">
      <c r="A196" s="1">
        <v>40969</v>
      </c>
      <c r="B196">
        <v>832.4</v>
      </c>
    </row>
    <row r="197" spans="1:2" x14ac:dyDescent="0.2">
      <c r="A197" s="1">
        <v>41000</v>
      </c>
      <c r="B197">
        <v>827.9</v>
      </c>
    </row>
    <row r="198" spans="1:2" x14ac:dyDescent="0.2">
      <c r="A198" s="1">
        <v>41030</v>
      </c>
      <c r="B198">
        <v>837.8</v>
      </c>
    </row>
    <row r="199" spans="1:2" x14ac:dyDescent="0.2">
      <c r="A199" s="1">
        <v>41061</v>
      </c>
      <c r="B199">
        <v>862.3</v>
      </c>
    </row>
    <row r="200" spans="1:2" x14ac:dyDescent="0.2">
      <c r="A200" s="1">
        <v>41091</v>
      </c>
      <c r="B200">
        <v>892.4</v>
      </c>
    </row>
    <row r="201" spans="1:2" x14ac:dyDescent="0.2">
      <c r="A201" s="1">
        <v>41122</v>
      </c>
      <c r="B201">
        <v>867.4</v>
      </c>
    </row>
    <row r="202" spans="1:2" x14ac:dyDescent="0.2">
      <c r="A202" s="1">
        <v>41153</v>
      </c>
      <c r="B202">
        <v>851.4</v>
      </c>
    </row>
    <row r="203" spans="1:2" x14ac:dyDescent="0.2">
      <c r="A203" s="1">
        <v>41183</v>
      </c>
      <c r="B203">
        <v>928.1</v>
      </c>
    </row>
    <row r="204" spans="1:2" x14ac:dyDescent="0.2">
      <c r="A204" s="1">
        <v>41214</v>
      </c>
      <c r="B204">
        <v>876</v>
      </c>
    </row>
    <row r="205" spans="1:2" x14ac:dyDescent="0.2">
      <c r="A205" s="1">
        <v>41244</v>
      </c>
      <c r="B205">
        <v>840.6</v>
      </c>
    </row>
    <row r="206" spans="1:2" x14ac:dyDescent="0.2">
      <c r="A206" s="1">
        <v>41275</v>
      </c>
      <c r="B206">
        <v>808.3</v>
      </c>
    </row>
    <row r="207" spans="1:2" x14ac:dyDescent="0.2">
      <c r="A207" s="1">
        <v>41306</v>
      </c>
      <c r="B207">
        <v>795.9</v>
      </c>
    </row>
    <row r="208" spans="1:2" x14ac:dyDescent="0.2">
      <c r="A208" s="1">
        <v>41334</v>
      </c>
      <c r="B208">
        <v>860.7</v>
      </c>
    </row>
    <row r="209" spans="1:2" x14ac:dyDescent="0.2">
      <c r="A209" s="1">
        <v>41365</v>
      </c>
      <c r="B209">
        <v>837.1</v>
      </c>
    </row>
    <row r="210" spans="1:2" x14ac:dyDescent="0.2">
      <c r="A210" s="1">
        <v>41395</v>
      </c>
      <c r="B210">
        <v>959.7</v>
      </c>
    </row>
    <row r="211" spans="1:2" x14ac:dyDescent="0.2">
      <c r="A211" s="1">
        <v>41426</v>
      </c>
      <c r="B211">
        <v>897.8</v>
      </c>
    </row>
    <row r="212" spans="1:2" x14ac:dyDescent="0.2">
      <c r="A212" s="1">
        <v>41456</v>
      </c>
      <c r="B212">
        <v>809</v>
      </c>
    </row>
    <row r="213" spans="1:2" x14ac:dyDescent="0.2">
      <c r="A213" s="1">
        <v>41487</v>
      </c>
      <c r="B213">
        <v>800.1</v>
      </c>
    </row>
    <row r="214" spans="1:2" x14ac:dyDescent="0.2">
      <c r="A214" s="1">
        <v>41518</v>
      </c>
      <c r="B214">
        <v>817.1</v>
      </c>
    </row>
    <row r="215" spans="1:2" x14ac:dyDescent="0.2">
      <c r="A215" s="1">
        <v>41548</v>
      </c>
      <c r="B215">
        <v>824.1</v>
      </c>
    </row>
    <row r="216" spans="1:2" x14ac:dyDescent="0.2">
      <c r="A216" s="1">
        <v>41579</v>
      </c>
      <c r="B216">
        <v>915.8</v>
      </c>
    </row>
    <row r="217" spans="1:2" x14ac:dyDescent="0.2">
      <c r="A217" s="1">
        <v>41609</v>
      </c>
      <c r="B217">
        <v>929.2</v>
      </c>
    </row>
    <row r="218" spans="1:2" x14ac:dyDescent="0.2">
      <c r="A218" s="1">
        <v>41640</v>
      </c>
      <c r="B218">
        <v>951.7</v>
      </c>
    </row>
    <row r="219" spans="1:2" x14ac:dyDescent="0.2">
      <c r="A219" s="1">
        <v>41671</v>
      </c>
      <c r="B219">
        <v>949.5</v>
      </c>
    </row>
    <row r="220" spans="1:2" x14ac:dyDescent="0.2">
      <c r="A220" s="1">
        <v>41699</v>
      </c>
      <c r="B220">
        <v>964.5</v>
      </c>
    </row>
    <row r="221" spans="1:2" x14ac:dyDescent="0.2">
      <c r="A221" s="1">
        <v>41730</v>
      </c>
      <c r="B221">
        <v>964.5</v>
      </c>
    </row>
    <row r="222" spans="1:2" x14ac:dyDescent="0.2">
      <c r="A222" s="1">
        <v>41760</v>
      </c>
      <c r="B222">
        <v>893.7</v>
      </c>
    </row>
    <row r="223" spans="1:2" x14ac:dyDescent="0.2">
      <c r="A223" s="1">
        <v>41791</v>
      </c>
      <c r="B223">
        <v>841.8</v>
      </c>
    </row>
    <row r="224" spans="1:2" x14ac:dyDescent="0.2">
      <c r="A224" s="1">
        <v>41821</v>
      </c>
      <c r="B224">
        <v>883.9</v>
      </c>
    </row>
    <row r="225" spans="1:2" x14ac:dyDescent="0.2">
      <c r="A225" s="1">
        <v>41852</v>
      </c>
      <c r="B225">
        <v>921.1</v>
      </c>
    </row>
    <row r="226" spans="1:2" x14ac:dyDescent="0.2">
      <c r="A226" s="1">
        <v>41883</v>
      </c>
      <c r="B226">
        <v>881.4</v>
      </c>
    </row>
    <row r="227" spans="1:2" x14ac:dyDescent="0.2">
      <c r="A227" s="1">
        <v>41913</v>
      </c>
      <c r="B227">
        <v>969.8</v>
      </c>
    </row>
    <row r="228" spans="1:2" x14ac:dyDescent="0.2">
      <c r="A228" s="1">
        <v>41944</v>
      </c>
      <c r="B228">
        <v>910.7</v>
      </c>
    </row>
    <row r="229" spans="1:2" x14ac:dyDescent="0.2">
      <c r="A229" s="1">
        <v>41974</v>
      </c>
      <c r="B229">
        <v>1008.9</v>
      </c>
    </row>
    <row r="230" spans="1:2" x14ac:dyDescent="0.2">
      <c r="A230" s="1">
        <v>42005</v>
      </c>
      <c r="B230">
        <v>905.1</v>
      </c>
    </row>
    <row r="231" spans="1:2" x14ac:dyDescent="0.2">
      <c r="A231" s="1">
        <v>42036</v>
      </c>
      <c r="B231">
        <v>953.8</v>
      </c>
    </row>
    <row r="232" spans="1:2" x14ac:dyDescent="0.2">
      <c r="A232" s="1">
        <v>42064</v>
      </c>
      <c r="B232">
        <v>906</v>
      </c>
    </row>
    <row r="233" spans="1:2" x14ac:dyDescent="0.2">
      <c r="A233" s="1">
        <v>42095</v>
      </c>
      <c r="B233">
        <v>886</v>
      </c>
    </row>
    <row r="234" spans="1:2" x14ac:dyDescent="0.2">
      <c r="A234" s="1">
        <v>42125</v>
      </c>
      <c r="B234">
        <v>838.8</v>
      </c>
    </row>
    <row r="235" spans="1:2" x14ac:dyDescent="0.2">
      <c r="A235" s="1">
        <v>42156</v>
      </c>
      <c r="B235">
        <v>825</v>
      </c>
    </row>
    <row r="236" spans="1:2" x14ac:dyDescent="0.2">
      <c r="A236" s="1">
        <v>42186</v>
      </c>
      <c r="B236">
        <v>802.3</v>
      </c>
    </row>
    <row r="237" spans="1:2" x14ac:dyDescent="0.2">
      <c r="A237" s="1">
        <v>42217</v>
      </c>
      <c r="B237">
        <v>798.7</v>
      </c>
    </row>
    <row r="238" spans="1:2" x14ac:dyDescent="0.2">
      <c r="A238" s="1">
        <v>42248</v>
      </c>
      <c r="B238">
        <v>761.1</v>
      </c>
    </row>
    <row r="239" spans="1:2" x14ac:dyDescent="0.2">
      <c r="A239" s="1">
        <v>42278</v>
      </c>
      <c r="B239">
        <v>867.1</v>
      </c>
    </row>
    <row r="240" spans="1:2" x14ac:dyDescent="0.2">
      <c r="A240" s="1">
        <v>42309</v>
      </c>
      <c r="B240">
        <v>859.1</v>
      </c>
    </row>
    <row r="241" spans="1:2" x14ac:dyDescent="0.2">
      <c r="A241" s="1">
        <v>42339</v>
      </c>
      <c r="B241">
        <v>832.7</v>
      </c>
    </row>
    <row r="242" spans="1:2" x14ac:dyDescent="0.2">
      <c r="A242" s="1">
        <v>42370</v>
      </c>
      <c r="B242">
        <v>841.7</v>
      </c>
    </row>
    <row r="243" spans="1:2" x14ac:dyDescent="0.2">
      <c r="A243" s="1">
        <v>42401</v>
      </c>
      <c r="B243">
        <v>792.9</v>
      </c>
    </row>
    <row r="244" spans="1:2" x14ac:dyDescent="0.2">
      <c r="A244" s="1">
        <v>42430</v>
      </c>
      <c r="B244">
        <v>771.4</v>
      </c>
    </row>
    <row r="245" spans="1:2" x14ac:dyDescent="0.2">
      <c r="A245" s="1">
        <v>42461</v>
      </c>
      <c r="B245">
        <v>734.3</v>
      </c>
    </row>
    <row r="246" spans="1:2" x14ac:dyDescent="0.2">
      <c r="A246" s="1">
        <v>42491</v>
      </c>
      <c r="B246">
        <v>799.8</v>
      </c>
    </row>
    <row r="247" spans="1:2" x14ac:dyDescent="0.2">
      <c r="A247" s="1">
        <v>42522</v>
      </c>
      <c r="B247">
        <v>750.3</v>
      </c>
    </row>
    <row r="248" spans="1:2" x14ac:dyDescent="0.2">
      <c r="A248" s="1">
        <v>42552</v>
      </c>
      <c r="B248">
        <v>714</v>
      </c>
    </row>
    <row r="249" spans="1:2" x14ac:dyDescent="0.2">
      <c r="A249" s="1">
        <v>42583</v>
      </c>
      <c r="B249">
        <v>686.5</v>
      </c>
    </row>
    <row r="250" spans="1:2" x14ac:dyDescent="0.2">
      <c r="A250" s="1">
        <v>42614</v>
      </c>
      <c r="B250">
        <v>798.5</v>
      </c>
    </row>
    <row r="251" spans="1:2" x14ac:dyDescent="0.2">
      <c r="A251" s="1">
        <v>42644</v>
      </c>
      <c r="B251">
        <v>764.1</v>
      </c>
    </row>
    <row r="252" spans="1:2" x14ac:dyDescent="0.2">
      <c r="A252" s="1">
        <v>42675</v>
      </c>
      <c r="B252">
        <v>747.2</v>
      </c>
    </row>
    <row r="253" spans="1:2" x14ac:dyDescent="0.2">
      <c r="A253" s="1">
        <v>42705</v>
      </c>
      <c r="B253">
        <v>715.8</v>
      </c>
    </row>
    <row r="254" spans="1:2" x14ac:dyDescent="0.2">
      <c r="A254" s="1">
        <v>42736</v>
      </c>
      <c r="B254">
        <v>722.5</v>
      </c>
    </row>
    <row r="255" spans="1:2" x14ac:dyDescent="0.2">
      <c r="A255" s="1">
        <v>42767</v>
      </c>
      <c r="B255">
        <v>742.9</v>
      </c>
    </row>
    <row r="256" spans="1:2" x14ac:dyDescent="0.2">
      <c r="A256" s="1">
        <v>42795</v>
      </c>
      <c r="B256">
        <v>765.1</v>
      </c>
    </row>
    <row r="257" spans="1:2" x14ac:dyDescent="0.2">
      <c r="A257" s="1">
        <v>42826</v>
      </c>
      <c r="B257">
        <v>762.7</v>
      </c>
    </row>
    <row r="258" spans="1:2" x14ac:dyDescent="0.2">
      <c r="A258" s="1">
        <v>42856</v>
      </c>
      <c r="B258">
        <v>717.1</v>
      </c>
    </row>
    <row r="259" spans="1:2" x14ac:dyDescent="0.2">
      <c r="A259" s="1">
        <v>42887</v>
      </c>
      <c r="B259">
        <v>711.7</v>
      </c>
    </row>
    <row r="260" spans="1:2" x14ac:dyDescent="0.2">
      <c r="A260" s="1">
        <v>42917</v>
      </c>
      <c r="B260">
        <v>707.2</v>
      </c>
    </row>
    <row r="261" spans="1:2" x14ac:dyDescent="0.2">
      <c r="A261" s="1">
        <v>42948</v>
      </c>
      <c r="B261">
        <v>689.1</v>
      </c>
    </row>
    <row r="262" spans="1:2" x14ac:dyDescent="0.2">
      <c r="A262" s="1">
        <v>42979</v>
      </c>
      <c r="B262">
        <v>761.2</v>
      </c>
    </row>
    <row r="263" spans="1:2" x14ac:dyDescent="0.2">
      <c r="A263" s="1">
        <v>43009</v>
      </c>
      <c r="B263">
        <v>761.2</v>
      </c>
    </row>
    <row r="264" spans="1:2" x14ac:dyDescent="0.2">
      <c r="A264" s="1">
        <v>43040</v>
      </c>
      <c r="B264">
        <v>702.3</v>
      </c>
    </row>
    <row r="265" spans="1:2" x14ac:dyDescent="0.2">
      <c r="A265" s="1">
        <v>43070</v>
      </c>
      <c r="B265">
        <v>707.4</v>
      </c>
    </row>
    <row r="266" spans="1:2" x14ac:dyDescent="0.2">
      <c r="A266" s="1">
        <v>43101</v>
      </c>
      <c r="B266">
        <v>700.3</v>
      </c>
    </row>
    <row r="267" spans="1:2" x14ac:dyDescent="0.2">
      <c r="A267" s="1">
        <v>43132</v>
      </c>
      <c r="B267">
        <v>665.5</v>
      </c>
    </row>
    <row r="268" spans="1:2" x14ac:dyDescent="0.2">
      <c r="A268" s="1">
        <v>43160</v>
      </c>
      <c r="B268">
        <v>672.6</v>
      </c>
    </row>
    <row r="269" spans="1:2" x14ac:dyDescent="0.2">
      <c r="A269" s="1">
        <v>43191</v>
      </c>
      <c r="B269">
        <v>678.2</v>
      </c>
    </row>
    <row r="270" spans="1:2" x14ac:dyDescent="0.2">
      <c r="A270" s="1">
        <v>43221</v>
      </c>
      <c r="B270">
        <v>681.5</v>
      </c>
    </row>
    <row r="271" spans="1:2" x14ac:dyDescent="0.2">
      <c r="A271" s="1">
        <v>43252</v>
      </c>
      <c r="B271">
        <v>742.1</v>
      </c>
    </row>
    <row r="272" spans="1:2" x14ac:dyDescent="0.2">
      <c r="A272" s="1">
        <v>43282</v>
      </c>
      <c r="B272">
        <v>662</v>
      </c>
    </row>
    <row r="273" spans="1:2" x14ac:dyDescent="0.2">
      <c r="A273" s="1">
        <v>43313</v>
      </c>
      <c r="B273">
        <v>663.7</v>
      </c>
    </row>
    <row r="274" spans="1:2" x14ac:dyDescent="0.2">
      <c r="A274" s="1">
        <v>43344</v>
      </c>
      <c r="B274">
        <v>657.3</v>
      </c>
    </row>
    <row r="275" spans="1:2" x14ac:dyDescent="0.2">
      <c r="A275" s="1">
        <v>43374</v>
      </c>
      <c r="B275">
        <v>689.1</v>
      </c>
    </row>
    <row r="276" spans="1:2" x14ac:dyDescent="0.2">
      <c r="A276" s="1">
        <v>43405</v>
      </c>
      <c r="B276">
        <v>687.6</v>
      </c>
    </row>
    <row r="277" spans="1:2" x14ac:dyDescent="0.2">
      <c r="A277" s="1">
        <v>43435</v>
      </c>
      <c r="B277">
        <v>692.9</v>
      </c>
    </row>
    <row r="278" spans="1:2" x14ac:dyDescent="0.2">
      <c r="A278" s="1">
        <v>43466</v>
      </c>
      <c r="B278">
        <v>674.8</v>
      </c>
    </row>
    <row r="279" spans="1:2" x14ac:dyDescent="0.2">
      <c r="A279" s="1">
        <v>43497</v>
      </c>
      <c r="B279">
        <v>706.4</v>
      </c>
    </row>
    <row r="280" spans="1:2" x14ac:dyDescent="0.2">
      <c r="A280" s="1">
        <v>43525</v>
      </c>
      <c r="B280">
        <v>719.1</v>
      </c>
    </row>
    <row r="281" spans="1:2" x14ac:dyDescent="0.2">
      <c r="A281" s="1">
        <v>43556</v>
      </c>
      <c r="B281">
        <v>692.3</v>
      </c>
    </row>
    <row r="282" spans="1:2" x14ac:dyDescent="0.2">
      <c r="A282" s="1">
        <v>43586</v>
      </c>
      <c r="B282">
        <v>709.4</v>
      </c>
    </row>
    <row r="283" spans="1:2" x14ac:dyDescent="0.2">
      <c r="A283" s="1">
        <v>43617</v>
      </c>
      <c r="B283">
        <v>675.1</v>
      </c>
    </row>
    <row r="284" spans="1:2" x14ac:dyDescent="0.2">
      <c r="A284" s="1">
        <v>43647</v>
      </c>
      <c r="B284">
        <v>673.5</v>
      </c>
    </row>
    <row r="285" spans="1:2" x14ac:dyDescent="0.2">
      <c r="A285" s="1">
        <v>43678</v>
      </c>
      <c r="B285">
        <v>660.5</v>
      </c>
    </row>
    <row r="286" spans="1:2" x14ac:dyDescent="0.2">
      <c r="A286" s="1">
        <v>43709</v>
      </c>
      <c r="B286">
        <v>717.9</v>
      </c>
    </row>
    <row r="287" spans="1:2" x14ac:dyDescent="0.2">
      <c r="A287" s="1">
        <v>43739</v>
      </c>
      <c r="B287">
        <v>693.1</v>
      </c>
    </row>
    <row r="288" spans="1:2" x14ac:dyDescent="0.2">
      <c r="A288" s="1">
        <v>43770</v>
      </c>
      <c r="B288">
        <v>684.9</v>
      </c>
    </row>
    <row r="289" spans="1:5" x14ac:dyDescent="0.2">
      <c r="A289" s="1">
        <v>43800</v>
      </c>
      <c r="B289">
        <v>686.3</v>
      </c>
    </row>
    <row r="290" spans="1:5" x14ac:dyDescent="0.2">
      <c r="A290" s="1">
        <v>43831</v>
      </c>
      <c r="B290">
        <v>666.9</v>
      </c>
    </row>
    <row r="291" spans="1:5" x14ac:dyDescent="0.2">
      <c r="A291" s="1">
        <v>43862</v>
      </c>
      <c r="B291">
        <v>681.4</v>
      </c>
    </row>
    <row r="292" spans="1:5" x14ac:dyDescent="0.2">
      <c r="A292" s="1">
        <v>43891</v>
      </c>
      <c r="B292">
        <v>678.7</v>
      </c>
    </row>
    <row r="293" spans="1:5" x14ac:dyDescent="0.2">
      <c r="A293" s="1">
        <v>43922</v>
      </c>
      <c r="B293">
        <v>684.4</v>
      </c>
    </row>
    <row r="294" spans="1:5" x14ac:dyDescent="0.2">
      <c r="A294" s="1">
        <v>43952</v>
      </c>
      <c r="B294">
        <v>688.5</v>
      </c>
    </row>
    <row r="295" spans="1:5" x14ac:dyDescent="0.2">
      <c r="A295" s="1">
        <v>43983</v>
      </c>
      <c r="B295">
        <v>688.5</v>
      </c>
    </row>
    <row r="296" spans="1:5" x14ac:dyDescent="0.2">
      <c r="A296" s="1">
        <v>44013</v>
      </c>
      <c r="B296">
        <v>667.9</v>
      </c>
    </row>
    <row r="297" spans="1:5" x14ac:dyDescent="0.2">
      <c r="A297" s="1">
        <v>44044</v>
      </c>
      <c r="B297">
        <v>659.9</v>
      </c>
    </row>
    <row r="298" spans="1:5" x14ac:dyDescent="0.2">
      <c r="A298" s="1">
        <v>44075</v>
      </c>
      <c r="B298">
        <v>702.6</v>
      </c>
      <c r="C298">
        <v>702.6</v>
      </c>
      <c r="D298" s="4">
        <v>702.6</v>
      </c>
      <c r="E298" s="4">
        <v>702.6</v>
      </c>
    </row>
    <row r="299" spans="1:5" x14ac:dyDescent="0.2">
      <c r="A299" s="1">
        <v>44105</v>
      </c>
      <c r="B299">
        <v>658.62107027080583</v>
      </c>
      <c r="C299">
        <f t="shared" ref="C299:C330" si="0">_xlfn.FORECAST.ETS(A299,$B$2:$B$298,$A$2:$A$298,157,1)</f>
        <v>658.62107027080583</v>
      </c>
      <c r="D299" s="4">
        <f t="shared" ref="D299:D330" si="1">C299-_xlfn.FORECAST.ETS.CONFINT(A299,$B$2:$B$298,$A$2:$A$298,0.95,157,1)</f>
        <v>553.11991153905433</v>
      </c>
      <c r="E299" s="4">
        <f t="shared" ref="E299:E330" si="2">C299+_xlfn.FORECAST.ETS.CONFINT(A299,$B$2:$B$298,$A$2:$A$298,0.95,157,1)</f>
        <v>764.12222900255733</v>
      </c>
    </row>
    <row r="300" spans="1:5" x14ac:dyDescent="0.2">
      <c r="A300" s="1">
        <v>44136</v>
      </c>
      <c r="B300">
        <v>648.52180527557607</v>
      </c>
      <c r="C300">
        <f t="shared" si="0"/>
        <v>648.52180527557607</v>
      </c>
      <c r="D300" s="4">
        <f t="shared" si="1"/>
        <v>539.74806406317464</v>
      </c>
      <c r="E300" s="4">
        <f t="shared" si="2"/>
        <v>757.2955464879775</v>
      </c>
    </row>
    <row r="301" spans="1:5" x14ac:dyDescent="0.2">
      <c r="A301" s="1">
        <v>44166</v>
      </c>
      <c r="B301">
        <v>656.56390996959601</v>
      </c>
      <c r="C301">
        <f t="shared" si="0"/>
        <v>656.56390996959601</v>
      </c>
      <c r="D301" s="4">
        <f t="shared" si="1"/>
        <v>544.58820858901481</v>
      </c>
      <c r="E301" s="4">
        <f t="shared" si="2"/>
        <v>768.53961135017721</v>
      </c>
    </row>
    <row r="302" spans="1:5" x14ac:dyDescent="0.2">
      <c r="A302" s="1">
        <v>44197</v>
      </c>
      <c r="B302">
        <v>659.13782015468485</v>
      </c>
      <c r="C302">
        <f t="shared" si="0"/>
        <v>659.13782015468485</v>
      </c>
      <c r="D302" s="4">
        <f t="shared" si="1"/>
        <v>544.02479082384389</v>
      </c>
      <c r="E302" s="4">
        <f t="shared" si="2"/>
        <v>774.2508494855258</v>
      </c>
    </row>
    <row r="303" spans="1:5" x14ac:dyDescent="0.2">
      <c r="A303" s="1">
        <v>44228</v>
      </c>
      <c r="B303">
        <v>661.06007116333967</v>
      </c>
      <c r="C303">
        <f t="shared" si="0"/>
        <v>661.06007116333967</v>
      </c>
      <c r="D303" s="4">
        <f t="shared" si="1"/>
        <v>542.86910490753257</v>
      </c>
      <c r="E303" s="4">
        <f t="shared" si="2"/>
        <v>779.25103741914677</v>
      </c>
    </row>
    <row r="304" spans="1:5" x14ac:dyDescent="0.2">
      <c r="A304" s="1">
        <v>44256</v>
      </c>
      <c r="B304">
        <v>677.16702650442835</v>
      </c>
      <c r="C304">
        <f t="shared" si="0"/>
        <v>677.16702650442835</v>
      </c>
      <c r="D304" s="4">
        <f t="shared" si="1"/>
        <v>555.95289816562081</v>
      </c>
      <c r="E304" s="4">
        <f t="shared" si="2"/>
        <v>798.38115484323589</v>
      </c>
    </row>
    <row r="305" spans="1:5" x14ac:dyDescent="0.2">
      <c r="A305" s="1">
        <v>44287</v>
      </c>
      <c r="B305">
        <v>678.02581009253038</v>
      </c>
      <c r="C305">
        <f t="shared" si="0"/>
        <v>678.02581009253038</v>
      </c>
      <c r="D305" s="4">
        <f t="shared" si="1"/>
        <v>553.83920455039151</v>
      </c>
      <c r="E305" s="4">
        <f t="shared" si="2"/>
        <v>802.21241563466924</v>
      </c>
    </row>
    <row r="306" spans="1:5" x14ac:dyDescent="0.2">
      <c r="A306" s="1">
        <v>44317</v>
      </c>
      <c r="B306">
        <v>662.16397704807241</v>
      </c>
      <c r="C306">
        <f t="shared" si="0"/>
        <v>662.16397704807241</v>
      </c>
      <c r="D306" s="4">
        <f t="shared" si="1"/>
        <v>535.05193581319975</v>
      </c>
      <c r="E306" s="4">
        <f t="shared" si="2"/>
        <v>789.27601828294507</v>
      </c>
    </row>
    <row r="307" spans="1:5" x14ac:dyDescent="0.2">
      <c r="A307" s="1">
        <v>44348</v>
      </c>
      <c r="B307">
        <v>643.78749378660541</v>
      </c>
      <c r="C307">
        <f t="shared" si="0"/>
        <v>643.78749378660541</v>
      </c>
      <c r="D307" s="4">
        <f t="shared" si="1"/>
        <v>513.79379677641407</v>
      </c>
      <c r="E307" s="4">
        <f t="shared" si="2"/>
        <v>773.78119079679675</v>
      </c>
    </row>
    <row r="308" spans="1:5" x14ac:dyDescent="0.2">
      <c r="A308" s="1">
        <v>44378</v>
      </c>
      <c r="B308">
        <v>656.12197110758962</v>
      </c>
      <c r="C308">
        <f t="shared" si="0"/>
        <v>656.12197110758962</v>
      </c>
      <c r="D308" s="4">
        <f t="shared" si="1"/>
        <v>523.28746518570142</v>
      </c>
      <c r="E308" s="4">
        <f t="shared" si="2"/>
        <v>788.95647702947781</v>
      </c>
    </row>
    <row r="309" spans="1:5" x14ac:dyDescent="0.2">
      <c r="A309" s="1">
        <v>44409</v>
      </c>
      <c r="B309">
        <v>616.95483067233022</v>
      </c>
      <c r="C309">
        <f t="shared" si="0"/>
        <v>616.95483067233022</v>
      </c>
      <c r="D309" s="4">
        <f t="shared" si="1"/>
        <v>481.31771410282653</v>
      </c>
      <c r="E309" s="4">
        <f t="shared" si="2"/>
        <v>752.59194724183385</v>
      </c>
    </row>
    <row r="310" spans="1:5" x14ac:dyDescent="0.2">
      <c r="A310" s="1">
        <v>44440</v>
      </c>
      <c r="B310">
        <v>602.74229432545462</v>
      </c>
      <c r="C310">
        <f t="shared" si="0"/>
        <v>602.74229432545462</v>
      </c>
      <c r="D310" s="4">
        <f t="shared" si="1"/>
        <v>464.33836444375891</v>
      </c>
      <c r="E310" s="4">
        <f t="shared" si="2"/>
        <v>741.14622420715034</v>
      </c>
    </row>
    <row r="311" spans="1:5" x14ac:dyDescent="0.2">
      <c r="A311" s="1">
        <v>44470</v>
      </c>
      <c r="B311">
        <v>608.18590505653583</v>
      </c>
      <c r="C311">
        <f t="shared" si="0"/>
        <v>608.18590505653583</v>
      </c>
      <c r="D311" s="4">
        <f t="shared" si="1"/>
        <v>467.04877503496499</v>
      </c>
      <c r="E311" s="4">
        <f t="shared" si="2"/>
        <v>749.32303507810661</v>
      </c>
    </row>
    <row r="312" spans="1:5" x14ac:dyDescent="0.2">
      <c r="A312" s="1">
        <v>44501</v>
      </c>
      <c r="B312">
        <v>642.1457991517583</v>
      </c>
      <c r="C312">
        <f t="shared" si="0"/>
        <v>642.1457991517583</v>
      </c>
      <c r="D312" s="4">
        <f t="shared" si="1"/>
        <v>498.30708863069083</v>
      </c>
      <c r="E312" s="4">
        <f t="shared" si="2"/>
        <v>785.98450967282577</v>
      </c>
    </row>
    <row r="313" spans="1:5" x14ac:dyDescent="0.2">
      <c r="A313" s="1">
        <v>44531</v>
      </c>
      <c r="B313">
        <v>637.95507193730123</v>
      </c>
      <c r="C313">
        <f t="shared" si="0"/>
        <v>637.95507193730123</v>
      </c>
      <c r="D313" s="4">
        <f t="shared" si="1"/>
        <v>491.44457542391382</v>
      </c>
      <c r="E313" s="4">
        <f t="shared" si="2"/>
        <v>784.46556845068858</v>
      </c>
    </row>
    <row r="314" spans="1:5" x14ac:dyDescent="0.2">
      <c r="A314" s="1">
        <v>44562</v>
      </c>
      <c r="B314">
        <v>621.98271654821622</v>
      </c>
      <c r="C314">
        <f t="shared" si="0"/>
        <v>621.98271654821622</v>
      </c>
      <c r="D314" s="4">
        <f t="shared" si="1"/>
        <v>472.8285527966724</v>
      </c>
      <c r="E314" s="4">
        <f t="shared" si="2"/>
        <v>771.13688029976004</v>
      </c>
    </row>
    <row r="315" spans="1:5" x14ac:dyDescent="0.2">
      <c r="A315" s="1">
        <v>44593</v>
      </c>
      <c r="B315">
        <v>645.67377902865542</v>
      </c>
      <c r="C315">
        <f t="shared" si="0"/>
        <v>645.67377902865542</v>
      </c>
      <c r="D315" s="4">
        <f t="shared" si="1"/>
        <v>493.90252406638803</v>
      </c>
      <c r="E315" s="4">
        <f t="shared" si="2"/>
        <v>797.44503399092287</v>
      </c>
    </row>
    <row r="316" spans="1:5" x14ac:dyDescent="0.2">
      <c r="A316" s="1">
        <v>44621</v>
      </c>
      <c r="B316">
        <v>621.2371664811244</v>
      </c>
      <c r="C316">
        <f t="shared" si="0"/>
        <v>621.2371664811244</v>
      </c>
      <c r="D316" s="4">
        <f t="shared" si="1"/>
        <v>466.87397250410811</v>
      </c>
      <c r="E316" s="4">
        <f t="shared" si="2"/>
        <v>775.6003604581407</v>
      </c>
    </row>
    <row r="317" spans="1:5" x14ac:dyDescent="0.2">
      <c r="A317" s="1">
        <v>44652</v>
      </c>
      <c r="B317">
        <v>622.60774906164011</v>
      </c>
      <c r="C317">
        <f t="shared" si="0"/>
        <v>622.60774906164011</v>
      </c>
      <c r="D317" s="4">
        <f t="shared" si="1"/>
        <v>465.67645106374385</v>
      </c>
      <c r="E317" s="4">
        <f t="shared" si="2"/>
        <v>779.53904705953641</v>
      </c>
    </row>
    <row r="318" spans="1:5" x14ac:dyDescent="0.2">
      <c r="A318" s="1">
        <v>44682</v>
      </c>
      <c r="B318">
        <v>632.79033822133692</v>
      </c>
      <c r="C318">
        <f t="shared" si="0"/>
        <v>632.79033822133692</v>
      </c>
      <c r="D318" s="4">
        <f t="shared" si="1"/>
        <v>473.31354993110892</v>
      </c>
      <c r="E318" s="4">
        <f t="shared" si="2"/>
        <v>792.26712651156492</v>
      </c>
    </row>
    <row r="319" spans="1:5" x14ac:dyDescent="0.2">
      <c r="A319" s="1">
        <v>44713</v>
      </c>
      <c r="B319">
        <v>636.41879558636742</v>
      </c>
      <c r="C319">
        <f t="shared" si="0"/>
        <v>636.41879558636742</v>
      </c>
      <c r="D319" s="4">
        <f t="shared" si="1"/>
        <v>474.41799604525403</v>
      </c>
      <c r="E319" s="4">
        <f t="shared" si="2"/>
        <v>798.41959512748076</v>
      </c>
    </row>
    <row r="320" spans="1:5" x14ac:dyDescent="0.2">
      <c r="A320" s="1">
        <v>44743</v>
      </c>
      <c r="B320">
        <v>625.97341325085461</v>
      </c>
      <c r="C320">
        <f t="shared" si="0"/>
        <v>625.97341325085461</v>
      </c>
      <c r="D320" s="4">
        <f t="shared" si="1"/>
        <v>461.46902516933585</v>
      </c>
      <c r="E320" s="4">
        <f t="shared" si="2"/>
        <v>790.47780133237336</v>
      </c>
    </row>
    <row r="321" spans="1:5" x14ac:dyDescent="0.2">
      <c r="A321" s="1">
        <v>44774</v>
      </c>
      <c r="B321">
        <v>615.1598714257326</v>
      </c>
      <c r="C321">
        <f t="shared" si="0"/>
        <v>615.1598714257326</v>
      </c>
      <c r="D321" s="4">
        <f t="shared" si="1"/>
        <v>448.17133228995851</v>
      </c>
      <c r="E321" s="4">
        <f t="shared" si="2"/>
        <v>782.14841056150669</v>
      </c>
    </row>
    <row r="322" spans="1:5" x14ac:dyDescent="0.2">
      <c r="A322" s="1">
        <v>44805</v>
      </c>
      <c r="B322">
        <v>609.28827041048135</v>
      </c>
      <c r="C322">
        <f t="shared" si="0"/>
        <v>609.28827041048135</v>
      </c>
      <c r="D322" s="4">
        <f t="shared" si="1"/>
        <v>439.83409717528463</v>
      </c>
      <c r="E322" s="4">
        <f t="shared" si="2"/>
        <v>778.74244364567812</v>
      </c>
    </row>
    <row r="323" spans="1:5" x14ac:dyDescent="0.2">
      <c r="A323" s="1">
        <v>44835</v>
      </c>
      <c r="B323">
        <v>619.74307530956753</v>
      </c>
      <c r="C323">
        <f t="shared" si="0"/>
        <v>619.74307530956753</v>
      </c>
      <c r="D323" s="4">
        <f t="shared" si="1"/>
        <v>447.84092339913838</v>
      </c>
      <c r="E323" s="4">
        <f t="shared" si="2"/>
        <v>791.64522721999674</v>
      </c>
    </row>
    <row r="324" spans="1:5" x14ac:dyDescent="0.2">
      <c r="A324" s="1">
        <v>44866</v>
      </c>
      <c r="B324">
        <v>635.48808031343196</v>
      </c>
      <c r="C324">
        <f t="shared" si="0"/>
        <v>635.48808031343196</v>
      </c>
      <c r="D324" s="4">
        <f t="shared" si="1"/>
        <v>461.15479755444323</v>
      </c>
      <c r="E324" s="4">
        <f t="shared" si="2"/>
        <v>809.8213630724207</v>
      </c>
    </row>
    <row r="325" spans="1:5" x14ac:dyDescent="0.2">
      <c r="A325" s="1">
        <v>44896</v>
      </c>
      <c r="B325">
        <v>650.43034862154116</v>
      </c>
      <c r="C325">
        <f t="shared" si="0"/>
        <v>650.43034862154116</v>
      </c>
      <c r="D325" s="4">
        <f t="shared" si="1"/>
        <v>473.68202465188983</v>
      </c>
      <c r="E325" s="4">
        <f t="shared" si="2"/>
        <v>827.17867259119248</v>
      </c>
    </row>
    <row r="326" spans="1:5" x14ac:dyDescent="0.2">
      <c r="A326" s="1">
        <v>44927</v>
      </c>
      <c r="B326">
        <v>636.25772831072561</v>
      </c>
      <c r="C326">
        <f t="shared" si="0"/>
        <v>636.25772831072561</v>
      </c>
      <c r="D326" s="4">
        <f t="shared" si="1"/>
        <v>457.10973993772944</v>
      </c>
      <c r="E326" s="4">
        <f t="shared" si="2"/>
        <v>815.40571668372172</v>
      </c>
    </row>
    <row r="327" spans="1:5" x14ac:dyDescent="0.2">
      <c r="A327" s="1">
        <v>44958</v>
      </c>
      <c r="B327">
        <v>646.51702435766833</v>
      </c>
      <c r="C327">
        <f t="shared" si="0"/>
        <v>646.51702435766833</v>
      </c>
      <c r="D327" s="4">
        <f t="shared" si="1"/>
        <v>464.98407728043514</v>
      </c>
      <c r="E327" s="4">
        <f t="shared" si="2"/>
        <v>828.04997143490152</v>
      </c>
    </row>
    <row r="328" spans="1:5" x14ac:dyDescent="0.2">
      <c r="A328" s="1">
        <v>44986</v>
      </c>
      <c r="B328">
        <v>629.70833967236319</v>
      </c>
      <c r="C328">
        <f t="shared" si="0"/>
        <v>629.70833967236319</v>
      </c>
      <c r="D328" s="4">
        <f t="shared" si="1"/>
        <v>445.804506932442</v>
      </c>
      <c r="E328" s="4">
        <f t="shared" si="2"/>
        <v>813.61217241228439</v>
      </c>
    </row>
    <row r="329" spans="1:5" x14ac:dyDescent="0.2">
      <c r="A329" s="1">
        <v>45017</v>
      </c>
      <c r="B329">
        <v>628.62383207833273</v>
      </c>
      <c r="C329">
        <f t="shared" si="0"/>
        <v>628.62383207833273</v>
      </c>
      <c r="D329" s="4">
        <f t="shared" si="1"/>
        <v>442.36258955927747</v>
      </c>
      <c r="E329" s="4">
        <f t="shared" si="2"/>
        <v>814.88507459738798</v>
      </c>
    </row>
    <row r="330" spans="1:5" x14ac:dyDescent="0.2">
      <c r="A330" s="1">
        <v>45047</v>
      </c>
      <c r="B330">
        <v>750.49931938860368</v>
      </c>
      <c r="C330">
        <f t="shared" si="0"/>
        <v>750.49931938860368</v>
      </c>
      <c r="D330" s="4">
        <f t="shared" si="1"/>
        <v>561.89357864759995</v>
      </c>
      <c r="E330" s="4">
        <f t="shared" si="2"/>
        <v>939.10506012960741</v>
      </c>
    </row>
    <row r="331" spans="1:5" x14ac:dyDescent="0.2">
      <c r="A331" s="1">
        <v>45078</v>
      </c>
      <c r="B331">
        <v>712.46740298853081</v>
      </c>
      <c r="C331">
        <f t="shared" ref="C331:C362" si="3">_xlfn.FORECAST.ETS(A331,$B$2:$B$298,$A$2:$A$298,157,1)</f>
        <v>712.46740298853081</v>
      </c>
      <c r="D331" s="4">
        <f t="shared" ref="D331:D362" si="4">C331-_xlfn.FORECAST.ETS.CONFINT(A331,$B$2:$B$298,$A$2:$A$298,0.95,157,1)</f>
        <v>521.52954167081555</v>
      </c>
      <c r="E331" s="4">
        <f t="shared" ref="E331:E362" si="5">C331+_xlfn.FORECAST.ETS.CONFINT(A331,$B$2:$B$298,$A$2:$A$298,0.95,157,1)</f>
        <v>903.40526430624607</v>
      </c>
    </row>
    <row r="332" spans="1:5" x14ac:dyDescent="0.2">
      <c r="A332" s="1">
        <v>45108</v>
      </c>
      <c r="B332">
        <v>755.71151524181948</v>
      </c>
      <c r="C332">
        <f t="shared" si="3"/>
        <v>755.71151524181948</v>
      </c>
      <c r="D332" s="4">
        <f t="shared" si="4"/>
        <v>562.4534053004968</v>
      </c>
      <c r="E332" s="4">
        <f t="shared" si="5"/>
        <v>948.96962518314217</v>
      </c>
    </row>
    <row r="333" spans="1:5" x14ac:dyDescent="0.2">
      <c r="A333" s="1">
        <v>45139</v>
      </c>
      <c r="B333">
        <v>739.23600826502059</v>
      </c>
      <c r="C333">
        <f t="shared" si="3"/>
        <v>739.23600826502059</v>
      </c>
      <c r="D333" s="4">
        <f t="shared" si="4"/>
        <v>543.66904218439731</v>
      </c>
      <c r="E333" s="4">
        <f t="shared" si="5"/>
        <v>934.80297434564386</v>
      </c>
    </row>
    <row r="334" spans="1:5" x14ac:dyDescent="0.2">
      <c r="A334" s="1">
        <v>45170</v>
      </c>
      <c r="B334">
        <v>697.00340794691465</v>
      </c>
      <c r="C334">
        <f t="shared" si="3"/>
        <v>697.00340794691465</v>
      </c>
      <c r="D334" s="4">
        <f t="shared" si="4"/>
        <v>499.13852314611461</v>
      </c>
      <c r="E334" s="4">
        <f t="shared" si="5"/>
        <v>894.86829274771469</v>
      </c>
    </row>
    <row r="335" spans="1:5" x14ac:dyDescent="0.2">
      <c r="A335" s="1">
        <v>45200</v>
      </c>
      <c r="B335">
        <v>684.37946016966714</v>
      </c>
      <c r="C335">
        <f t="shared" si="3"/>
        <v>684.37946016966714</v>
      </c>
      <c r="D335" s="4">
        <f t="shared" si="4"/>
        <v>484.22716174458282</v>
      </c>
      <c r="E335" s="4">
        <f t="shared" si="5"/>
        <v>884.53175859475141</v>
      </c>
    </row>
    <row r="336" spans="1:5" x14ac:dyDescent="0.2">
      <c r="A336" s="1">
        <v>45231</v>
      </c>
      <c r="B336">
        <v>684.13610901280526</v>
      </c>
      <c r="C336">
        <f t="shared" si="3"/>
        <v>684.13610901280526</v>
      </c>
      <c r="D336" s="4">
        <f t="shared" si="4"/>
        <v>481.70649095803776</v>
      </c>
      <c r="E336" s="4">
        <f t="shared" si="5"/>
        <v>886.56572706757277</v>
      </c>
    </row>
    <row r="337" spans="1:5" x14ac:dyDescent="0.2">
      <c r="A337" s="1">
        <v>45261</v>
      </c>
      <c r="B337">
        <v>677.96297872763</v>
      </c>
      <c r="C337">
        <f t="shared" si="3"/>
        <v>677.96297872763</v>
      </c>
      <c r="D337" s="4">
        <f t="shared" si="4"/>
        <v>473.26574376563053</v>
      </c>
      <c r="E337" s="4">
        <f t="shared" si="5"/>
        <v>882.66021368962947</v>
      </c>
    </row>
    <row r="338" spans="1:5" x14ac:dyDescent="0.2">
      <c r="A338" s="1">
        <v>45292</v>
      </c>
      <c r="B338">
        <v>655.64911222410842</v>
      </c>
      <c r="C338">
        <f t="shared" si="3"/>
        <v>655.64911222410842</v>
      </c>
      <c r="D338" s="4">
        <f t="shared" si="4"/>
        <v>448.69359035600303</v>
      </c>
      <c r="E338" s="4">
        <f t="shared" si="5"/>
        <v>862.60463409221381</v>
      </c>
    </row>
    <row r="339" spans="1:5" x14ac:dyDescent="0.2">
      <c r="A339" s="1">
        <v>45323</v>
      </c>
      <c r="B339">
        <v>663.55331378391861</v>
      </c>
      <c r="C339">
        <f t="shared" si="3"/>
        <v>663.55331378391861</v>
      </c>
      <c r="D339" s="4">
        <f t="shared" si="4"/>
        <v>454.34847966524057</v>
      </c>
      <c r="E339" s="4">
        <f t="shared" si="5"/>
        <v>872.75814790259665</v>
      </c>
    </row>
    <row r="340" spans="1:5" x14ac:dyDescent="0.2">
      <c r="A340" s="1">
        <v>45352</v>
      </c>
      <c r="B340">
        <v>755.21008044734515</v>
      </c>
      <c r="C340">
        <f t="shared" si="3"/>
        <v>755.21008044734515</v>
      </c>
      <c r="D340" s="4">
        <f t="shared" si="4"/>
        <v>543.76456968192792</v>
      </c>
      <c r="E340" s="4">
        <f t="shared" si="5"/>
        <v>966.65559121276237</v>
      </c>
    </row>
    <row r="341" spans="1:5" x14ac:dyDescent="0.2">
      <c r="A341" s="1">
        <v>45383</v>
      </c>
      <c r="B341">
        <v>720.42683161526645</v>
      </c>
      <c r="C341">
        <f t="shared" si="3"/>
        <v>720.42683161526645</v>
      </c>
      <c r="D341" s="4">
        <f t="shared" si="4"/>
        <v>506.74895605169149</v>
      </c>
      <c r="E341" s="4">
        <f t="shared" si="5"/>
        <v>934.10470717884141</v>
      </c>
    </row>
    <row r="342" spans="1:5" x14ac:dyDescent="0.2">
      <c r="A342" s="1">
        <v>45413</v>
      </c>
      <c r="B342">
        <v>809.68819820693182</v>
      </c>
      <c r="C342">
        <f t="shared" si="3"/>
        <v>809.68819820693182</v>
      </c>
      <c r="D342" s="4">
        <f t="shared" si="4"/>
        <v>593.78596031404686</v>
      </c>
      <c r="E342" s="4">
        <f t="shared" si="5"/>
        <v>1025.5904360998168</v>
      </c>
    </row>
    <row r="343" spans="1:5" x14ac:dyDescent="0.2">
      <c r="A343" s="1">
        <v>45444</v>
      </c>
      <c r="B343">
        <v>800.2367758985888</v>
      </c>
      <c r="C343">
        <f t="shared" si="3"/>
        <v>800.2367758985888</v>
      </c>
      <c r="D343" s="4">
        <f t="shared" si="4"/>
        <v>582.11788228958255</v>
      </c>
      <c r="E343" s="4">
        <f t="shared" si="5"/>
        <v>1018.3556695075951</v>
      </c>
    </row>
    <row r="344" spans="1:5" x14ac:dyDescent="0.2">
      <c r="A344" s="1">
        <v>45474</v>
      </c>
      <c r="B344">
        <v>777.36078783331141</v>
      </c>
      <c r="C344">
        <f t="shared" si="3"/>
        <v>777.36078783331141</v>
      </c>
      <c r="D344" s="4">
        <f t="shared" si="4"/>
        <v>557.0326620015536</v>
      </c>
      <c r="E344" s="4">
        <f t="shared" si="5"/>
        <v>997.68891366506921</v>
      </c>
    </row>
    <row r="345" spans="1:5" x14ac:dyDescent="0.2">
      <c r="A345" s="1">
        <v>45505</v>
      </c>
      <c r="B345">
        <v>734.21408123861727</v>
      </c>
      <c r="C345">
        <f t="shared" si="3"/>
        <v>734.21408123861727</v>
      </c>
      <c r="D345" s="4">
        <f t="shared" si="4"/>
        <v>511.68387556285143</v>
      </c>
      <c r="E345" s="4">
        <f t="shared" si="5"/>
        <v>956.74428691438311</v>
      </c>
    </row>
    <row r="346" spans="1:5" x14ac:dyDescent="0.2">
      <c r="A346" s="1">
        <v>45536</v>
      </c>
      <c r="B346">
        <v>768.07472368342712</v>
      </c>
      <c r="C346">
        <f t="shared" si="3"/>
        <v>768.07472368342712</v>
      </c>
      <c r="D346" s="4">
        <f t="shared" si="4"/>
        <v>543.3493307548639</v>
      </c>
      <c r="E346" s="4">
        <f t="shared" si="5"/>
        <v>992.80011661199035</v>
      </c>
    </row>
    <row r="347" spans="1:5" x14ac:dyDescent="0.2">
      <c r="A347" s="1">
        <v>45566</v>
      </c>
      <c r="B347">
        <v>775.87641050768559</v>
      </c>
      <c r="C347">
        <f t="shared" si="3"/>
        <v>775.87641050768559</v>
      </c>
      <c r="D347" s="4">
        <f t="shared" si="4"/>
        <v>548.96247382701495</v>
      </c>
      <c r="E347" s="4">
        <f t="shared" si="5"/>
        <v>1002.7903471883562</v>
      </c>
    </row>
    <row r="348" spans="1:5" x14ac:dyDescent="0.2">
      <c r="A348" s="1">
        <v>45597</v>
      </c>
      <c r="B348">
        <v>903.4396474691622</v>
      </c>
      <c r="C348">
        <f t="shared" si="3"/>
        <v>903.4396474691622</v>
      </c>
      <c r="D348" s="4">
        <f t="shared" si="4"/>
        <v>674.3435715574293</v>
      </c>
      <c r="E348" s="4">
        <f t="shared" si="5"/>
        <v>1132.535723380895</v>
      </c>
    </row>
    <row r="349" spans="1:5" x14ac:dyDescent="0.2">
      <c r="A349" s="1">
        <v>45627</v>
      </c>
      <c r="B349">
        <v>916.02976382160955</v>
      </c>
      <c r="C349">
        <f t="shared" si="3"/>
        <v>916.02976382160955</v>
      </c>
      <c r="D349" s="4">
        <f t="shared" si="4"/>
        <v>684.75772378522447</v>
      </c>
      <c r="E349" s="4">
        <f t="shared" si="5"/>
        <v>1147.3018038579946</v>
      </c>
    </row>
    <row r="350" spans="1:5" x14ac:dyDescent="0.2">
      <c r="A350" s="1">
        <v>45658</v>
      </c>
      <c r="B350">
        <v>875.72332724130922</v>
      </c>
      <c r="C350">
        <f t="shared" si="3"/>
        <v>875.72332724130922</v>
      </c>
      <c r="D350" s="4">
        <f t="shared" si="4"/>
        <v>642.28127782814363</v>
      </c>
      <c r="E350" s="4">
        <f t="shared" si="5"/>
        <v>1109.1653766544748</v>
      </c>
    </row>
    <row r="351" spans="1:5" x14ac:dyDescent="0.2">
      <c r="A351" s="1">
        <v>45689</v>
      </c>
      <c r="B351">
        <v>851.82876095349411</v>
      </c>
      <c r="C351">
        <f t="shared" si="3"/>
        <v>851.82876095349411</v>
      </c>
      <c r="D351" s="4">
        <f t="shared" si="4"/>
        <v>616.22244513401938</v>
      </c>
      <c r="E351" s="4">
        <f t="shared" si="5"/>
        <v>1087.4350767729688</v>
      </c>
    </row>
    <row r="352" spans="1:5" x14ac:dyDescent="0.2">
      <c r="A352" s="1">
        <v>45717</v>
      </c>
      <c r="B352">
        <v>822.58201389576766</v>
      </c>
      <c r="C352">
        <f t="shared" si="3"/>
        <v>822.58201389576766</v>
      </c>
      <c r="D352" s="4">
        <f t="shared" si="4"/>
        <v>584.81697100047143</v>
      </c>
      <c r="E352" s="4">
        <f t="shared" si="5"/>
        <v>1060.347056791064</v>
      </c>
    </row>
    <row r="353" spans="1:5" x14ac:dyDescent="0.2">
      <c r="A353" s="1">
        <v>45748</v>
      </c>
      <c r="B353">
        <v>806.00921755309776</v>
      </c>
      <c r="C353">
        <f t="shared" si="3"/>
        <v>806.00921755309776</v>
      </c>
      <c r="D353" s="4">
        <f t="shared" si="4"/>
        <v>566.0907909949533</v>
      </c>
      <c r="E353" s="4">
        <f t="shared" si="5"/>
        <v>1045.9276441112422</v>
      </c>
    </row>
    <row r="354" spans="1:5" x14ac:dyDescent="0.2">
      <c r="A354" s="1">
        <v>45778</v>
      </c>
      <c r="B354">
        <v>794.4445462309061</v>
      </c>
      <c r="C354">
        <f t="shared" si="3"/>
        <v>794.4445462309061</v>
      </c>
      <c r="D354" s="4">
        <f t="shared" si="4"/>
        <v>552.37789083942903</v>
      </c>
      <c r="E354" s="4">
        <f t="shared" si="5"/>
        <v>1036.5112016223832</v>
      </c>
    </row>
    <row r="355" spans="1:5" x14ac:dyDescent="0.2">
      <c r="A355" s="1">
        <v>45809</v>
      </c>
      <c r="B355">
        <v>802.41980875707043</v>
      </c>
      <c r="C355">
        <f t="shared" si="3"/>
        <v>802.41980875707043</v>
      </c>
      <c r="D355" s="4">
        <f t="shared" si="4"/>
        <v>558.20989774846259</v>
      </c>
      <c r="E355" s="4">
        <f t="shared" si="5"/>
        <v>1046.6297197656784</v>
      </c>
    </row>
    <row r="356" spans="1:5" x14ac:dyDescent="0.2">
      <c r="A356" s="1">
        <v>45839</v>
      </c>
      <c r="B356">
        <v>834.64248569232268</v>
      </c>
      <c r="C356">
        <f t="shared" si="3"/>
        <v>834.64248569232268</v>
      </c>
      <c r="D356" s="4">
        <f t="shared" si="4"/>
        <v>588.29411729834919</v>
      </c>
      <c r="E356" s="4">
        <f t="shared" si="5"/>
        <v>1080.9908540862962</v>
      </c>
    </row>
    <row r="357" spans="1:5" x14ac:dyDescent="0.2">
      <c r="A357" s="1">
        <v>45870</v>
      </c>
      <c r="B357">
        <v>872.24416188998237</v>
      </c>
      <c r="C357">
        <f t="shared" si="3"/>
        <v>872.24416188998237</v>
      </c>
      <c r="D357" s="4">
        <f t="shared" si="4"/>
        <v>623.76196566653607</v>
      </c>
      <c r="E357" s="4">
        <f t="shared" si="5"/>
        <v>1120.7263581134287</v>
      </c>
    </row>
    <row r="358" spans="1:5" x14ac:dyDescent="0.2">
      <c r="A358" s="1">
        <v>45901</v>
      </c>
      <c r="B358">
        <v>865.57340789623959</v>
      </c>
      <c r="C358">
        <f t="shared" si="3"/>
        <v>865.57340789623959</v>
      </c>
      <c r="D358" s="4">
        <f t="shared" si="4"/>
        <v>614.96185073100378</v>
      </c>
      <c r="E358" s="4">
        <f t="shared" si="5"/>
        <v>1116.1849650614754</v>
      </c>
    </row>
    <row r="359" spans="1:5" x14ac:dyDescent="0.2">
      <c r="A359" s="1">
        <v>45931</v>
      </c>
      <c r="B359">
        <v>858.5793312891974</v>
      </c>
      <c r="C359">
        <f t="shared" si="3"/>
        <v>858.5793312891974</v>
      </c>
      <c r="D359" s="4">
        <f t="shared" si="4"/>
        <v>605.84272312640496</v>
      </c>
      <c r="E359" s="4">
        <f t="shared" si="5"/>
        <v>1111.3159394519898</v>
      </c>
    </row>
    <row r="360" spans="1:5" x14ac:dyDescent="0.2">
      <c r="A360" s="1">
        <v>45962</v>
      </c>
      <c r="B360">
        <v>923.34349775568398</v>
      </c>
      <c r="C360">
        <f t="shared" si="3"/>
        <v>923.34349775568398</v>
      </c>
      <c r="D360" s="4">
        <f t="shared" si="4"/>
        <v>668.4859970546803</v>
      </c>
      <c r="E360" s="4">
        <f t="shared" si="5"/>
        <v>1178.2009984566878</v>
      </c>
    </row>
    <row r="361" spans="1:5" x14ac:dyDescent="0.2">
      <c r="A361" s="1">
        <v>45992</v>
      </c>
      <c r="B361">
        <v>854.73993901847734</v>
      </c>
      <c r="C361">
        <f t="shared" si="3"/>
        <v>854.73993901847734</v>
      </c>
      <c r="D361" s="4">
        <f t="shared" si="4"/>
        <v>597.76555796160824</v>
      </c>
      <c r="E361" s="4">
        <f t="shared" si="5"/>
        <v>1111.7143200753464</v>
      </c>
    </row>
    <row r="362" spans="1:5" x14ac:dyDescent="0.2">
      <c r="A362" s="1">
        <v>46023</v>
      </c>
      <c r="B362">
        <v>830.37313129496624</v>
      </c>
      <c r="C362">
        <f t="shared" si="3"/>
        <v>830.37313129496624</v>
      </c>
      <c r="D362" s="4">
        <f t="shared" si="4"/>
        <v>571.28574075922756</v>
      </c>
      <c r="E362" s="4">
        <f t="shared" si="5"/>
        <v>1089.4605218307049</v>
      </c>
    </row>
    <row r="363" spans="1:5" x14ac:dyDescent="0.2">
      <c r="A363" s="1">
        <v>46054</v>
      </c>
      <c r="B363">
        <v>806.91878806210752</v>
      </c>
      <c r="C363">
        <f t="shared" ref="C363:C394" si="6">_xlfn.FORECAST.ETS(A363,$B$2:$B$298,$A$2:$A$298,157,1)</f>
        <v>806.91878806210752</v>
      </c>
      <c r="D363" s="4">
        <f t="shared" ref="D363:D394" si="7">C363-_xlfn.FORECAST.ETS.CONFINT(A363,$B$2:$B$298,$A$2:$A$298,0.95,157,1)</f>
        <v>545.72212236799237</v>
      </c>
      <c r="E363" s="4">
        <f t="shared" ref="E363:E394" si="8">C363+_xlfn.FORECAST.ETS.CONFINT(A363,$B$2:$B$298,$A$2:$A$298,0.95,157,1)</f>
        <v>1068.1154537562227</v>
      </c>
    </row>
    <row r="364" spans="1:5" x14ac:dyDescent="0.2">
      <c r="A364" s="1">
        <v>46082</v>
      </c>
      <c r="B364">
        <v>796.32692880861282</v>
      </c>
      <c r="C364">
        <f t="shared" si="6"/>
        <v>796.32692880861282</v>
      </c>
      <c r="D364" s="4">
        <f t="shared" si="7"/>
        <v>533.02459025867711</v>
      </c>
      <c r="E364" s="4">
        <f t="shared" si="8"/>
        <v>1059.6292673585485</v>
      </c>
    </row>
    <row r="365" spans="1:5" x14ac:dyDescent="0.2">
      <c r="A365" s="1">
        <v>46113</v>
      </c>
      <c r="B365">
        <v>842.13997140109234</v>
      </c>
      <c r="C365">
        <f t="shared" si="6"/>
        <v>842.13997140109234</v>
      </c>
      <c r="D365" s="4">
        <f t="shared" si="7"/>
        <v>576.73543461991358</v>
      </c>
      <c r="E365" s="4">
        <f t="shared" si="8"/>
        <v>1107.5445081822711</v>
      </c>
    </row>
    <row r="366" spans="1:5" x14ac:dyDescent="0.2">
      <c r="A366" s="1">
        <v>46143</v>
      </c>
      <c r="B366">
        <v>839.69855817240807</v>
      </c>
      <c r="C366">
        <f t="shared" si="6"/>
        <v>839.69855817240807</v>
      </c>
      <c r="D366" s="4">
        <f t="shared" si="7"/>
        <v>572.19517425883259</v>
      </c>
      <c r="E366" s="4">
        <f t="shared" si="8"/>
        <v>1107.2019420859835</v>
      </c>
    </row>
    <row r="367" spans="1:5" x14ac:dyDescent="0.2">
      <c r="A367" s="1">
        <v>46174</v>
      </c>
      <c r="B367">
        <v>950.42587950446409</v>
      </c>
      <c r="C367">
        <f t="shared" si="6"/>
        <v>950.42587950446409</v>
      </c>
      <c r="D367" s="4">
        <f t="shared" si="7"/>
        <v>680.82688000632254</v>
      </c>
      <c r="E367" s="4">
        <f t="shared" si="8"/>
        <v>1220.0248790026058</v>
      </c>
    </row>
    <row r="368" spans="1:5" x14ac:dyDescent="0.2">
      <c r="A368" s="1">
        <v>46204</v>
      </c>
      <c r="B368">
        <v>881.05287302765225</v>
      </c>
      <c r="C368">
        <f t="shared" si="6"/>
        <v>881.05287302765225</v>
      </c>
      <c r="D368" s="4">
        <f t="shared" si="7"/>
        <v>609.36137374845748</v>
      </c>
      <c r="E368" s="4">
        <f t="shared" si="8"/>
        <v>1152.744372306847</v>
      </c>
    </row>
    <row r="369" spans="1:5" x14ac:dyDescent="0.2">
      <c r="A369" s="1">
        <v>46235</v>
      </c>
      <c r="B369">
        <v>795.26488160908764</v>
      </c>
      <c r="C369">
        <f t="shared" si="6"/>
        <v>795.26488160908764</v>
      </c>
      <c r="D369" s="4">
        <f t="shared" si="7"/>
        <v>521.48388625561927</v>
      </c>
      <c r="E369" s="4">
        <f t="shared" si="8"/>
        <v>1069.0458769625561</v>
      </c>
    </row>
    <row r="370" spans="1:5" x14ac:dyDescent="0.2">
      <c r="A370" s="1">
        <v>46266</v>
      </c>
      <c r="B370">
        <v>787.45372766473429</v>
      </c>
      <c r="C370">
        <f t="shared" si="6"/>
        <v>787.45372766473429</v>
      </c>
      <c r="D370" s="4">
        <f t="shared" si="7"/>
        <v>511.58613134384422</v>
      </c>
      <c r="E370" s="4">
        <f t="shared" si="8"/>
        <v>1063.3213239856243</v>
      </c>
    </row>
    <row r="371" spans="1:5" x14ac:dyDescent="0.2">
      <c r="A371" s="1">
        <v>46296</v>
      </c>
      <c r="B371">
        <v>796.41675837262733</v>
      </c>
      <c r="C371">
        <f t="shared" si="6"/>
        <v>796.41675837262733</v>
      </c>
      <c r="D371" s="4">
        <f t="shared" si="7"/>
        <v>518.46535094507954</v>
      </c>
      <c r="E371" s="4">
        <f t="shared" si="8"/>
        <v>1074.3681658001751</v>
      </c>
    </row>
    <row r="372" spans="1:5" x14ac:dyDescent="0.2">
      <c r="A372" s="1">
        <v>46327</v>
      </c>
      <c r="B372">
        <v>803.81610247011076</v>
      </c>
      <c r="C372">
        <f t="shared" si="6"/>
        <v>803.81610247011076</v>
      </c>
      <c r="D372" s="4">
        <f t="shared" si="7"/>
        <v>523.78357176877898</v>
      </c>
      <c r="E372" s="4">
        <f t="shared" si="8"/>
        <v>1083.8486331714425</v>
      </c>
    </row>
    <row r="373" spans="1:5" x14ac:dyDescent="0.2">
      <c r="A373" s="1">
        <v>46357</v>
      </c>
      <c r="B373">
        <v>885.89105384393542</v>
      </c>
      <c r="C373">
        <f t="shared" si="6"/>
        <v>885.89105384393542</v>
      </c>
      <c r="D373" s="4">
        <f t="shared" si="7"/>
        <v>603.77998876323454</v>
      </c>
      <c r="E373" s="4">
        <f t="shared" si="8"/>
        <v>1168.0021189246363</v>
      </c>
    </row>
    <row r="374" spans="1:5" x14ac:dyDescent="0.2">
      <c r="A374" s="1">
        <v>46388</v>
      </c>
      <c r="B374">
        <v>891.0493870468697</v>
      </c>
      <c r="C374">
        <f t="shared" si="6"/>
        <v>891.0493870468697</v>
      </c>
      <c r="D374" s="4">
        <f t="shared" si="7"/>
        <v>606.8622805098754</v>
      </c>
      <c r="E374" s="4">
        <f t="shared" si="8"/>
        <v>1175.2364935838641</v>
      </c>
    </row>
    <row r="375" spans="1:5" x14ac:dyDescent="0.2">
      <c r="A375" s="1">
        <v>46419</v>
      </c>
      <c r="B375">
        <v>902.7754566502831</v>
      </c>
      <c r="C375">
        <f t="shared" si="6"/>
        <v>902.7754566502831</v>
      </c>
      <c r="D375" s="4">
        <f t="shared" si="7"/>
        <v>616.5147084596066</v>
      </c>
      <c r="E375" s="4">
        <f t="shared" si="8"/>
        <v>1189.0362048409597</v>
      </c>
    </row>
    <row r="376" spans="1:5" x14ac:dyDescent="0.2">
      <c r="A376" s="1">
        <v>46447</v>
      </c>
      <c r="B376">
        <v>884.78965544812002</v>
      </c>
      <c r="C376">
        <f t="shared" si="6"/>
        <v>884.78965544812002</v>
      </c>
      <c r="D376" s="4">
        <f t="shared" si="7"/>
        <v>596.45757502624383</v>
      </c>
      <c r="E376" s="4">
        <f t="shared" si="8"/>
        <v>1173.1217358699962</v>
      </c>
    </row>
    <row r="377" spans="1:5" x14ac:dyDescent="0.2">
      <c r="A377" s="1">
        <v>46478</v>
      </c>
      <c r="B377">
        <v>886.59631498625254</v>
      </c>
      <c r="C377">
        <f t="shared" si="6"/>
        <v>886.59631498625254</v>
      </c>
      <c r="D377" s="4">
        <f t="shared" si="7"/>
        <v>596.19512401069528</v>
      </c>
      <c r="E377" s="4">
        <f t="shared" si="8"/>
        <v>1176.9975059618098</v>
      </c>
    </row>
    <row r="378" spans="1:5" x14ac:dyDescent="0.2">
      <c r="A378" s="1">
        <v>46508</v>
      </c>
      <c r="B378">
        <v>875.39662357621899</v>
      </c>
      <c r="C378">
        <f t="shared" si="6"/>
        <v>875.39662357621899</v>
      </c>
      <c r="D378" s="4">
        <f t="shared" si="7"/>
        <v>582.92845851458503</v>
      </c>
      <c r="E378" s="4">
        <f t="shared" si="8"/>
        <v>1167.8647886378531</v>
      </c>
    </row>
    <row r="379" spans="1:5" x14ac:dyDescent="0.2">
      <c r="A379" s="1">
        <v>46539</v>
      </c>
      <c r="B379">
        <v>853.64270855833161</v>
      </c>
      <c r="C379">
        <f t="shared" si="6"/>
        <v>853.64270855833161</v>
      </c>
      <c r="D379" s="4">
        <f t="shared" si="7"/>
        <v>559.1096231080079</v>
      </c>
      <c r="E379" s="4">
        <f t="shared" si="8"/>
        <v>1148.1757940086554</v>
      </c>
    </row>
    <row r="380" spans="1:5" x14ac:dyDescent="0.2">
      <c r="A380" s="1">
        <v>46569</v>
      </c>
      <c r="B380">
        <v>820.44672551951305</v>
      </c>
      <c r="C380">
        <f t="shared" si="6"/>
        <v>820.44672551951305</v>
      </c>
      <c r="D380" s="4">
        <f t="shared" si="7"/>
        <v>523.85069295650555</v>
      </c>
      <c r="E380" s="4">
        <f t="shared" si="8"/>
        <v>1117.0427580825205</v>
      </c>
    </row>
    <row r="381" spans="1:5" x14ac:dyDescent="0.2">
      <c r="A381" s="1">
        <v>46600</v>
      </c>
      <c r="B381">
        <v>850.20843664697907</v>
      </c>
      <c r="C381">
        <f t="shared" si="6"/>
        <v>850.20843664697907</v>
      </c>
      <c r="D381" s="4">
        <f t="shared" si="7"/>
        <v>551.55135208812442</v>
      </c>
      <c r="E381" s="4">
        <f t="shared" si="8"/>
        <v>1148.8655212058338</v>
      </c>
    </row>
    <row r="382" spans="1:5" x14ac:dyDescent="0.2">
      <c r="A382" s="1">
        <v>46631</v>
      </c>
      <c r="B382">
        <v>870.38743399073701</v>
      </c>
      <c r="C382">
        <f t="shared" si="6"/>
        <v>870.38743399073701</v>
      </c>
      <c r="D382" s="4">
        <f t="shared" si="7"/>
        <v>569.67111657328883</v>
      </c>
      <c r="E382" s="4">
        <f t="shared" si="8"/>
        <v>1171.1037514081852</v>
      </c>
    </row>
    <row r="383" spans="1:5" x14ac:dyDescent="0.2">
      <c r="A383" s="1">
        <v>46661</v>
      </c>
      <c r="B383">
        <v>824.08633098380665</v>
      </c>
      <c r="C383">
        <f t="shared" si="6"/>
        <v>824.08633098380665</v>
      </c>
      <c r="D383" s="4">
        <f t="shared" si="7"/>
        <v>521.31252596617412</v>
      </c>
      <c r="E383" s="4">
        <f t="shared" si="8"/>
        <v>1126.8601360014391</v>
      </c>
    </row>
    <row r="384" spans="1:5" x14ac:dyDescent="0.2">
      <c r="A384" s="1">
        <v>46692</v>
      </c>
      <c r="B384">
        <v>916.73998727982735</v>
      </c>
      <c r="C384">
        <f t="shared" si="6"/>
        <v>916.73998727982735</v>
      </c>
      <c r="D384" s="4">
        <f t="shared" si="7"/>
        <v>611.91036806703573</v>
      </c>
      <c r="E384" s="4">
        <f t="shared" si="8"/>
        <v>1221.569606492619</v>
      </c>
    </row>
    <row r="385" spans="1:5" x14ac:dyDescent="0.2">
      <c r="A385" s="1">
        <v>46722</v>
      </c>
      <c r="B385">
        <v>901.82247791636576</v>
      </c>
      <c r="C385">
        <f t="shared" si="6"/>
        <v>901.82247791636576</v>
      </c>
      <c r="D385" s="4">
        <f t="shared" si="7"/>
        <v>594.93864801361394</v>
      </c>
      <c r="E385" s="4">
        <f t="shared" si="8"/>
        <v>1208.7063078191177</v>
      </c>
    </row>
    <row r="386" spans="1:5" x14ac:dyDescent="0.2">
      <c r="A386" s="1">
        <v>46753</v>
      </c>
      <c r="B386">
        <v>1000.112943992428</v>
      </c>
      <c r="C386">
        <f t="shared" si="6"/>
        <v>1000.112943992428</v>
      </c>
      <c r="D386" s="4">
        <f t="shared" si="7"/>
        <v>691.1764388899378</v>
      </c>
      <c r="E386" s="4">
        <f t="shared" si="8"/>
        <v>1309.0494490949181</v>
      </c>
    </row>
    <row r="387" spans="1:5" x14ac:dyDescent="0.2">
      <c r="A387" s="1">
        <v>46784</v>
      </c>
      <c r="B387">
        <v>908.60555104724324</v>
      </c>
      <c r="C387">
        <f t="shared" si="6"/>
        <v>908.60555104724324</v>
      </c>
      <c r="D387" s="4">
        <f t="shared" si="7"/>
        <v>597.61784003942228</v>
      </c>
      <c r="E387" s="4">
        <f t="shared" si="8"/>
        <v>1219.5932620550643</v>
      </c>
    </row>
    <row r="388" spans="1:5" x14ac:dyDescent="0.2">
      <c r="A388" s="1">
        <v>46813</v>
      </c>
      <c r="B388">
        <v>955.29187259341097</v>
      </c>
      <c r="C388">
        <f t="shared" si="6"/>
        <v>955.29187259341097</v>
      </c>
      <c r="D388" s="4">
        <f t="shared" si="7"/>
        <v>642.2543605351924</v>
      </c>
      <c r="E388" s="4">
        <f t="shared" si="8"/>
        <v>1268.3293846516294</v>
      </c>
    </row>
    <row r="389" spans="1:5" x14ac:dyDescent="0.2">
      <c r="A389" s="1">
        <v>46844</v>
      </c>
      <c r="B389">
        <v>913.66459715510302</v>
      </c>
      <c r="C389">
        <f t="shared" si="6"/>
        <v>913.66459715510302</v>
      </c>
      <c r="D389" s="4">
        <f t="shared" si="7"/>
        <v>598.57862615817658</v>
      </c>
      <c r="E389" s="4">
        <f t="shared" si="8"/>
        <v>1228.7505681520295</v>
      </c>
    </row>
    <row r="390" spans="1:5" x14ac:dyDescent="0.2">
      <c r="A390" s="1">
        <v>46874</v>
      </c>
      <c r="B390">
        <v>887.84506097833423</v>
      </c>
      <c r="C390">
        <f t="shared" si="6"/>
        <v>887.84506097833423</v>
      </c>
      <c r="D390" s="4">
        <f t="shared" si="7"/>
        <v>570.71191204983961</v>
      </c>
      <c r="E390" s="4">
        <f t="shared" si="8"/>
        <v>1204.9782099068289</v>
      </c>
    </row>
    <row r="391" spans="1:5" x14ac:dyDescent="0.2">
      <c r="A391" s="1">
        <v>46905</v>
      </c>
      <c r="B391">
        <v>847.71741127176733</v>
      </c>
      <c r="C391">
        <f t="shared" si="6"/>
        <v>847.71741127176733</v>
      </c>
      <c r="D391" s="4">
        <f t="shared" si="7"/>
        <v>528.5383058978897</v>
      </c>
      <c r="E391" s="4">
        <f t="shared" si="8"/>
        <v>1166.8965166456451</v>
      </c>
    </row>
    <row r="392" spans="1:5" x14ac:dyDescent="0.2">
      <c r="A392" s="1">
        <v>46935</v>
      </c>
      <c r="B392">
        <v>818.14387054671147</v>
      </c>
      <c r="C392">
        <f t="shared" si="6"/>
        <v>818.14387054671147</v>
      </c>
      <c r="D392" s="4">
        <f t="shared" si="7"/>
        <v>496.91997222349653</v>
      </c>
      <c r="E392" s="4">
        <f t="shared" si="8"/>
        <v>1139.3677688699263</v>
      </c>
    </row>
    <row r="393" spans="1:5" x14ac:dyDescent="0.2">
      <c r="A393" s="1">
        <v>46966</v>
      </c>
      <c r="B393">
        <v>797.94236747853495</v>
      </c>
      <c r="C393">
        <f t="shared" si="6"/>
        <v>797.94236747853495</v>
      </c>
      <c r="D393" s="4">
        <f t="shared" si="7"/>
        <v>474.67478319211972</v>
      </c>
      <c r="E393" s="4">
        <f t="shared" si="8"/>
        <v>1121.2099517649501</v>
      </c>
    </row>
    <row r="394" spans="1:5" x14ac:dyDescent="0.2">
      <c r="A394" s="1">
        <v>46997</v>
      </c>
      <c r="B394">
        <v>791.72640502924367</v>
      </c>
      <c r="C394">
        <f t="shared" si="6"/>
        <v>791.72640502924367</v>
      </c>
      <c r="D394" s="4">
        <f t="shared" si="7"/>
        <v>466.41618668759321</v>
      </c>
      <c r="E394" s="4">
        <f t="shared" si="8"/>
        <v>1117.0366233708942</v>
      </c>
    </row>
    <row r="395" spans="1:5" x14ac:dyDescent="0.2">
      <c r="A395" s="1">
        <v>47027</v>
      </c>
      <c r="B395">
        <v>785.31410573581161</v>
      </c>
      <c r="C395">
        <f t="shared" ref="C395:C421" si="9">_xlfn.FORECAST.ETS(A395,$B$2:$B$298,$A$2:$A$298,157,1)</f>
        <v>785.31410573581161</v>
      </c>
      <c r="D395" s="4">
        <f t="shared" ref="D395:D426" si="10">C395-_xlfn.FORECAST.ETS.CONFINT(A395,$B$2:$B$298,$A$2:$A$298,0.95,157,1)</f>
        <v>457.96225155394643</v>
      </c>
      <c r="E395" s="4">
        <f t="shared" ref="E395:E421" si="11">C395+_xlfn.FORECAST.ETS.CONFINT(A395,$B$2:$B$298,$A$2:$A$298,0.95,157,1)</f>
        <v>1112.6659599176769</v>
      </c>
    </row>
    <row r="396" spans="1:5" x14ac:dyDescent="0.2">
      <c r="A396" s="1">
        <v>47058</v>
      </c>
      <c r="B396">
        <v>878.922299543333</v>
      </c>
      <c r="C396">
        <f t="shared" si="9"/>
        <v>878.922299543333</v>
      </c>
      <c r="D396" s="4">
        <f t="shared" si="10"/>
        <v>549.52975538393321</v>
      </c>
      <c r="E396" s="4">
        <f t="shared" si="11"/>
        <v>1208.3148437027328</v>
      </c>
    </row>
    <row r="397" spans="1:5" x14ac:dyDescent="0.2">
      <c r="A397" s="1">
        <v>47088</v>
      </c>
      <c r="B397">
        <v>867.00352112421956</v>
      </c>
      <c r="C397">
        <f t="shared" si="9"/>
        <v>867.00352112421956</v>
      </c>
      <c r="D397" s="4">
        <f t="shared" si="10"/>
        <v>535.57118179540225</v>
      </c>
      <c r="E397" s="4">
        <f t="shared" si="11"/>
        <v>1198.4358604530369</v>
      </c>
    </row>
    <row r="398" spans="1:5" x14ac:dyDescent="0.2">
      <c r="A398" s="1">
        <v>47119</v>
      </c>
      <c r="B398">
        <v>839.35830471548729</v>
      </c>
      <c r="C398">
        <f t="shared" si="9"/>
        <v>839.35830471548729</v>
      </c>
      <c r="D398" s="4">
        <f t="shared" si="10"/>
        <v>505.8870152274647</v>
      </c>
      <c r="E398" s="4">
        <f t="shared" si="11"/>
        <v>1172.8295942035099</v>
      </c>
    </row>
    <row r="399" spans="1:5" x14ac:dyDescent="0.2">
      <c r="A399" s="1">
        <v>47150</v>
      </c>
      <c r="B399">
        <v>843.95133048270361</v>
      </c>
      <c r="C399">
        <f t="shared" si="9"/>
        <v>843.95133048270361</v>
      </c>
      <c r="D399" s="4">
        <f t="shared" si="10"/>
        <v>508.44188726494855</v>
      </c>
      <c r="E399" s="4">
        <f t="shared" si="11"/>
        <v>1179.4607737004587</v>
      </c>
    </row>
    <row r="400" spans="1:5" x14ac:dyDescent="0.2">
      <c r="A400" s="1">
        <v>47178</v>
      </c>
      <c r="B400">
        <v>780.53455292848253</v>
      </c>
      <c r="C400">
        <f t="shared" si="9"/>
        <v>780.53455292848253</v>
      </c>
      <c r="D400" s="4">
        <f t="shared" si="10"/>
        <v>442.98770500895068</v>
      </c>
      <c r="E400" s="4">
        <f t="shared" si="11"/>
        <v>1118.0814008480143</v>
      </c>
    </row>
    <row r="401" spans="1:5" x14ac:dyDescent="0.2">
      <c r="A401" s="1">
        <v>47209</v>
      </c>
      <c r="B401">
        <v>757.44426275827607</v>
      </c>
      <c r="C401">
        <f t="shared" si="9"/>
        <v>757.44426275827607</v>
      </c>
      <c r="D401" s="4">
        <f t="shared" si="10"/>
        <v>417.86071290616059</v>
      </c>
      <c r="E401" s="4">
        <f t="shared" si="11"/>
        <v>1097.0278126103915</v>
      </c>
    </row>
    <row r="402" spans="1:5" x14ac:dyDescent="0.2">
      <c r="A402" s="1">
        <v>47239</v>
      </c>
      <c r="B402">
        <v>727.92267255043919</v>
      </c>
      <c r="C402">
        <f t="shared" si="9"/>
        <v>727.92267255043919</v>
      </c>
      <c r="D402" s="4">
        <f t="shared" si="10"/>
        <v>386.30307838386489</v>
      </c>
      <c r="E402" s="4">
        <f t="shared" si="11"/>
        <v>1069.5422667170135</v>
      </c>
    </row>
    <row r="403" spans="1:5" x14ac:dyDescent="0.2">
      <c r="A403" s="1">
        <v>47270</v>
      </c>
      <c r="B403">
        <v>798.53179804962338</v>
      </c>
      <c r="C403">
        <f t="shared" si="9"/>
        <v>798.53179804962338</v>
      </c>
      <c r="D403" s="4">
        <f t="shared" si="10"/>
        <v>454.87677310962238</v>
      </c>
      <c r="E403" s="4">
        <f t="shared" si="11"/>
        <v>1142.1868229896245</v>
      </c>
    </row>
    <row r="404" spans="1:5" x14ac:dyDescent="0.2">
      <c r="A404" s="1">
        <v>47300</v>
      </c>
      <c r="B404">
        <v>769.4732670093631</v>
      </c>
      <c r="C404">
        <f t="shared" si="9"/>
        <v>769.4732670093631</v>
      </c>
      <c r="D404" s="4">
        <f t="shared" si="10"/>
        <v>423.78338180141174</v>
      </c>
      <c r="E404" s="4">
        <f t="shared" si="11"/>
        <v>1115.1631522173145</v>
      </c>
    </row>
    <row r="405" spans="1:5" x14ac:dyDescent="0.2">
      <c r="A405" s="1">
        <v>47331</v>
      </c>
      <c r="B405">
        <v>736.3122622573278</v>
      </c>
      <c r="C405">
        <f t="shared" si="9"/>
        <v>736.3122622573278</v>
      </c>
      <c r="D405" s="4">
        <f t="shared" si="10"/>
        <v>388.58804526166682</v>
      </c>
      <c r="E405" s="4">
        <f t="shared" si="11"/>
        <v>1084.0364792529888</v>
      </c>
    </row>
    <row r="406" spans="1:5" x14ac:dyDescent="0.2">
      <c r="A406" s="1">
        <v>47362</v>
      </c>
      <c r="B406">
        <v>714.12087603408179</v>
      </c>
      <c r="C406">
        <f t="shared" si="9"/>
        <v>714.12087603408179</v>
      </c>
      <c r="D406" s="4">
        <f t="shared" si="10"/>
        <v>364.36281468598582</v>
      </c>
      <c r="E406" s="4">
        <f t="shared" si="11"/>
        <v>1063.8789373821778</v>
      </c>
    </row>
    <row r="407" spans="1:5" x14ac:dyDescent="0.2">
      <c r="A407" s="1">
        <v>47392</v>
      </c>
      <c r="B407">
        <v>801.29482440094114</v>
      </c>
      <c r="C407">
        <f t="shared" si="9"/>
        <v>801.29482440094114</v>
      </c>
      <c r="D407" s="4">
        <f t="shared" si="10"/>
        <v>449.50336604205143</v>
      </c>
      <c r="E407" s="4">
        <f t="shared" si="11"/>
        <v>1153.0862827598307</v>
      </c>
    </row>
    <row r="408" spans="1:5" x14ac:dyDescent="0.2">
      <c r="A408" s="1">
        <v>47423</v>
      </c>
      <c r="B408">
        <v>754.55821561418929</v>
      </c>
      <c r="C408">
        <f t="shared" si="9"/>
        <v>754.55821561418929</v>
      </c>
      <c r="D408" s="4">
        <f t="shared" si="10"/>
        <v>400.73376841597434</v>
      </c>
      <c r="E408" s="4">
        <f t="shared" si="11"/>
        <v>1108.3826628124043</v>
      </c>
    </row>
    <row r="409" spans="1:5" x14ac:dyDescent="0.2">
      <c r="A409" s="1">
        <v>47453</v>
      </c>
      <c r="B409">
        <v>746.72277417120699</v>
      </c>
      <c r="C409">
        <f t="shared" si="9"/>
        <v>746.72277417120699</v>
      </c>
      <c r="D409" s="4">
        <f t="shared" si="10"/>
        <v>390.86570803156798</v>
      </c>
      <c r="E409" s="4">
        <f t="shared" si="11"/>
        <v>1102.5798403108461</v>
      </c>
    </row>
    <row r="410" spans="1:5" x14ac:dyDescent="0.2">
      <c r="A410" s="1">
        <v>47484</v>
      </c>
      <c r="B410">
        <v>764.68920906918299</v>
      </c>
      <c r="C410">
        <f t="shared" si="9"/>
        <v>764.68920906918299</v>
      </c>
      <c r="D410" s="4">
        <f t="shared" si="10"/>
        <v>406.79985648317711</v>
      </c>
      <c r="E410" s="4">
        <f t="shared" si="11"/>
        <v>1122.5785616551889</v>
      </c>
    </row>
    <row r="411" spans="1:5" x14ac:dyDescent="0.2">
      <c r="A411" s="1">
        <v>47515</v>
      </c>
      <c r="B411">
        <v>776.41022508173194</v>
      </c>
      <c r="C411">
        <f t="shared" si="9"/>
        <v>776.41022508173194</v>
      </c>
      <c r="D411" s="4">
        <f t="shared" si="10"/>
        <v>416.48888198734363</v>
      </c>
      <c r="E411" s="4">
        <f t="shared" si="11"/>
        <v>1136.3315681761203</v>
      </c>
    </row>
    <row r="412" spans="1:5" x14ac:dyDescent="0.2">
      <c r="A412" s="1">
        <v>47543</v>
      </c>
      <c r="B412">
        <v>777.39155417774884</v>
      </c>
      <c r="C412">
        <f t="shared" si="9"/>
        <v>777.39155417774884</v>
      </c>
      <c r="D412" s="4">
        <f t="shared" si="10"/>
        <v>415.43848077759895</v>
      </c>
      <c r="E412" s="4">
        <f t="shared" si="11"/>
        <v>1139.3446275778988</v>
      </c>
    </row>
    <row r="413" spans="1:5" x14ac:dyDescent="0.2">
      <c r="A413" s="1">
        <v>47574</v>
      </c>
      <c r="B413">
        <v>767.1206958988987</v>
      </c>
      <c r="C413">
        <f t="shared" si="9"/>
        <v>767.1206958988987</v>
      </c>
      <c r="D413" s="4">
        <f t="shared" si="10"/>
        <v>403.13611745874391</v>
      </c>
      <c r="E413" s="4">
        <f t="shared" si="11"/>
        <v>1131.1052743390535</v>
      </c>
    </row>
    <row r="414" spans="1:5" x14ac:dyDescent="0.2">
      <c r="A414" s="1">
        <v>47604</v>
      </c>
      <c r="B414">
        <v>754.61901653179871</v>
      </c>
      <c r="C414">
        <f t="shared" si="9"/>
        <v>754.61901653179871</v>
      </c>
      <c r="D414" s="4">
        <f t="shared" si="10"/>
        <v>388.60312415663697</v>
      </c>
      <c r="E414" s="4">
        <f t="shared" si="11"/>
        <v>1120.6349089069604</v>
      </c>
    </row>
    <row r="415" spans="1:5" x14ac:dyDescent="0.2">
      <c r="A415" s="1">
        <v>47635</v>
      </c>
      <c r="B415">
        <v>708.80222797588385</v>
      </c>
      <c r="C415">
        <f t="shared" si="9"/>
        <v>708.80222797588385</v>
      </c>
      <c r="D415" s="4">
        <f t="shared" si="10"/>
        <v>340.75517936444658</v>
      </c>
      <c r="E415" s="4">
        <f t="shared" si="11"/>
        <v>1076.8492765873211</v>
      </c>
    </row>
    <row r="416" spans="1:5" x14ac:dyDescent="0.2">
      <c r="A416" s="1">
        <v>47665</v>
      </c>
      <c r="B416">
        <v>697.97079497083189</v>
      </c>
      <c r="C416">
        <f t="shared" si="9"/>
        <v>697.97079497083189</v>
      </c>
      <c r="D416" s="4">
        <f t="shared" si="10"/>
        <v>327.89271514921188</v>
      </c>
      <c r="E416" s="4">
        <f t="shared" si="11"/>
        <v>1068.0488747924519</v>
      </c>
    </row>
    <row r="417" spans="1:5" x14ac:dyDescent="0.2">
      <c r="A417" s="1">
        <v>47696</v>
      </c>
      <c r="B417">
        <v>695.12700398190259</v>
      </c>
      <c r="C417">
        <f t="shared" si="9"/>
        <v>695.12700398190259</v>
      </c>
      <c r="D417" s="4">
        <f t="shared" si="10"/>
        <v>323.01798601703541</v>
      </c>
      <c r="E417" s="4">
        <f t="shared" si="11"/>
        <v>1067.2360219467698</v>
      </c>
    </row>
    <row r="418" spans="1:5" x14ac:dyDescent="0.2">
      <c r="A418" s="1">
        <v>47727</v>
      </c>
      <c r="B418">
        <v>672.89787223560245</v>
      </c>
      <c r="C418">
        <f t="shared" si="9"/>
        <v>672.89787223560245</v>
      </c>
      <c r="D418" s="4">
        <f t="shared" si="10"/>
        <v>298.75797792928773</v>
      </c>
      <c r="E418" s="4">
        <f t="shared" si="11"/>
        <v>1047.0377665419171</v>
      </c>
    </row>
    <row r="419" spans="1:5" x14ac:dyDescent="0.2">
      <c r="A419" s="1">
        <v>47757</v>
      </c>
      <c r="B419">
        <v>727.84749662421586</v>
      </c>
      <c r="C419">
        <f t="shared" si="9"/>
        <v>727.84749662421586</v>
      </c>
      <c r="D419" s="4">
        <f t="shared" si="10"/>
        <v>351.67675718833999</v>
      </c>
      <c r="E419" s="4">
        <f t="shared" si="11"/>
        <v>1104.0182360600918</v>
      </c>
    </row>
    <row r="420" spans="1:5" x14ac:dyDescent="0.2">
      <c r="A420" s="1">
        <v>47788</v>
      </c>
      <c r="B420">
        <v>717.22895721753571</v>
      </c>
      <c r="C420">
        <f t="shared" si="9"/>
        <v>717.22895721753571</v>
      </c>
      <c r="D420" s="4">
        <f t="shared" si="10"/>
        <v>339.02737393112642</v>
      </c>
      <c r="E420" s="4">
        <f t="shared" si="11"/>
        <v>1095.4305405039449</v>
      </c>
    </row>
    <row r="421" spans="1:5" x14ac:dyDescent="0.2">
      <c r="A421" s="1">
        <v>47818</v>
      </c>
      <c r="B421">
        <v>664.5445897718588</v>
      </c>
      <c r="C421">
        <f t="shared" si="9"/>
        <v>664.5445897718588</v>
      </c>
      <c r="D421" s="4">
        <f t="shared" si="10"/>
        <v>284.31213462058054</v>
      </c>
      <c r="E421" s="4">
        <f t="shared" si="11"/>
        <v>1044.7770449231371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F1EE-CD39-42A2-A5A2-32D9959B9662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5703125" customWidth="1"/>
    <col min="3" max="3" width="18.42578125" customWidth="1"/>
    <col min="4" max="4" width="33.7109375" customWidth="1"/>
    <col min="5" max="5" width="33.425781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3</v>
      </c>
      <c r="C1" t="s">
        <v>25</v>
      </c>
      <c r="D1" t="s">
        <v>26</v>
      </c>
      <c r="E1" t="s">
        <v>27</v>
      </c>
      <c r="G1" t="s">
        <v>13</v>
      </c>
      <c r="H1" t="s">
        <v>14</v>
      </c>
    </row>
    <row r="2" spans="1:8" x14ac:dyDescent="0.2">
      <c r="A2" s="1">
        <v>35065</v>
      </c>
      <c r="B2" s="2">
        <v>58440000</v>
      </c>
      <c r="G2" t="s">
        <v>15</v>
      </c>
      <c r="H2" s="3">
        <f>_xlfn.FORECAST.ETS.STAT($B$2:$B$298,$A$2:$A$298,1,157,1)</f>
        <v>0.66666700000000001</v>
      </c>
    </row>
    <row r="3" spans="1:8" x14ac:dyDescent="0.2">
      <c r="A3" s="1">
        <v>35096</v>
      </c>
      <c r="B3" s="2">
        <v>61500000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59970000</v>
      </c>
      <c r="G4" t="s">
        <v>17</v>
      </c>
      <c r="H4" s="3">
        <f>_xlfn.FORECAST.ETS.STAT($B$2:$B$298,$A$2:$A$298,3,157,1)</f>
        <v>0.16666700000000001</v>
      </c>
    </row>
    <row r="5" spans="1:8" x14ac:dyDescent="0.2">
      <c r="A5" s="1">
        <v>35156</v>
      </c>
      <c r="B5" s="2">
        <v>74680000</v>
      </c>
      <c r="G5" t="s">
        <v>18</v>
      </c>
      <c r="H5" s="3">
        <f>_xlfn.FORECAST.ETS.STAT($B$2:$B$298,$A$2:$A$298,4,157,1)</f>
        <v>0.81098868790592926</v>
      </c>
    </row>
    <row r="6" spans="1:8" x14ac:dyDescent="0.2">
      <c r="A6" s="1">
        <v>35186</v>
      </c>
      <c r="B6" s="2">
        <v>66520000</v>
      </c>
      <c r="G6" t="s">
        <v>19</v>
      </c>
      <c r="H6" s="3">
        <f>_xlfn.FORECAST.ETS.STAT($B$2:$B$298,$A$2:$A$298,5,157,1)</f>
        <v>0.29556151848858037</v>
      </c>
    </row>
    <row r="7" spans="1:8" x14ac:dyDescent="0.2">
      <c r="A7" s="1">
        <v>35217</v>
      </c>
      <c r="B7" s="2">
        <v>51770000</v>
      </c>
      <c r="G7" t="s">
        <v>20</v>
      </c>
      <c r="H7" s="3">
        <f>_xlfn.FORECAST.ETS.STAT($B$2:$B$298,$A$2:$A$298,6,157,1)</f>
        <v>28479462.41649517</v>
      </c>
    </row>
    <row r="8" spans="1:8" x14ac:dyDescent="0.2">
      <c r="A8" s="1">
        <v>35247</v>
      </c>
      <c r="B8" s="2">
        <v>48290000</v>
      </c>
      <c r="G8" t="s">
        <v>21</v>
      </c>
      <c r="H8" s="3">
        <f>_xlfn.FORECAST.ETS.STAT($B$2:$B$298,$A$2:$A$298,7,157,1)</f>
        <v>40560323.483158872</v>
      </c>
    </row>
    <row r="9" spans="1:8" x14ac:dyDescent="0.2">
      <c r="A9" s="1">
        <v>35278</v>
      </c>
      <c r="B9" s="2">
        <v>60190000</v>
      </c>
    </row>
    <row r="10" spans="1:8" x14ac:dyDescent="0.2">
      <c r="A10" s="1">
        <v>35309</v>
      </c>
      <c r="B10" s="2">
        <v>59640000</v>
      </c>
    </row>
    <row r="11" spans="1:8" x14ac:dyDescent="0.2">
      <c r="A11" s="1">
        <v>35339</v>
      </c>
      <c r="B11" s="2">
        <v>65680000</v>
      </c>
    </row>
    <row r="12" spans="1:8" x14ac:dyDescent="0.2">
      <c r="A12" s="1">
        <v>35370</v>
      </c>
      <c r="B12" s="2">
        <v>68910000</v>
      </c>
    </row>
    <row r="13" spans="1:8" x14ac:dyDescent="0.2">
      <c r="A13" s="1">
        <v>35400</v>
      </c>
      <c r="B13" s="2">
        <v>75380000</v>
      </c>
    </row>
    <row r="14" spans="1:8" x14ac:dyDescent="0.2">
      <c r="A14" s="1">
        <v>35431</v>
      </c>
      <c r="B14" s="2">
        <v>59720000</v>
      </c>
    </row>
    <row r="15" spans="1:8" x14ac:dyDescent="0.2">
      <c r="A15" s="1">
        <v>35462</v>
      </c>
      <c r="B15" s="2">
        <v>56550000</v>
      </c>
    </row>
    <row r="16" spans="1:8" x14ac:dyDescent="0.2">
      <c r="A16" s="1">
        <v>35490</v>
      </c>
      <c r="B16" s="2">
        <v>77270000</v>
      </c>
    </row>
    <row r="17" spans="1:2" x14ac:dyDescent="0.2">
      <c r="A17" s="1">
        <v>35521</v>
      </c>
      <c r="B17" s="2">
        <v>84910000</v>
      </c>
    </row>
    <row r="18" spans="1:2" x14ac:dyDescent="0.2">
      <c r="A18" s="1">
        <v>35551</v>
      </c>
      <c r="B18" s="2">
        <v>102100000</v>
      </c>
    </row>
    <row r="19" spans="1:2" x14ac:dyDescent="0.2">
      <c r="A19" s="1">
        <v>35582</v>
      </c>
      <c r="B19" s="2">
        <v>60430000</v>
      </c>
    </row>
    <row r="20" spans="1:2" x14ac:dyDescent="0.2">
      <c r="A20" s="1">
        <v>35612</v>
      </c>
      <c r="B20" s="2">
        <v>46080000</v>
      </c>
    </row>
    <row r="21" spans="1:2" x14ac:dyDescent="0.2">
      <c r="A21" s="1">
        <v>35643</v>
      </c>
      <c r="B21" s="2">
        <v>52750000</v>
      </c>
    </row>
    <row r="22" spans="1:2" x14ac:dyDescent="0.2">
      <c r="A22" s="1">
        <v>35674</v>
      </c>
      <c r="B22" s="2">
        <v>85120000</v>
      </c>
    </row>
    <row r="23" spans="1:2" x14ac:dyDescent="0.2">
      <c r="A23" s="1">
        <v>35704</v>
      </c>
      <c r="B23" s="2">
        <v>159100000</v>
      </c>
    </row>
    <row r="24" spans="1:2" x14ac:dyDescent="0.2">
      <c r="A24" s="1">
        <v>35735</v>
      </c>
      <c r="B24" s="2">
        <v>125400000</v>
      </c>
    </row>
    <row r="25" spans="1:2" x14ac:dyDescent="0.2">
      <c r="A25" s="1">
        <v>35765</v>
      </c>
      <c r="B25" s="2">
        <v>120300000</v>
      </c>
    </row>
    <row r="26" spans="1:2" x14ac:dyDescent="0.2">
      <c r="A26" s="1">
        <v>35796</v>
      </c>
      <c r="B26" s="2">
        <v>99150000</v>
      </c>
    </row>
    <row r="27" spans="1:2" x14ac:dyDescent="0.2">
      <c r="A27" s="1">
        <v>35827</v>
      </c>
      <c r="B27" s="2">
        <v>97190000</v>
      </c>
    </row>
    <row r="28" spans="1:2" x14ac:dyDescent="0.2">
      <c r="A28" s="1">
        <v>35855</v>
      </c>
      <c r="B28" s="2">
        <v>137900000</v>
      </c>
    </row>
    <row r="29" spans="1:2" x14ac:dyDescent="0.2">
      <c r="A29" s="1">
        <v>35886</v>
      </c>
      <c r="B29" s="2">
        <v>143400000</v>
      </c>
    </row>
    <row r="30" spans="1:2" x14ac:dyDescent="0.2">
      <c r="A30" s="1">
        <v>35916</v>
      </c>
      <c r="B30" s="2">
        <v>155900000</v>
      </c>
    </row>
    <row r="31" spans="1:2" x14ac:dyDescent="0.2">
      <c r="A31" s="1">
        <v>35947</v>
      </c>
      <c r="B31" s="2">
        <v>109200000</v>
      </c>
    </row>
    <row r="32" spans="1:2" x14ac:dyDescent="0.2">
      <c r="A32" s="1">
        <v>35977</v>
      </c>
      <c r="B32" s="2">
        <v>121100000</v>
      </c>
    </row>
    <row r="33" spans="1:2" x14ac:dyDescent="0.2">
      <c r="A33" s="1">
        <v>36008</v>
      </c>
      <c r="B33" s="2">
        <v>163300000</v>
      </c>
    </row>
    <row r="34" spans="1:2" x14ac:dyDescent="0.2">
      <c r="A34" s="1">
        <v>36039</v>
      </c>
      <c r="B34" s="2">
        <v>264600000</v>
      </c>
    </row>
    <row r="35" spans="1:2" x14ac:dyDescent="0.2">
      <c r="A35" s="1">
        <v>36069</v>
      </c>
      <c r="B35" s="2">
        <v>259200000</v>
      </c>
    </row>
    <row r="36" spans="1:2" x14ac:dyDescent="0.2">
      <c r="A36" s="1">
        <v>36100</v>
      </c>
      <c r="B36" s="2">
        <v>201400000</v>
      </c>
    </row>
    <row r="37" spans="1:2" x14ac:dyDescent="0.2">
      <c r="A37" s="1">
        <v>36130</v>
      </c>
      <c r="B37" s="2">
        <v>259700000</v>
      </c>
    </row>
    <row r="38" spans="1:2" x14ac:dyDescent="0.2">
      <c r="A38" s="1">
        <v>36161</v>
      </c>
      <c r="B38" s="2">
        <v>229600000</v>
      </c>
    </row>
    <row r="39" spans="1:2" x14ac:dyDescent="0.2">
      <c r="A39" s="1">
        <v>36192</v>
      </c>
      <c r="B39" s="2">
        <v>150100000</v>
      </c>
    </row>
    <row r="40" spans="1:2" x14ac:dyDescent="0.2">
      <c r="A40" s="1">
        <v>36220</v>
      </c>
      <c r="B40" s="2">
        <v>150100000</v>
      </c>
    </row>
    <row r="41" spans="1:2" x14ac:dyDescent="0.2">
      <c r="A41" s="1">
        <v>36251</v>
      </c>
      <c r="B41" s="2">
        <v>203300000</v>
      </c>
    </row>
    <row r="42" spans="1:2" x14ac:dyDescent="0.2">
      <c r="A42" s="1">
        <v>36281</v>
      </c>
      <c r="B42" s="2">
        <v>256800000</v>
      </c>
    </row>
    <row r="43" spans="1:2" x14ac:dyDescent="0.2">
      <c r="A43" s="1">
        <v>36312</v>
      </c>
      <c r="B43" s="2">
        <v>248600000</v>
      </c>
    </row>
    <row r="44" spans="1:2" x14ac:dyDescent="0.2">
      <c r="A44" s="1">
        <v>36342</v>
      </c>
      <c r="B44" s="2">
        <v>269800000</v>
      </c>
    </row>
    <row r="45" spans="1:2" x14ac:dyDescent="0.2">
      <c r="A45" s="1">
        <v>36373</v>
      </c>
      <c r="B45" s="2">
        <v>274500000</v>
      </c>
    </row>
    <row r="46" spans="1:2" x14ac:dyDescent="0.2">
      <c r="A46" s="1">
        <v>36404</v>
      </c>
      <c r="B46" s="2">
        <v>330800000</v>
      </c>
    </row>
    <row r="47" spans="1:2" x14ac:dyDescent="0.2">
      <c r="A47" s="1">
        <v>36434</v>
      </c>
      <c r="B47" s="2">
        <v>291100000</v>
      </c>
    </row>
    <row r="48" spans="1:2" x14ac:dyDescent="0.2">
      <c r="A48" s="1">
        <v>36465</v>
      </c>
      <c r="B48" s="2">
        <v>358700000</v>
      </c>
    </row>
    <row r="49" spans="1:2" x14ac:dyDescent="0.2">
      <c r="A49" s="1">
        <v>36495</v>
      </c>
      <c r="B49" s="2">
        <v>310200000</v>
      </c>
    </row>
    <row r="50" spans="1:2" x14ac:dyDescent="0.2">
      <c r="A50" s="1">
        <v>36526</v>
      </c>
      <c r="B50" s="2">
        <v>292500000</v>
      </c>
    </row>
    <row r="51" spans="1:2" x14ac:dyDescent="0.2">
      <c r="A51" s="1">
        <v>36557</v>
      </c>
      <c r="B51" s="2">
        <v>260900000</v>
      </c>
    </row>
    <row r="52" spans="1:2" x14ac:dyDescent="0.2">
      <c r="A52" s="1">
        <v>36586</v>
      </c>
      <c r="B52" s="2">
        <v>456200000</v>
      </c>
    </row>
    <row r="53" spans="1:2" x14ac:dyDescent="0.2">
      <c r="A53" s="1">
        <v>36617</v>
      </c>
      <c r="B53" s="2">
        <v>499800000</v>
      </c>
    </row>
    <row r="54" spans="1:2" x14ac:dyDescent="0.2">
      <c r="A54" s="1">
        <v>36647</v>
      </c>
      <c r="B54" s="2">
        <v>425000000</v>
      </c>
    </row>
    <row r="55" spans="1:2" x14ac:dyDescent="0.2">
      <c r="A55" s="1">
        <v>36678</v>
      </c>
      <c r="B55" s="2">
        <v>313700000</v>
      </c>
    </row>
    <row r="56" spans="1:2" x14ac:dyDescent="0.2">
      <c r="A56" s="1">
        <v>36708</v>
      </c>
      <c r="B56" s="2">
        <v>277800000</v>
      </c>
    </row>
    <row r="57" spans="1:2" x14ac:dyDescent="0.2">
      <c r="A57" s="1">
        <v>36739</v>
      </c>
      <c r="B57" s="2">
        <v>267500000</v>
      </c>
    </row>
    <row r="58" spans="1:2" x14ac:dyDescent="0.2">
      <c r="A58" s="1">
        <v>36770</v>
      </c>
      <c r="B58" s="2">
        <v>345900000</v>
      </c>
    </row>
    <row r="59" spans="1:2" x14ac:dyDescent="0.2">
      <c r="A59" s="1">
        <v>36800</v>
      </c>
      <c r="B59" s="2">
        <v>413800000</v>
      </c>
    </row>
    <row r="60" spans="1:2" x14ac:dyDescent="0.2">
      <c r="A60" s="1">
        <v>36831</v>
      </c>
      <c r="B60" s="2">
        <v>403600000</v>
      </c>
    </row>
    <row r="61" spans="1:2" x14ac:dyDescent="0.2">
      <c r="A61" s="1">
        <v>36861</v>
      </c>
      <c r="B61" s="2">
        <v>340200000</v>
      </c>
    </row>
    <row r="62" spans="1:2" x14ac:dyDescent="0.2">
      <c r="A62" s="1">
        <v>36892</v>
      </c>
      <c r="B62" s="2">
        <v>255300000</v>
      </c>
    </row>
    <row r="63" spans="1:2" x14ac:dyDescent="0.2">
      <c r="A63" s="1">
        <v>36923</v>
      </c>
      <c r="B63" s="2">
        <v>249600000</v>
      </c>
    </row>
    <row r="64" spans="1:2" x14ac:dyDescent="0.2">
      <c r="A64" s="1">
        <v>36951</v>
      </c>
      <c r="B64" s="2">
        <v>258200000</v>
      </c>
    </row>
    <row r="65" spans="1:2" x14ac:dyDescent="0.2">
      <c r="A65" s="1">
        <v>36982</v>
      </c>
      <c r="B65" s="2">
        <v>530500000</v>
      </c>
    </row>
    <row r="66" spans="1:2" x14ac:dyDescent="0.2">
      <c r="A66" s="1">
        <v>37012</v>
      </c>
      <c r="B66" s="2">
        <v>342700000</v>
      </c>
    </row>
    <row r="67" spans="1:2" x14ac:dyDescent="0.2">
      <c r="A67" s="1">
        <v>37043</v>
      </c>
      <c r="B67" s="2">
        <v>241700000</v>
      </c>
    </row>
    <row r="68" spans="1:2" x14ac:dyDescent="0.2">
      <c r="A68" s="1">
        <v>37073</v>
      </c>
      <c r="B68" s="2">
        <v>193500000</v>
      </c>
    </row>
    <row r="69" spans="1:2" x14ac:dyDescent="0.2">
      <c r="A69" s="1">
        <v>37104</v>
      </c>
      <c r="B69" s="2">
        <v>201900000</v>
      </c>
    </row>
    <row r="70" spans="1:2" x14ac:dyDescent="0.2">
      <c r="A70" s="1">
        <v>37135</v>
      </c>
      <c r="B70" s="2">
        <v>338400000</v>
      </c>
    </row>
    <row r="71" spans="1:2" x14ac:dyDescent="0.2">
      <c r="A71" s="1">
        <v>37165</v>
      </c>
      <c r="B71" s="2">
        <v>703000000</v>
      </c>
    </row>
    <row r="72" spans="1:2" x14ac:dyDescent="0.2">
      <c r="A72" s="1">
        <v>37196</v>
      </c>
      <c r="B72" s="2">
        <v>642900000</v>
      </c>
    </row>
    <row r="73" spans="1:2" x14ac:dyDescent="0.2">
      <c r="A73" s="1">
        <v>37226</v>
      </c>
      <c r="B73" s="2">
        <v>503700000</v>
      </c>
    </row>
    <row r="74" spans="1:2" x14ac:dyDescent="0.2">
      <c r="A74" s="1">
        <v>37257</v>
      </c>
      <c r="B74" s="2">
        <v>458200000</v>
      </c>
    </row>
    <row r="75" spans="1:2" x14ac:dyDescent="0.2">
      <c r="A75" s="1">
        <v>37288</v>
      </c>
      <c r="B75" s="2">
        <v>475000000</v>
      </c>
    </row>
    <row r="76" spans="1:2" x14ac:dyDescent="0.2">
      <c r="A76" s="1">
        <v>37316</v>
      </c>
      <c r="B76" s="2">
        <v>443600000</v>
      </c>
    </row>
    <row r="77" spans="1:2" x14ac:dyDescent="0.2">
      <c r="A77" s="1">
        <v>37347</v>
      </c>
      <c r="B77" s="2">
        <v>487000000</v>
      </c>
    </row>
    <row r="78" spans="1:2" x14ac:dyDescent="0.2">
      <c r="A78" s="1">
        <v>37377</v>
      </c>
      <c r="B78" s="2">
        <v>326700000</v>
      </c>
    </row>
    <row r="79" spans="1:2" x14ac:dyDescent="0.2">
      <c r="A79" s="1">
        <v>37408</v>
      </c>
      <c r="B79" s="2">
        <v>268900000</v>
      </c>
    </row>
    <row r="80" spans="1:2" x14ac:dyDescent="0.2">
      <c r="A80" s="1">
        <v>37438</v>
      </c>
      <c r="B80" s="2">
        <v>242100000</v>
      </c>
    </row>
    <row r="81" spans="1:2" x14ac:dyDescent="0.2">
      <c r="A81" s="1">
        <v>37469</v>
      </c>
      <c r="B81" s="2">
        <v>349000000</v>
      </c>
    </row>
    <row r="82" spans="1:2" x14ac:dyDescent="0.2">
      <c r="A82" s="1">
        <v>37500</v>
      </c>
      <c r="B82" s="2">
        <v>357900000</v>
      </c>
    </row>
    <row r="83" spans="1:2" x14ac:dyDescent="0.2">
      <c r="A83" s="1">
        <v>37530</v>
      </c>
      <c r="B83" s="2">
        <v>474200000</v>
      </c>
    </row>
    <row r="84" spans="1:2" x14ac:dyDescent="0.2">
      <c r="A84" s="1">
        <v>37561</v>
      </c>
      <c r="B84" s="2">
        <v>345900000</v>
      </c>
    </row>
    <row r="85" spans="1:2" x14ac:dyDescent="0.2">
      <c r="A85" s="1">
        <v>37591</v>
      </c>
      <c r="B85" s="2">
        <v>316500000</v>
      </c>
    </row>
    <row r="86" spans="1:2" x14ac:dyDescent="0.2">
      <c r="A86" s="1">
        <v>37622</v>
      </c>
      <c r="B86" s="2">
        <v>187600000</v>
      </c>
    </row>
    <row r="87" spans="1:2" x14ac:dyDescent="0.2">
      <c r="A87" s="1">
        <v>37653</v>
      </c>
      <c r="B87" s="2">
        <v>196500000</v>
      </c>
    </row>
    <row r="88" spans="1:2" x14ac:dyDescent="0.2">
      <c r="A88" s="1">
        <v>37681</v>
      </c>
      <c r="B88" s="2">
        <v>207500000</v>
      </c>
    </row>
    <row r="89" spans="1:2" x14ac:dyDescent="0.2">
      <c r="A89" s="1">
        <v>37712</v>
      </c>
      <c r="B89" s="2">
        <v>272700000</v>
      </c>
    </row>
    <row r="90" spans="1:2" x14ac:dyDescent="0.2">
      <c r="A90" s="1">
        <v>37742</v>
      </c>
      <c r="B90" s="2">
        <v>294700000</v>
      </c>
    </row>
    <row r="91" spans="1:2" x14ac:dyDescent="0.2">
      <c r="A91" s="1">
        <v>37773</v>
      </c>
      <c r="B91" s="2">
        <v>189900000</v>
      </c>
    </row>
    <row r="92" spans="1:2" x14ac:dyDescent="0.2">
      <c r="A92" s="1">
        <v>37803</v>
      </c>
      <c r="B92" s="2">
        <v>151200000</v>
      </c>
    </row>
    <row r="93" spans="1:2" x14ac:dyDescent="0.2">
      <c r="A93" s="1">
        <v>37834</v>
      </c>
      <c r="B93" s="2">
        <v>162200000</v>
      </c>
    </row>
    <row r="94" spans="1:2" x14ac:dyDescent="0.2">
      <c r="A94" s="1">
        <v>37865</v>
      </c>
      <c r="B94" s="2">
        <v>161300000</v>
      </c>
    </row>
    <row r="95" spans="1:2" x14ac:dyDescent="0.2">
      <c r="A95" s="1">
        <v>37895</v>
      </c>
      <c r="B95" s="2">
        <v>230500000</v>
      </c>
    </row>
    <row r="96" spans="1:2" x14ac:dyDescent="0.2">
      <c r="A96" s="1">
        <v>37926</v>
      </c>
      <c r="B96" s="2">
        <v>427600000</v>
      </c>
    </row>
    <row r="97" spans="1:2" x14ac:dyDescent="0.2">
      <c r="A97" s="1">
        <v>37956</v>
      </c>
      <c r="B97" s="2">
        <v>244700000</v>
      </c>
    </row>
    <row r="98" spans="1:2" x14ac:dyDescent="0.2">
      <c r="A98" s="1">
        <v>37987</v>
      </c>
      <c r="B98" s="2">
        <v>174300000</v>
      </c>
    </row>
    <row r="99" spans="1:2" x14ac:dyDescent="0.2">
      <c r="A99" s="1">
        <v>38018</v>
      </c>
      <c r="B99" s="2">
        <v>123300000</v>
      </c>
    </row>
    <row r="100" spans="1:2" x14ac:dyDescent="0.2">
      <c r="A100" s="1">
        <v>38047</v>
      </c>
      <c r="B100" s="2">
        <v>169000000</v>
      </c>
    </row>
    <row r="101" spans="1:2" x14ac:dyDescent="0.2">
      <c r="A101" s="1">
        <v>38078</v>
      </c>
      <c r="B101" s="2">
        <v>152900000</v>
      </c>
    </row>
    <row r="102" spans="1:2" x14ac:dyDescent="0.2">
      <c r="A102" s="1">
        <v>38108</v>
      </c>
      <c r="B102" s="2">
        <v>131700000</v>
      </c>
    </row>
    <row r="103" spans="1:2" x14ac:dyDescent="0.2">
      <c r="A103" s="1">
        <v>38139</v>
      </c>
      <c r="B103" s="2">
        <v>123100000</v>
      </c>
    </row>
    <row r="104" spans="1:2" x14ac:dyDescent="0.2">
      <c r="A104" s="1">
        <v>38169</v>
      </c>
      <c r="B104" s="2">
        <v>92350000</v>
      </c>
    </row>
    <row r="105" spans="1:2" x14ac:dyDescent="0.2">
      <c r="A105" s="1">
        <v>38200</v>
      </c>
      <c r="B105" s="2">
        <v>99750000</v>
      </c>
    </row>
    <row r="106" spans="1:2" x14ac:dyDescent="0.2">
      <c r="A106" s="1">
        <v>38231</v>
      </c>
      <c r="B106" s="2">
        <v>114200000</v>
      </c>
    </row>
    <row r="107" spans="1:2" x14ac:dyDescent="0.2">
      <c r="A107" s="1">
        <v>38261</v>
      </c>
      <c r="B107" s="2">
        <v>123900000</v>
      </c>
    </row>
    <row r="108" spans="1:2" x14ac:dyDescent="0.2">
      <c r="A108" s="1">
        <v>38292</v>
      </c>
      <c r="B108" s="2">
        <v>180000000</v>
      </c>
    </row>
    <row r="109" spans="1:2" x14ac:dyDescent="0.2">
      <c r="A109" s="1">
        <v>38322</v>
      </c>
      <c r="B109" s="2">
        <v>153500000</v>
      </c>
    </row>
    <row r="110" spans="1:2" x14ac:dyDescent="0.2">
      <c r="A110" s="1">
        <v>38353</v>
      </c>
      <c r="B110" s="2">
        <v>128200000</v>
      </c>
    </row>
    <row r="111" spans="1:2" x14ac:dyDescent="0.2">
      <c r="A111" s="1">
        <v>38384</v>
      </c>
      <c r="B111" s="2">
        <v>90100000</v>
      </c>
    </row>
    <row r="112" spans="1:2" x14ac:dyDescent="0.2">
      <c r="A112" s="1">
        <v>38412</v>
      </c>
      <c r="B112" s="2">
        <v>99630000</v>
      </c>
    </row>
    <row r="113" spans="1:2" x14ac:dyDescent="0.2">
      <c r="A113" s="1">
        <v>38443</v>
      </c>
      <c r="B113" s="2">
        <v>98260000</v>
      </c>
    </row>
    <row r="114" spans="1:2" x14ac:dyDescent="0.2">
      <c r="A114" s="1">
        <v>38473</v>
      </c>
      <c r="B114" s="2">
        <v>157500000</v>
      </c>
    </row>
    <row r="115" spans="1:2" x14ac:dyDescent="0.2">
      <c r="A115" s="1">
        <v>38504</v>
      </c>
      <c r="B115" s="2">
        <v>104900000</v>
      </c>
    </row>
    <row r="116" spans="1:2" x14ac:dyDescent="0.2">
      <c r="A116" s="1">
        <v>38534</v>
      </c>
      <c r="B116" s="2">
        <v>101500000</v>
      </c>
    </row>
    <row r="117" spans="1:2" x14ac:dyDescent="0.2">
      <c r="A117" s="1">
        <v>38565</v>
      </c>
      <c r="B117" s="2">
        <v>105200000</v>
      </c>
    </row>
    <row r="118" spans="1:2" x14ac:dyDescent="0.2">
      <c r="A118" s="1">
        <v>38596</v>
      </c>
      <c r="B118" s="2">
        <v>97100000</v>
      </c>
    </row>
    <row r="119" spans="1:2" x14ac:dyDescent="0.2">
      <c r="A119" s="1">
        <v>38626</v>
      </c>
      <c r="B119" s="2">
        <v>101100000</v>
      </c>
    </row>
    <row r="120" spans="1:2" x14ac:dyDescent="0.2">
      <c r="A120" s="1">
        <v>38657</v>
      </c>
      <c r="B120" s="2">
        <v>103300000</v>
      </c>
    </row>
    <row r="121" spans="1:2" x14ac:dyDescent="0.2">
      <c r="A121" s="1">
        <v>38687</v>
      </c>
      <c r="B121" s="2">
        <v>119300000</v>
      </c>
    </row>
    <row r="122" spans="1:2" x14ac:dyDescent="0.2">
      <c r="A122" s="1">
        <v>38718</v>
      </c>
      <c r="B122" s="2">
        <v>82820000</v>
      </c>
    </row>
    <row r="123" spans="1:2" x14ac:dyDescent="0.2">
      <c r="A123" s="1">
        <v>38749</v>
      </c>
      <c r="B123" s="2">
        <v>62010000</v>
      </c>
    </row>
    <row r="124" spans="1:2" x14ac:dyDescent="0.2">
      <c r="A124" s="1">
        <v>38777</v>
      </c>
      <c r="B124" s="2">
        <v>78530000</v>
      </c>
    </row>
    <row r="125" spans="1:2" x14ac:dyDescent="0.2">
      <c r="A125" s="1">
        <v>38808</v>
      </c>
      <c r="B125" s="2">
        <v>81150000</v>
      </c>
    </row>
    <row r="126" spans="1:2" x14ac:dyDescent="0.2">
      <c r="A126" s="1">
        <v>38838</v>
      </c>
      <c r="B126" s="2">
        <v>93390000</v>
      </c>
    </row>
    <row r="127" spans="1:2" x14ac:dyDescent="0.2">
      <c r="A127" s="1">
        <v>38869</v>
      </c>
      <c r="B127" s="2">
        <v>77770000</v>
      </c>
    </row>
    <row r="128" spans="1:2" x14ac:dyDescent="0.2">
      <c r="A128" s="1">
        <v>38899</v>
      </c>
      <c r="B128" s="2">
        <v>57880000</v>
      </c>
    </row>
    <row r="129" spans="1:2" x14ac:dyDescent="0.2">
      <c r="A129" s="1">
        <v>38930</v>
      </c>
      <c r="B129" s="2">
        <v>61140000</v>
      </c>
    </row>
    <row r="130" spans="1:2" x14ac:dyDescent="0.2">
      <c r="A130" s="1">
        <v>38961</v>
      </c>
      <c r="B130" s="2">
        <v>83970000</v>
      </c>
    </row>
    <row r="131" spans="1:2" x14ac:dyDescent="0.2">
      <c r="A131" s="1">
        <v>38991</v>
      </c>
      <c r="B131" s="2">
        <v>111100000</v>
      </c>
    </row>
    <row r="132" spans="1:2" x14ac:dyDescent="0.2">
      <c r="A132" s="1">
        <v>39022</v>
      </c>
      <c r="B132" s="2">
        <v>93870000</v>
      </c>
    </row>
    <row r="133" spans="1:2" x14ac:dyDescent="0.2">
      <c r="A133" s="1">
        <v>39052</v>
      </c>
      <c r="B133" s="2">
        <v>86420000</v>
      </c>
    </row>
    <row r="134" spans="1:2" x14ac:dyDescent="0.2">
      <c r="A134" s="1">
        <v>39083</v>
      </c>
      <c r="B134" s="2">
        <v>80920000</v>
      </c>
    </row>
    <row r="135" spans="1:2" x14ac:dyDescent="0.2">
      <c r="A135" s="1">
        <v>39114</v>
      </c>
      <c r="B135" s="2">
        <v>77170000</v>
      </c>
    </row>
    <row r="136" spans="1:2" x14ac:dyDescent="0.2">
      <c r="A136" s="1">
        <v>39142</v>
      </c>
      <c r="B136" s="2">
        <v>77500000</v>
      </c>
    </row>
    <row r="137" spans="1:2" x14ac:dyDescent="0.2">
      <c r="A137" s="1">
        <v>39173</v>
      </c>
      <c r="B137" s="2">
        <v>104500000</v>
      </c>
    </row>
    <row r="138" spans="1:2" x14ac:dyDescent="0.2">
      <c r="A138" s="1">
        <v>39203</v>
      </c>
      <c r="B138" s="2">
        <v>86800000</v>
      </c>
    </row>
    <row r="139" spans="1:2" x14ac:dyDescent="0.2">
      <c r="A139" s="1">
        <v>39234</v>
      </c>
      <c r="B139" s="2">
        <v>63870000</v>
      </c>
    </row>
    <row r="140" spans="1:2" x14ac:dyDescent="0.2">
      <c r="A140" s="1">
        <v>39264</v>
      </c>
      <c r="B140" s="2">
        <v>47740000</v>
      </c>
    </row>
    <row r="141" spans="1:2" x14ac:dyDescent="0.2">
      <c r="A141" s="1">
        <v>39295</v>
      </c>
      <c r="B141" s="2">
        <v>54260000</v>
      </c>
    </row>
    <row r="142" spans="1:2" x14ac:dyDescent="0.2">
      <c r="A142" s="1">
        <v>39326</v>
      </c>
      <c r="B142" s="2">
        <v>60250000</v>
      </c>
    </row>
    <row r="143" spans="1:2" x14ac:dyDescent="0.2">
      <c r="A143" s="1">
        <v>39356</v>
      </c>
      <c r="B143" s="2">
        <v>64860000</v>
      </c>
    </row>
    <row r="144" spans="1:2" x14ac:dyDescent="0.2">
      <c r="A144" s="1">
        <v>39387</v>
      </c>
      <c r="B144" s="2">
        <v>68540000</v>
      </c>
    </row>
    <row r="145" spans="1:2" x14ac:dyDescent="0.2">
      <c r="A145" s="1">
        <v>39417</v>
      </c>
      <c r="B145" s="2">
        <v>63100000</v>
      </c>
    </row>
    <row r="146" spans="1:2" x14ac:dyDescent="0.2">
      <c r="A146" s="1">
        <v>39448</v>
      </c>
      <c r="B146" s="2">
        <v>59140000</v>
      </c>
    </row>
    <row r="147" spans="1:2" x14ac:dyDescent="0.2">
      <c r="A147" s="1">
        <v>39479</v>
      </c>
      <c r="B147" s="2">
        <v>71640000</v>
      </c>
    </row>
    <row r="148" spans="1:2" x14ac:dyDescent="0.2">
      <c r="A148" s="1">
        <v>39508</v>
      </c>
      <c r="B148" s="2">
        <v>81460000</v>
      </c>
    </row>
    <row r="149" spans="1:2" x14ac:dyDescent="0.2">
      <c r="A149" s="1">
        <v>39539</v>
      </c>
      <c r="B149" s="2">
        <v>73420000</v>
      </c>
    </row>
    <row r="150" spans="1:2" x14ac:dyDescent="0.2">
      <c r="A150" s="1">
        <v>39569</v>
      </c>
      <c r="B150" s="2">
        <v>53800000</v>
      </c>
    </row>
    <row r="151" spans="1:2" x14ac:dyDescent="0.2">
      <c r="A151" s="1">
        <v>39600</v>
      </c>
      <c r="B151" s="2">
        <v>68820000</v>
      </c>
    </row>
    <row r="152" spans="1:2" x14ac:dyDescent="0.2">
      <c r="A152" s="1">
        <v>39630</v>
      </c>
      <c r="B152" s="2">
        <v>39860000</v>
      </c>
    </row>
    <row r="153" spans="1:2" x14ac:dyDescent="0.2">
      <c r="A153" s="1">
        <v>39661</v>
      </c>
      <c r="B153" s="2">
        <v>37670000</v>
      </c>
    </row>
    <row r="154" spans="1:2" x14ac:dyDescent="0.2">
      <c r="A154" s="1">
        <v>39692</v>
      </c>
      <c r="B154" s="2">
        <v>45770000</v>
      </c>
    </row>
    <row r="155" spans="1:2" x14ac:dyDescent="0.2">
      <c r="A155" s="1">
        <v>39722</v>
      </c>
      <c r="B155" s="2">
        <v>67300000</v>
      </c>
    </row>
    <row r="156" spans="1:2" x14ac:dyDescent="0.2">
      <c r="A156" s="1">
        <v>39753</v>
      </c>
      <c r="B156" s="2">
        <v>62700000</v>
      </c>
    </row>
    <row r="157" spans="1:2" x14ac:dyDescent="0.2">
      <c r="A157" s="1">
        <v>39783</v>
      </c>
      <c r="B157" s="2">
        <v>49540000</v>
      </c>
    </row>
    <row r="158" spans="1:2" x14ac:dyDescent="0.2">
      <c r="A158" s="1">
        <v>39814</v>
      </c>
      <c r="B158" s="2">
        <v>55730000</v>
      </c>
    </row>
    <row r="159" spans="1:2" x14ac:dyDescent="0.2">
      <c r="A159" s="1">
        <v>39845</v>
      </c>
      <c r="B159" s="2">
        <v>47870000</v>
      </c>
    </row>
    <row r="160" spans="1:2" x14ac:dyDescent="0.2">
      <c r="A160" s="1">
        <v>39873</v>
      </c>
      <c r="B160" s="2">
        <v>53170000</v>
      </c>
    </row>
    <row r="161" spans="1:2" x14ac:dyDescent="0.2">
      <c r="A161" s="1">
        <v>39904</v>
      </c>
      <c r="B161" s="2">
        <v>64160000</v>
      </c>
    </row>
    <row r="162" spans="1:2" x14ac:dyDescent="0.2">
      <c r="A162" s="1">
        <v>39934</v>
      </c>
      <c r="B162" s="2">
        <v>61960000</v>
      </c>
    </row>
    <row r="163" spans="1:2" x14ac:dyDescent="0.2">
      <c r="A163" s="1">
        <v>39965</v>
      </c>
      <c r="B163" s="2">
        <v>48730000</v>
      </c>
    </row>
    <row r="164" spans="1:2" x14ac:dyDescent="0.2">
      <c r="A164" s="1">
        <v>39995</v>
      </c>
      <c r="B164" s="2">
        <v>40630000</v>
      </c>
    </row>
    <row r="165" spans="1:2" x14ac:dyDescent="0.2">
      <c r="A165" s="1">
        <v>40026</v>
      </c>
      <c r="B165" s="2">
        <v>39770000</v>
      </c>
    </row>
    <row r="166" spans="1:2" x14ac:dyDescent="0.2">
      <c r="A166" s="1">
        <v>40057</v>
      </c>
      <c r="B166" s="2">
        <v>48290000</v>
      </c>
    </row>
    <row r="167" spans="1:2" x14ac:dyDescent="0.2">
      <c r="A167" s="1">
        <v>40087</v>
      </c>
      <c r="B167" s="2">
        <v>62650000</v>
      </c>
    </row>
    <row r="168" spans="1:2" x14ac:dyDescent="0.2">
      <c r="A168" s="1">
        <v>40118</v>
      </c>
      <c r="B168" s="2">
        <v>72120000</v>
      </c>
    </row>
    <row r="169" spans="1:2" x14ac:dyDescent="0.2">
      <c r="A169" s="1">
        <v>40148</v>
      </c>
      <c r="B169" s="2">
        <v>58390000</v>
      </c>
    </row>
    <row r="170" spans="1:2" x14ac:dyDescent="0.2">
      <c r="A170" s="1">
        <v>40179</v>
      </c>
      <c r="B170" s="2">
        <v>57140000</v>
      </c>
    </row>
    <row r="171" spans="1:2" x14ac:dyDescent="0.2">
      <c r="A171" s="1">
        <v>40210</v>
      </c>
      <c r="B171" s="2">
        <v>61130000</v>
      </c>
    </row>
    <row r="172" spans="1:2" x14ac:dyDescent="0.2">
      <c r="A172" s="1">
        <v>40238</v>
      </c>
      <c r="B172" s="2">
        <v>61130000</v>
      </c>
    </row>
    <row r="173" spans="1:2" x14ac:dyDescent="0.2">
      <c r="A173" s="1">
        <v>40269</v>
      </c>
      <c r="B173" s="2">
        <v>101300000</v>
      </c>
    </row>
    <row r="174" spans="1:2" x14ac:dyDescent="0.2">
      <c r="A174" s="1">
        <v>40299</v>
      </c>
      <c r="B174" s="2">
        <v>81300000</v>
      </c>
    </row>
    <row r="175" spans="1:2" x14ac:dyDescent="0.2">
      <c r="A175" s="1">
        <v>40330</v>
      </c>
      <c r="B175" s="2">
        <v>70870000</v>
      </c>
    </row>
    <row r="176" spans="1:2" x14ac:dyDescent="0.2">
      <c r="A176" s="1">
        <v>40360</v>
      </c>
      <c r="B176" s="2">
        <v>61580000</v>
      </c>
    </row>
    <row r="177" spans="1:2" x14ac:dyDescent="0.2">
      <c r="A177" s="1">
        <v>40391</v>
      </c>
      <c r="B177" s="2">
        <v>59630000</v>
      </c>
    </row>
    <row r="178" spans="1:2" x14ac:dyDescent="0.2">
      <c r="A178" s="1">
        <v>40422</v>
      </c>
      <c r="B178" s="2">
        <v>68800000</v>
      </c>
    </row>
    <row r="179" spans="1:2" x14ac:dyDescent="0.2">
      <c r="A179" s="1">
        <v>40452</v>
      </c>
      <c r="B179" s="2">
        <v>84480000</v>
      </c>
    </row>
    <row r="180" spans="1:2" x14ac:dyDescent="0.2">
      <c r="A180" s="1">
        <v>40483</v>
      </c>
      <c r="B180" s="2">
        <v>81120000</v>
      </c>
    </row>
    <row r="181" spans="1:2" x14ac:dyDescent="0.2">
      <c r="A181" s="1">
        <v>40513</v>
      </c>
      <c r="B181" s="2">
        <v>64940000</v>
      </c>
    </row>
    <row r="182" spans="1:2" x14ac:dyDescent="0.2">
      <c r="A182" s="1">
        <v>40544</v>
      </c>
      <c r="B182" s="2">
        <v>57830000</v>
      </c>
    </row>
    <row r="183" spans="1:2" x14ac:dyDescent="0.2">
      <c r="A183" s="1">
        <v>40575</v>
      </c>
      <c r="B183" s="2">
        <v>92060000</v>
      </c>
    </row>
    <row r="184" spans="1:2" x14ac:dyDescent="0.2">
      <c r="A184" s="1">
        <v>40603</v>
      </c>
      <c r="B184" s="2">
        <v>76790000</v>
      </c>
    </row>
    <row r="185" spans="1:2" x14ac:dyDescent="0.2">
      <c r="A185" s="1">
        <v>40634</v>
      </c>
      <c r="B185" s="2">
        <v>181400000</v>
      </c>
    </row>
    <row r="186" spans="1:2" x14ac:dyDescent="0.2">
      <c r="A186" s="1">
        <v>40664</v>
      </c>
      <c r="B186" s="2">
        <v>173200000</v>
      </c>
    </row>
    <row r="187" spans="1:2" x14ac:dyDescent="0.2">
      <c r="A187" s="1">
        <v>40695</v>
      </c>
      <c r="B187" s="2">
        <v>126800000</v>
      </c>
    </row>
    <row r="188" spans="1:2" x14ac:dyDescent="0.2">
      <c r="A188" s="1">
        <v>40725</v>
      </c>
      <c r="B188" s="2">
        <v>94100000</v>
      </c>
    </row>
    <row r="189" spans="1:2" x14ac:dyDescent="0.2">
      <c r="A189" s="1">
        <v>40756</v>
      </c>
      <c r="B189" s="2">
        <v>107600000</v>
      </c>
    </row>
    <row r="190" spans="1:2" x14ac:dyDescent="0.2">
      <c r="A190" s="1">
        <v>40787</v>
      </c>
      <c r="B190" s="2">
        <v>130800000</v>
      </c>
    </row>
    <row r="191" spans="1:2" x14ac:dyDescent="0.2">
      <c r="A191" s="1">
        <v>40817</v>
      </c>
      <c r="B191" s="2">
        <v>272600000</v>
      </c>
    </row>
    <row r="192" spans="1:2" x14ac:dyDescent="0.2">
      <c r="A192" s="1">
        <v>40848</v>
      </c>
      <c r="B192" s="2">
        <v>312500000</v>
      </c>
    </row>
    <row r="193" spans="1:2" x14ac:dyDescent="0.2">
      <c r="A193" s="1">
        <v>40878</v>
      </c>
      <c r="B193" s="2">
        <v>238000000</v>
      </c>
    </row>
    <row r="194" spans="1:2" x14ac:dyDescent="0.2">
      <c r="A194" s="1">
        <v>40909</v>
      </c>
      <c r="B194" s="2">
        <v>171000000</v>
      </c>
    </row>
    <row r="195" spans="1:2" x14ac:dyDescent="0.2">
      <c r="A195" s="1">
        <v>40940</v>
      </c>
      <c r="B195" s="2">
        <v>147300000</v>
      </c>
    </row>
    <row r="196" spans="1:2" x14ac:dyDescent="0.2">
      <c r="A196" s="1">
        <v>40969</v>
      </c>
      <c r="B196" s="2">
        <v>166300000</v>
      </c>
    </row>
    <row r="197" spans="1:2" x14ac:dyDescent="0.2">
      <c r="A197" s="1">
        <v>41000</v>
      </c>
      <c r="B197" s="2">
        <v>167600000</v>
      </c>
    </row>
    <row r="198" spans="1:2" x14ac:dyDescent="0.2">
      <c r="A198" s="1">
        <v>41030</v>
      </c>
      <c r="B198" s="2">
        <v>163000000</v>
      </c>
    </row>
    <row r="199" spans="1:2" x14ac:dyDescent="0.2">
      <c r="A199" s="1">
        <v>41061</v>
      </c>
      <c r="B199" s="2">
        <v>161400000</v>
      </c>
    </row>
    <row r="200" spans="1:2" x14ac:dyDescent="0.2">
      <c r="A200" s="1">
        <v>41091</v>
      </c>
      <c r="B200" s="2">
        <v>169200000</v>
      </c>
    </row>
    <row r="201" spans="1:2" x14ac:dyDescent="0.2">
      <c r="A201" s="1">
        <v>41122</v>
      </c>
      <c r="B201" s="2">
        <v>148400000</v>
      </c>
    </row>
    <row r="202" spans="1:2" x14ac:dyDescent="0.2">
      <c r="A202" s="1">
        <v>41153</v>
      </c>
      <c r="B202" s="2">
        <v>163000000</v>
      </c>
    </row>
    <row r="203" spans="1:2" x14ac:dyDescent="0.2">
      <c r="A203" s="1">
        <v>41183</v>
      </c>
      <c r="B203" s="2">
        <v>266200000</v>
      </c>
    </row>
    <row r="204" spans="1:2" x14ac:dyDescent="0.2">
      <c r="A204" s="1">
        <v>41214</v>
      </c>
      <c r="B204" s="2">
        <v>219700000</v>
      </c>
    </row>
    <row r="205" spans="1:2" x14ac:dyDescent="0.2">
      <c r="A205" s="1">
        <v>41244</v>
      </c>
      <c r="B205" s="2">
        <v>159300000</v>
      </c>
    </row>
    <row r="206" spans="1:2" x14ac:dyDescent="0.2">
      <c r="A206" s="1">
        <v>41275</v>
      </c>
      <c r="B206" s="2">
        <v>120600000</v>
      </c>
    </row>
    <row r="207" spans="1:2" x14ac:dyDescent="0.2">
      <c r="A207" s="1">
        <v>41306</v>
      </c>
      <c r="B207" s="2">
        <v>120800000</v>
      </c>
    </row>
    <row r="208" spans="1:2" x14ac:dyDescent="0.2">
      <c r="A208" s="1">
        <v>41334</v>
      </c>
      <c r="B208" s="2">
        <v>191100000</v>
      </c>
    </row>
    <row r="209" spans="1:2" x14ac:dyDescent="0.2">
      <c r="A209" s="1">
        <v>41365</v>
      </c>
      <c r="B209" s="2">
        <v>176300000</v>
      </c>
    </row>
    <row r="210" spans="1:2" x14ac:dyDescent="0.2">
      <c r="A210" s="1">
        <v>41395</v>
      </c>
      <c r="B210" s="2">
        <v>275700000</v>
      </c>
    </row>
    <row r="211" spans="1:2" x14ac:dyDescent="0.2">
      <c r="A211" s="1">
        <v>41426</v>
      </c>
      <c r="B211" s="2">
        <v>206200000</v>
      </c>
    </row>
    <row r="212" spans="1:2" x14ac:dyDescent="0.2">
      <c r="A212" s="1">
        <v>41456</v>
      </c>
      <c r="B212" s="2">
        <v>111900000</v>
      </c>
    </row>
    <row r="213" spans="1:2" x14ac:dyDescent="0.2">
      <c r="A213" s="1">
        <v>41487</v>
      </c>
      <c r="B213" s="2">
        <v>109700000</v>
      </c>
    </row>
    <row r="214" spans="1:2" x14ac:dyDescent="0.2">
      <c r="A214" s="1">
        <v>41518</v>
      </c>
      <c r="B214" s="2">
        <v>142300000</v>
      </c>
    </row>
    <row r="215" spans="1:2" x14ac:dyDescent="0.2">
      <c r="A215" s="1">
        <v>41548</v>
      </c>
      <c r="B215" s="2">
        <v>171300000</v>
      </c>
    </row>
    <row r="216" spans="1:2" x14ac:dyDescent="0.2">
      <c r="A216" s="1">
        <v>41579</v>
      </c>
      <c r="B216" s="2">
        <v>246400000</v>
      </c>
    </row>
    <row r="217" spans="1:2" x14ac:dyDescent="0.2">
      <c r="A217" s="1">
        <v>41609</v>
      </c>
      <c r="B217" s="2">
        <v>252800000</v>
      </c>
    </row>
    <row r="218" spans="1:2" x14ac:dyDescent="0.2">
      <c r="A218" s="1">
        <v>41640</v>
      </c>
      <c r="B218" s="2">
        <v>240900000</v>
      </c>
    </row>
    <row r="219" spans="1:2" x14ac:dyDescent="0.2">
      <c r="A219" s="1">
        <v>41671</v>
      </c>
      <c r="B219" s="2">
        <v>235500000</v>
      </c>
    </row>
    <row r="220" spans="1:2" x14ac:dyDescent="0.2">
      <c r="A220" s="1">
        <v>41699</v>
      </c>
      <c r="B220" s="2">
        <v>273900000</v>
      </c>
    </row>
    <row r="221" spans="1:2" x14ac:dyDescent="0.2">
      <c r="A221" s="1">
        <v>41730</v>
      </c>
      <c r="B221" s="2">
        <v>273900000</v>
      </c>
    </row>
    <row r="222" spans="1:2" x14ac:dyDescent="0.2">
      <c r="A222" s="1">
        <v>41760</v>
      </c>
      <c r="B222" s="2">
        <v>214900000</v>
      </c>
    </row>
    <row r="223" spans="1:2" x14ac:dyDescent="0.2">
      <c r="A223" s="1">
        <v>41791</v>
      </c>
      <c r="B223" s="2">
        <v>150300000</v>
      </c>
    </row>
    <row r="224" spans="1:2" x14ac:dyDescent="0.2">
      <c r="A224" s="1">
        <v>41821</v>
      </c>
      <c r="B224" s="2">
        <v>147100000</v>
      </c>
    </row>
    <row r="225" spans="1:2" x14ac:dyDescent="0.2">
      <c r="A225" s="1">
        <v>41852</v>
      </c>
      <c r="B225" s="2">
        <v>182600000</v>
      </c>
    </row>
    <row r="226" spans="1:2" x14ac:dyDescent="0.2">
      <c r="A226" s="1">
        <v>41883</v>
      </c>
      <c r="B226" s="2">
        <v>191600000</v>
      </c>
    </row>
    <row r="227" spans="1:2" x14ac:dyDescent="0.2">
      <c r="A227" s="1">
        <v>41913</v>
      </c>
      <c r="B227" s="2">
        <v>302100000</v>
      </c>
    </row>
    <row r="228" spans="1:2" x14ac:dyDescent="0.2">
      <c r="A228" s="1">
        <v>41944</v>
      </c>
      <c r="B228" s="2">
        <v>261200000</v>
      </c>
    </row>
    <row r="229" spans="1:2" x14ac:dyDescent="0.2">
      <c r="A229" s="1">
        <v>41974</v>
      </c>
      <c r="B229" s="2">
        <v>311200000</v>
      </c>
    </row>
    <row r="230" spans="1:2" x14ac:dyDescent="0.2">
      <c r="A230" s="1">
        <v>42005</v>
      </c>
      <c r="B230" s="2">
        <v>204200000</v>
      </c>
    </row>
    <row r="231" spans="1:2" x14ac:dyDescent="0.2">
      <c r="A231" s="1">
        <v>42036</v>
      </c>
      <c r="B231" s="2">
        <v>239500000</v>
      </c>
    </row>
    <row r="232" spans="1:2" x14ac:dyDescent="0.2">
      <c r="A232" s="1">
        <v>42064</v>
      </c>
      <c r="B232" s="2">
        <v>227700000</v>
      </c>
    </row>
    <row r="233" spans="1:2" x14ac:dyDescent="0.2">
      <c r="A233" s="1">
        <v>42095</v>
      </c>
      <c r="B233" s="2">
        <v>212200000</v>
      </c>
    </row>
    <row r="234" spans="1:2" x14ac:dyDescent="0.2">
      <c r="A234" s="1">
        <v>42125</v>
      </c>
      <c r="B234" s="2">
        <v>168000000</v>
      </c>
    </row>
    <row r="235" spans="1:2" x14ac:dyDescent="0.2">
      <c r="A235" s="1">
        <v>42156</v>
      </c>
      <c r="B235" s="2">
        <v>138000000</v>
      </c>
    </row>
    <row r="236" spans="1:2" x14ac:dyDescent="0.2">
      <c r="A236" s="1">
        <v>42186</v>
      </c>
      <c r="B236" s="2">
        <v>103900000</v>
      </c>
    </row>
    <row r="237" spans="1:2" x14ac:dyDescent="0.2">
      <c r="A237" s="1">
        <v>42217</v>
      </c>
      <c r="B237" s="2">
        <v>107000000</v>
      </c>
    </row>
    <row r="238" spans="1:2" x14ac:dyDescent="0.2">
      <c r="A238" s="1">
        <v>42248</v>
      </c>
      <c r="B238" s="2">
        <v>100400000</v>
      </c>
    </row>
    <row r="239" spans="1:2" x14ac:dyDescent="0.2">
      <c r="A239" s="1">
        <v>42278</v>
      </c>
      <c r="B239" s="2">
        <v>185300000</v>
      </c>
    </row>
    <row r="240" spans="1:2" x14ac:dyDescent="0.2">
      <c r="A240" s="1">
        <v>42309</v>
      </c>
      <c r="B240" s="2">
        <v>179700000</v>
      </c>
    </row>
    <row r="241" spans="1:2" x14ac:dyDescent="0.2">
      <c r="A241" s="1">
        <v>42339</v>
      </c>
      <c r="B241" s="2">
        <v>151300000</v>
      </c>
    </row>
    <row r="242" spans="1:2" x14ac:dyDescent="0.2">
      <c r="A242" s="1">
        <v>42370</v>
      </c>
      <c r="B242" s="2">
        <v>151300000</v>
      </c>
    </row>
    <row r="243" spans="1:2" x14ac:dyDescent="0.2">
      <c r="A243" s="1">
        <v>42401</v>
      </c>
      <c r="B243" s="2">
        <v>112200000</v>
      </c>
    </row>
    <row r="244" spans="1:2" x14ac:dyDescent="0.2">
      <c r="A244" s="1">
        <v>42430</v>
      </c>
      <c r="B244" s="2">
        <v>111900000</v>
      </c>
    </row>
    <row r="245" spans="1:2" x14ac:dyDescent="0.2">
      <c r="A245" s="1">
        <v>42461</v>
      </c>
      <c r="B245" s="2">
        <v>94240000</v>
      </c>
    </row>
    <row r="246" spans="1:2" x14ac:dyDescent="0.2">
      <c r="A246" s="1">
        <v>42491</v>
      </c>
      <c r="B246" s="2">
        <v>129200000</v>
      </c>
    </row>
    <row r="247" spans="1:2" x14ac:dyDescent="0.2">
      <c r="A247" s="1">
        <v>42522</v>
      </c>
      <c r="B247" s="2">
        <v>82270000</v>
      </c>
    </row>
    <row r="248" spans="1:2" x14ac:dyDescent="0.2">
      <c r="A248" s="1">
        <v>42552</v>
      </c>
      <c r="B248" s="2">
        <v>61990000</v>
      </c>
    </row>
    <row r="249" spans="1:2" x14ac:dyDescent="0.2">
      <c r="A249" s="1">
        <v>42583</v>
      </c>
      <c r="B249" s="2">
        <v>53480000</v>
      </c>
    </row>
    <row r="250" spans="1:2" x14ac:dyDescent="0.2">
      <c r="A250" s="1">
        <v>42614</v>
      </c>
      <c r="B250" s="2">
        <v>124800000</v>
      </c>
    </row>
    <row r="251" spans="1:2" x14ac:dyDescent="0.2">
      <c r="A251" s="1">
        <v>42644</v>
      </c>
      <c r="B251" s="2">
        <v>116400000</v>
      </c>
    </row>
    <row r="252" spans="1:2" x14ac:dyDescent="0.2">
      <c r="A252" s="1">
        <v>42675</v>
      </c>
      <c r="B252" s="2">
        <v>101700000</v>
      </c>
    </row>
    <row r="253" spans="1:2" x14ac:dyDescent="0.2">
      <c r="A253" s="1">
        <v>42705</v>
      </c>
      <c r="B253" s="2">
        <v>71100000</v>
      </c>
    </row>
    <row r="254" spans="1:2" x14ac:dyDescent="0.2">
      <c r="A254" s="1">
        <v>42736</v>
      </c>
      <c r="B254" s="2">
        <v>72090000</v>
      </c>
    </row>
    <row r="255" spans="1:2" x14ac:dyDescent="0.2">
      <c r="A255" s="1">
        <v>42767</v>
      </c>
      <c r="B255" s="2">
        <v>86540000</v>
      </c>
    </row>
    <row r="256" spans="1:2" x14ac:dyDescent="0.2">
      <c r="A256" s="1">
        <v>42795</v>
      </c>
      <c r="B256" s="2">
        <v>109400000</v>
      </c>
    </row>
    <row r="257" spans="1:2" x14ac:dyDescent="0.2">
      <c r="A257" s="1">
        <v>42826</v>
      </c>
      <c r="B257" s="2">
        <v>110000000</v>
      </c>
    </row>
    <row r="258" spans="1:2" x14ac:dyDescent="0.2">
      <c r="A258" s="1">
        <v>42856</v>
      </c>
      <c r="B258" s="2">
        <v>77720000</v>
      </c>
    </row>
    <row r="259" spans="1:2" x14ac:dyDescent="0.2">
      <c r="A259" s="1">
        <v>42887</v>
      </c>
      <c r="B259" s="2">
        <v>65480000</v>
      </c>
    </row>
    <row r="260" spans="1:2" x14ac:dyDescent="0.2">
      <c r="A260" s="1">
        <v>42917</v>
      </c>
      <c r="B260" s="2">
        <v>59070000</v>
      </c>
    </row>
    <row r="261" spans="1:2" x14ac:dyDescent="0.2">
      <c r="A261" s="1">
        <v>42948</v>
      </c>
      <c r="B261" s="2">
        <v>54080000</v>
      </c>
    </row>
    <row r="262" spans="1:2" x14ac:dyDescent="0.2">
      <c r="A262" s="1">
        <v>42979</v>
      </c>
      <c r="B262" s="2">
        <v>98860000</v>
      </c>
    </row>
    <row r="263" spans="1:2" x14ac:dyDescent="0.2">
      <c r="A263" s="1">
        <v>43009</v>
      </c>
      <c r="B263" s="2">
        <v>98860000</v>
      </c>
    </row>
    <row r="264" spans="1:2" x14ac:dyDescent="0.2">
      <c r="A264" s="1">
        <v>43040</v>
      </c>
      <c r="B264" s="2">
        <v>73790000</v>
      </c>
    </row>
    <row r="265" spans="1:2" x14ac:dyDescent="0.2">
      <c r="A265" s="1">
        <v>43070</v>
      </c>
      <c r="B265" s="2">
        <v>69690000</v>
      </c>
    </row>
    <row r="266" spans="1:2" x14ac:dyDescent="0.2">
      <c r="A266" s="1">
        <v>43101</v>
      </c>
      <c r="B266" s="2">
        <v>64420000</v>
      </c>
    </row>
    <row r="267" spans="1:2" x14ac:dyDescent="0.2">
      <c r="A267" s="1">
        <v>43132</v>
      </c>
      <c r="B267" s="2">
        <v>49260000</v>
      </c>
    </row>
    <row r="268" spans="1:2" x14ac:dyDescent="0.2">
      <c r="A268" s="1">
        <v>43160</v>
      </c>
      <c r="B268" s="2">
        <v>57740000</v>
      </c>
    </row>
    <row r="269" spans="1:2" x14ac:dyDescent="0.2">
      <c r="A269" s="1">
        <v>43191</v>
      </c>
      <c r="B269" s="2">
        <v>63680000</v>
      </c>
    </row>
    <row r="270" spans="1:2" x14ac:dyDescent="0.2">
      <c r="A270" s="1">
        <v>43221</v>
      </c>
      <c r="B270" s="2">
        <v>60570000</v>
      </c>
    </row>
    <row r="271" spans="1:2" x14ac:dyDescent="0.2">
      <c r="A271" s="1">
        <v>43252</v>
      </c>
      <c r="B271" s="2">
        <v>81580000</v>
      </c>
    </row>
    <row r="272" spans="1:2" x14ac:dyDescent="0.2">
      <c r="A272" s="1">
        <v>43282</v>
      </c>
      <c r="B272" s="2">
        <v>41200000</v>
      </c>
    </row>
    <row r="273" spans="1:2" x14ac:dyDescent="0.2">
      <c r="A273" s="1">
        <v>43313</v>
      </c>
      <c r="B273" s="2">
        <v>44330000</v>
      </c>
    </row>
    <row r="274" spans="1:2" x14ac:dyDescent="0.2">
      <c r="A274" s="1">
        <v>43344</v>
      </c>
      <c r="B274" s="2">
        <v>48970000</v>
      </c>
    </row>
    <row r="275" spans="1:2" x14ac:dyDescent="0.2">
      <c r="A275" s="1">
        <v>43374</v>
      </c>
      <c r="B275" s="2">
        <v>70080000</v>
      </c>
    </row>
    <row r="276" spans="1:2" x14ac:dyDescent="0.2">
      <c r="A276" s="1">
        <v>43405</v>
      </c>
      <c r="B276" s="2">
        <v>67490000</v>
      </c>
    </row>
    <row r="277" spans="1:2" x14ac:dyDescent="0.2">
      <c r="A277" s="1">
        <v>43435</v>
      </c>
      <c r="B277" s="2">
        <v>63230000</v>
      </c>
    </row>
    <row r="278" spans="1:2" x14ac:dyDescent="0.2">
      <c r="A278" s="1">
        <v>43466</v>
      </c>
      <c r="B278" s="2">
        <v>53250000</v>
      </c>
    </row>
    <row r="279" spans="1:2" x14ac:dyDescent="0.2">
      <c r="A279" s="1">
        <v>43497</v>
      </c>
      <c r="B279" s="2">
        <v>67280000</v>
      </c>
    </row>
    <row r="280" spans="1:2" x14ac:dyDescent="0.2">
      <c r="A280" s="1">
        <v>43525</v>
      </c>
      <c r="B280" s="2">
        <v>82690000</v>
      </c>
    </row>
    <row r="281" spans="1:2" x14ac:dyDescent="0.2">
      <c r="A281" s="1">
        <v>43556</v>
      </c>
      <c r="B281" s="2">
        <v>71240000</v>
      </c>
    </row>
    <row r="282" spans="1:2" x14ac:dyDescent="0.2">
      <c r="A282" s="1">
        <v>43586</v>
      </c>
      <c r="B282" s="2">
        <v>76230000</v>
      </c>
    </row>
    <row r="283" spans="1:2" x14ac:dyDescent="0.2">
      <c r="A283" s="1">
        <v>43617</v>
      </c>
      <c r="B283" s="2">
        <v>50020000</v>
      </c>
    </row>
    <row r="284" spans="1:2" x14ac:dyDescent="0.2">
      <c r="A284" s="1">
        <v>43647</v>
      </c>
      <c r="B284" s="2">
        <v>45780000</v>
      </c>
    </row>
    <row r="285" spans="1:2" x14ac:dyDescent="0.2">
      <c r="A285" s="1">
        <v>43678</v>
      </c>
      <c r="B285" s="2">
        <v>43520000</v>
      </c>
    </row>
    <row r="286" spans="1:2" x14ac:dyDescent="0.2">
      <c r="A286" s="1">
        <v>43709</v>
      </c>
      <c r="B286" s="2">
        <v>80680000</v>
      </c>
    </row>
    <row r="287" spans="1:2" x14ac:dyDescent="0.2">
      <c r="A287" s="1">
        <v>43739</v>
      </c>
      <c r="B287" s="2">
        <v>72460000</v>
      </c>
    </row>
    <row r="288" spans="1:2" x14ac:dyDescent="0.2">
      <c r="A288" s="1">
        <v>43770</v>
      </c>
      <c r="B288" s="2">
        <v>65330000</v>
      </c>
    </row>
    <row r="289" spans="1:5" x14ac:dyDescent="0.2">
      <c r="A289" s="1">
        <v>43800</v>
      </c>
      <c r="B289" s="2">
        <v>59620000</v>
      </c>
    </row>
    <row r="290" spans="1:5" x14ac:dyDescent="0.2">
      <c r="A290" s="1">
        <v>43831</v>
      </c>
      <c r="B290" s="2">
        <v>49880000</v>
      </c>
    </row>
    <row r="291" spans="1:5" x14ac:dyDescent="0.2">
      <c r="A291" s="1">
        <v>43862</v>
      </c>
      <c r="B291" s="2">
        <v>55100000</v>
      </c>
    </row>
    <row r="292" spans="1:5" x14ac:dyDescent="0.2">
      <c r="A292" s="1">
        <v>43891</v>
      </c>
      <c r="B292" s="2">
        <v>60590000</v>
      </c>
    </row>
    <row r="293" spans="1:5" x14ac:dyDescent="0.2">
      <c r="A293" s="1">
        <v>43922</v>
      </c>
      <c r="B293" s="2">
        <v>66720000</v>
      </c>
    </row>
    <row r="294" spans="1:5" x14ac:dyDescent="0.2">
      <c r="A294" s="1">
        <v>43952</v>
      </c>
      <c r="B294" s="2">
        <v>63970000</v>
      </c>
    </row>
    <row r="295" spans="1:5" x14ac:dyDescent="0.2">
      <c r="A295" s="1">
        <v>43983</v>
      </c>
      <c r="B295" s="2">
        <v>55120000</v>
      </c>
    </row>
    <row r="296" spans="1:5" x14ac:dyDescent="0.2">
      <c r="A296" s="1">
        <v>44013</v>
      </c>
      <c r="B296" s="2">
        <v>43450000</v>
      </c>
    </row>
    <row r="297" spans="1:5" x14ac:dyDescent="0.2">
      <c r="A297" s="1">
        <v>44044</v>
      </c>
      <c r="B297" s="2">
        <v>42470000</v>
      </c>
    </row>
    <row r="298" spans="1:5" x14ac:dyDescent="0.2">
      <c r="A298" s="1">
        <v>44075</v>
      </c>
      <c r="B298" s="2">
        <v>71040000</v>
      </c>
      <c r="C298" s="2">
        <v>71040000</v>
      </c>
      <c r="D298" s="2">
        <v>71040000</v>
      </c>
      <c r="E298" s="2">
        <v>71040000</v>
      </c>
    </row>
    <row r="299" spans="1:5" x14ac:dyDescent="0.2">
      <c r="A299" s="1">
        <v>44105</v>
      </c>
      <c r="B299">
        <v>42920611.559046775</v>
      </c>
      <c r="C299" s="2">
        <f t="shared" ref="C299:C330" si="0">_xlfn.FORECAST.ETS(A299,$B$2:$B$298,$A$2:$A$298,157,1)</f>
        <v>42920611.559046775</v>
      </c>
      <c r="D299" s="2">
        <f t="shared" ref="D299:D330" si="1">C299-_xlfn.FORECAST.ETS.CONFINT(A299,$B$2:$B$298,$A$2:$A$298,0.95,157,1)</f>
        <v>-79626296.638113409</v>
      </c>
      <c r="E299" s="2">
        <f t="shared" ref="E299:E330" si="2">C299+_xlfn.FORECAST.ETS.CONFINT(A299,$B$2:$B$298,$A$2:$A$298,0.95,157,1)</f>
        <v>165467519.75620696</v>
      </c>
    </row>
    <row r="300" spans="1:5" x14ac:dyDescent="0.2">
      <c r="A300" s="1">
        <v>44136</v>
      </c>
      <c r="B300">
        <v>39137113.51444459</v>
      </c>
      <c r="C300" s="2">
        <f t="shared" si="0"/>
        <v>39137113.51444459</v>
      </c>
      <c r="D300" s="2">
        <f t="shared" si="1"/>
        <v>-108213974.95953107</v>
      </c>
      <c r="E300" s="2">
        <f t="shared" si="2"/>
        <v>186488201.98842025</v>
      </c>
    </row>
    <row r="301" spans="1:5" x14ac:dyDescent="0.2">
      <c r="A301" s="1">
        <v>44166</v>
      </c>
      <c r="B301">
        <v>39751532.662094757</v>
      </c>
      <c r="C301" s="2">
        <f t="shared" si="0"/>
        <v>39751532.662094757</v>
      </c>
      <c r="D301" s="2">
        <f t="shared" si="1"/>
        <v>-128851582.85806735</v>
      </c>
      <c r="E301" s="2">
        <f t="shared" si="2"/>
        <v>208354648.18225688</v>
      </c>
    </row>
    <row r="302" spans="1:5" x14ac:dyDescent="0.2">
      <c r="A302" s="1">
        <v>44197</v>
      </c>
      <c r="B302">
        <v>34569677.834390655</v>
      </c>
      <c r="C302" s="2">
        <f t="shared" si="0"/>
        <v>34569677.834390655</v>
      </c>
      <c r="D302" s="2">
        <f t="shared" si="1"/>
        <v>-152945059.21337259</v>
      </c>
      <c r="E302" s="2">
        <f t="shared" si="2"/>
        <v>222084414.88215393</v>
      </c>
    </row>
    <row r="303" spans="1:5" x14ac:dyDescent="0.2">
      <c r="A303" s="1">
        <v>44228</v>
      </c>
      <c r="B303">
        <v>31927519.972658634</v>
      </c>
      <c r="C303" s="2">
        <f t="shared" si="0"/>
        <v>31927519.972658634</v>
      </c>
      <c r="D303" s="2">
        <f t="shared" si="1"/>
        <v>-172808093.56566751</v>
      </c>
      <c r="E303" s="2">
        <f t="shared" si="2"/>
        <v>236663133.51098478</v>
      </c>
    </row>
    <row r="304" spans="1:5" x14ac:dyDescent="0.2">
      <c r="A304" s="1">
        <v>44256</v>
      </c>
      <c r="B304">
        <v>45480646.489806041</v>
      </c>
      <c r="C304" s="2">
        <f t="shared" si="0"/>
        <v>45480646.489806041</v>
      </c>
      <c r="D304" s="2">
        <f t="shared" si="1"/>
        <v>-175181369.0929935</v>
      </c>
      <c r="E304" s="2">
        <f t="shared" si="2"/>
        <v>266142662.07260561</v>
      </c>
    </row>
    <row r="305" spans="1:5" x14ac:dyDescent="0.2">
      <c r="A305" s="1">
        <v>44287</v>
      </c>
      <c r="B305">
        <v>55767179.308620855</v>
      </c>
      <c r="C305" s="2">
        <f t="shared" si="0"/>
        <v>55767179.308620855</v>
      </c>
      <c r="D305" s="2">
        <f t="shared" si="1"/>
        <v>-179789539.24558997</v>
      </c>
      <c r="E305" s="2">
        <f t="shared" si="2"/>
        <v>291323897.86283171</v>
      </c>
    </row>
    <row r="306" spans="1:5" x14ac:dyDescent="0.2">
      <c r="A306" s="1">
        <v>44317</v>
      </c>
      <c r="B306">
        <v>47275898.874845937</v>
      </c>
      <c r="C306" s="2">
        <f t="shared" si="0"/>
        <v>47275898.874845937</v>
      </c>
      <c r="D306" s="2">
        <f t="shared" si="1"/>
        <v>-202328646.53908747</v>
      </c>
      <c r="E306" s="2">
        <f t="shared" si="2"/>
        <v>296880444.28877938</v>
      </c>
    </row>
    <row r="307" spans="1:5" x14ac:dyDescent="0.2">
      <c r="A307" s="1">
        <v>44348</v>
      </c>
      <c r="B307">
        <v>27097353.56282945</v>
      </c>
      <c r="C307" s="2">
        <f t="shared" si="0"/>
        <v>27097353.56282945</v>
      </c>
      <c r="D307" s="2">
        <f t="shared" si="1"/>
        <v>-235843969.66796106</v>
      </c>
      <c r="E307" s="2">
        <f t="shared" si="2"/>
        <v>290038676.79361999</v>
      </c>
    </row>
    <row r="308" spans="1:5" x14ac:dyDescent="0.2">
      <c r="A308" s="1">
        <v>44378</v>
      </c>
      <c r="B308">
        <v>41622811.150952414</v>
      </c>
      <c r="C308" s="2">
        <f t="shared" si="0"/>
        <v>41622811.150952414</v>
      </c>
      <c r="D308" s="2">
        <f t="shared" si="1"/>
        <v>-234047515.15332216</v>
      </c>
      <c r="E308" s="2">
        <f t="shared" si="2"/>
        <v>317293137.45522696</v>
      </c>
    </row>
    <row r="309" spans="1:5" x14ac:dyDescent="0.2">
      <c r="A309" s="1">
        <v>44409</v>
      </c>
      <c r="B309">
        <v>12368160.769223168</v>
      </c>
      <c r="C309" s="2">
        <f t="shared" si="0"/>
        <v>12368160.769223168</v>
      </c>
      <c r="D309" s="2">
        <f t="shared" si="1"/>
        <v>-275504080.25763273</v>
      </c>
      <c r="E309" s="2">
        <f t="shared" si="2"/>
        <v>300240401.79607904</v>
      </c>
    </row>
    <row r="310" spans="1:5" x14ac:dyDescent="0.2">
      <c r="A310" s="1">
        <v>44440</v>
      </c>
      <c r="B310">
        <v>9935016.1132402718</v>
      </c>
      <c r="C310" s="2">
        <f t="shared" si="0"/>
        <v>9935016.1132402718</v>
      </c>
      <c r="D310" s="2">
        <f t="shared" si="1"/>
        <v>-289676506.60443747</v>
      </c>
      <c r="E310" s="2">
        <f t="shared" si="2"/>
        <v>309546538.83091795</v>
      </c>
    </row>
    <row r="311" spans="1:5" x14ac:dyDescent="0.2">
      <c r="A311" s="1">
        <v>44470</v>
      </c>
      <c r="B311">
        <v>17833475.29185161</v>
      </c>
      <c r="C311" s="2">
        <f t="shared" si="0"/>
        <v>17833475.29185161</v>
      </c>
      <c r="D311" s="2">
        <f t="shared" si="1"/>
        <v>-293107147.68034625</v>
      </c>
      <c r="E311" s="2">
        <f t="shared" si="2"/>
        <v>328774098.26404953</v>
      </c>
    </row>
    <row r="312" spans="1:5" x14ac:dyDescent="0.2">
      <c r="A312" s="1">
        <v>44501</v>
      </c>
      <c r="B312">
        <v>39042944.355421871</v>
      </c>
      <c r="C312" s="2">
        <f t="shared" si="0"/>
        <v>39042944.355421871</v>
      </c>
      <c r="D312" s="2">
        <f t="shared" si="1"/>
        <v>-282859954.97403848</v>
      </c>
      <c r="E312" s="2">
        <f t="shared" si="2"/>
        <v>360945843.68488216</v>
      </c>
    </row>
    <row r="313" spans="1:5" x14ac:dyDescent="0.2">
      <c r="A313" s="1">
        <v>44531</v>
      </c>
      <c r="B313">
        <v>34256255.238107502</v>
      </c>
      <c r="C313" s="2">
        <f t="shared" si="0"/>
        <v>34256255.238107502</v>
      </c>
      <c r="D313" s="2">
        <f t="shared" si="1"/>
        <v>-298278421.64208996</v>
      </c>
      <c r="E313" s="2">
        <f t="shared" si="2"/>
        <v>366790932.11830497</v>
      </c>
    </row>
    <row r="314" spans="1:5" x14ac:dyDescent="0.2">
      <c r="A314" s="1">
        <v>44562</v>
      </c>
      <c r="B314">
        <v>20965223.144083172</v>
      </c>
      <c r="C314" s="2">
        <f t="shared" si="0"/>
        <v>20965223.144083172</v>
      </c>
      <c r="D314" s="2">
        <f t="shared" si="1"/>
        <v>-321901522.46292663</v>
      </c>
      <c r="E314" s="2">
        <f t="shared" si="2"/>
        <v>363831968.75109303</v>
      </c>
    </row>
    <row r="315" spans="1:5" x14ac:dyDescent="0.2">
      <c r="A315" s="1">
        <v>44593</v>
      </c>
      <c r="B315">
        <v>28570086.264859259</v>
      </c>
      <c r="C315" s="2">
        <f t="shared" si="0"/>
        <v>28570086.264859259</v>
      </c>
      <c r="D315" s="2">
        <f t="shared" si="1"/>
        <v>-324355385.1567654</v>
      </c>
      <c r="E315" s="2">
        <f t="shared" si="2"/>
        <v>381495557.68648392</v>
      </c>
    </row>
    <row r="316" spans="1:5" x14ac:dyDescent="0.2">
      <c r="A316" s="1">
        <v>44621</v>
      </c>
      <c r="B316">
        <v>21082431.875029236</v>
      </c>
      <c r="C316" s="2">
        <f t="shared" si="0"/>
        <v>21082431.875029236</v>
      </c>
      <c r="D316" s="2">
        <f t="shared" si="1"/>
        <v>-341651204.2388674</v>
      </c>
      <c r="E316" s="2">
        <f t="shared" si="2"/>
        <v>383816067.98892593</v>
      </c>
    </row>
    <row r="317" spans="1:5" x14ac:dyDescent="0.2">
      <c r="A317" s="1">
        <v>44652</v>
      </c>
      <c r="B317">
        <v>26201744.929651618</v>
      </c>
      <c r="C317" s="2">
        <f t="shared" si="0"/>
        <v>26201744.929651618</v>
      </c>
      <c r="D317" s="2">
        <f t="shared" si="1"/>
        <v>-346109337.96921915</v>
      </c>
      <c r="E317" s="2">
        <f t="shared" si="2"/>
        <v>398512827.82852238</v>
      </c>
    </row>
    <row r="318" spans="1:5" x14ac:dyDescent="0.2">
      <c r="A318" s="1">
        <v>44682</v>
      </c>
      <c r="B318">
        <v>35747056.513613254</v>
      </c>
      <c r="C318" s="2">
        <f t="shared" si="0"/>
        <v>35747056.513613254</v>
      </c>
      <c r="D318" s="2">
        <f t="shared" si="1"/>
        <v>-345928163.34802318</v>
      </c>
      <c r="E318" s="2">
        <f t="shared" si="2"/>
        <v>417422276.37524962</v>
      </c>
    </row>
    <row r="319" spans="1:5" x14ac:dyDescent="0.2">
      <c r="A319" s="1">
        <v>44713</v>
      </c>
      <c r="B319">
        <v>37655734.890431076</v>
      </c>
      <c r="C319" s="2">
        <f t="shared" si="0"/>
        <v>37655734.890431076</v>
      </c>
      <c r="D319" s="2">
        <f t="shared" si="1"/>
        <v>-353185682.85491765</v>
      </c>
      <c r="E319" s="2">
        <f t="shared" si="2"/>
        <v>428497152.63577986</v>
      </c>
    </row>
    <row r="320" spans="1:5" x14ac:dyDescent="0.2">
      <c r="A320" s="1">
        <v>44743</v>
      </c>
      <c r="B320">
        <v>23842524.379994184</v>
      </c>
      <c r="C320" s="2">
        <f t="shared" si="0"/>
        <v>23842524.379994184</v>
      </c>
      <c r="D320" s="2">
        <f t="shared" si="1"/>
        <v>-375980803.59264469</v>
      </c>
      <c r="E320" s="2">
        <f t="shared" si="2"/>
        <v>423665852.352633</v>
      </c>
    </row>
    <row r="321" spans="1:5" x14ac:dyDescent="0.2">
      <c r="A321" s="1">
        <v>44774</v>
      </c>
      <c r="B321">
        <v>12962443.333481342</v>
      </c>
      <c r="C321" s="2">
        <f t="shared" si="0"/>
        <v>12962443.333481342</v>
      </c>
      <c r="D321" s="2">
        <f t="shared" si="1"/>
        <v>-395670696.2791599</v>
      </c>
      <c r="E321" s="2">
        <f t="shared" si="2"/>
        <v>421595582.94612265</v>
      </c>
    </row>
    <row r="322" spans="1:5" x14ac:dyDescent="0.2">
      <c r="A322" s="1">
        <v>44805</v>
      </c>
      <c r="B322">
        <v>11744963.196061254</v>
      </c>
      <c r="C322" s="2">
        <f t="shared" si="0"/>
        <v>11744963.196061254</v>
      </c>
      <c r="D322" s="2">
        <f t="shared" si="1"/>
        <v>-405536825.83431059</v>
      </c>
      <c r="E322" s="2">
        <f t="shared" si="2"/>
        <v>429026752.2264331</v>
      </c>
    </row>
    <row r="323" spans="1:5" x14ac:dyDescent="0.2">
      <c r="A323" s="1">
        <v>44835</v>
      </c>
      <c r="B323">
        <v>21645018.999522492</v>
      </c>
      <c r="C323" s="2">
        <f t="shared" si="0"/>
        <v>21645018.999522492</v>
      </c>
      <c r="D323" s="2">
        <f t="shared" si="1"/>
        <v>-404134113.44676799</v>
      </c>
      <c r="E323" s="2">
        <f t="shared" si="2"/>
        <v>447424151.445813</v>
      </c>
    </row>
    <row r="324" spans="1:5" x14ac:dyDescent="0.2">
      <c r="A324" s="1">
        <v>44866</v>
      </c>
      <c r="B324">
        <v>34219649.921469346</v>
      </c>
      <c r="C324" s="2">
        <f t="shared" si="0"/>
        <v>34219649.921469346</v>
      </c>
      <c r="D324" s="2">
        <f t="shared" si="1"/>
        <v>-399914439.19865263</v>
      </c>
      <c r="E324" s="2">
        <f t="shared" si="2"/>
        <v>468353739.04159129</v>
      </c>
    </row>
    <row r="325" spans="1:5" x14ac:dyDescent="0.2">
      <c r="A325" s="1">
        <v>44896</v>
      </c>
      <c r="B325">
        <v>45167482.881907791</v>
      </c>
      <c r="C325" s="2">
        <f t="shared" si="0"/>
        <v>45167482.881907791</v>
      </c>
      <c r="D325" s="2">
        <f t="shared" si="1"/>
        <v>-397187278.16425037</v>
      </c>
      <c r="E325" s="2">
        <f t="shared" si="2"/>
        <v>487522243.92806602</v>
      </c>
    </row>
    <row r="326" spans="1:5" x14ac:dyDescent="0.2">
      <c r="A326" s="1">
        <v>44927</v>
      </c>
      <c r="B326">
        <v>35226924.049573317</v>
      </c>
      <c r="C326" s="2">
        <f t="shared" si="0"/>
        <v>35226924.049573317</v>
      </c>
      <c r="D326" s="2">
        <f t="shared" si="1"/>
        <v>-415221609.65249395</v>
      </c>
      <c r="E326" s="2">
        <f t="shared" si="2"/>
        <v>485675457.75164056</v>
      </c>
    </row>
    <row r="327" spans="1:5" x14ac:dyDescent="0.2">
      <c r="A327" s="1">
        <v>44958</v>
      </c>
      <c r="B327">
        <v>33113052.032450676</v>
      </c>
      <c r="C327" s="2">
        <f t="shared" si="0"/>
        <v>33113052.032450676</v>
      </c>
      <c r="D327" s="2">
        <f t="shared" si="1"/>
        <v>-425309109.3581866</v>
      </c>
      <c r="E327" s="2">
        <f t="shared" si="2"/>
        <v>491535213.42308795</v>
      </c>
    </row>
    <row r="328" spans="1:5" x14ac:dyDescent="0.2">
      <c r="A328" s="1">
        <v>44986</v>
      </c>
      <c r="B328">
        <v>31731357.167310819</v>
      </c>
      <c r="C328" s="2">
        <f t="shared" si="0"/>
        <v>31731357.167310819</v>
      </c>
      <c r="D328" s="2">
        <f t="shared" si="1"/>
        <v>-434550482.79094487</v>
      </c>
      <c r="E328" s="2">
        <f t="shared" si="2"/>
        <v>498013197.12556654</v>
      </c>
    </row>
    <row r="329" spans="1:5" x14ac:dyDescent="0.2">
      <c r="A329" s="1">
        <v>45017</v>
      </c>
      <c r="B329">
        <v>32681405.882919371</v>
      </c>
      <c r="C329" s="2">
        <f t="shared" si="0"/>
        <v>32681405.882919371</v>
      </c>
      <c r="D329" s="2">
        <f t="shared" si="1"/>
        <v>-441351863.21558017</v>
      </c>
      <c r="E329" s="2">
        <f t="shared" si="2"/>
        <v>506714674.98141891</v>
      </c>
    </row>
    <row r="330" spans="1:5" x14ac:dyDescent="0.2">
      <c r="A330" s="1">
        <v>45047</v>
      </c>
      <c r="B330">
        <v>72145465.729460865</v>
      </c>
      <c r="C330" s="2">
        <f t="shared" si="0"/>
        <v>72145465.729460865</v>
      </c>
      <c r="D330" s="2">
        <f t="shared" si="1"/>
        <v>-409536240.2773329</v>
      </c>
      <c r="E330" s="2">
        <f t="shared" si="2"/>
        <v>553827171.73625457</v>
      </c>
    </row>
    <row r="331" spans="1:5" x14ac:dyDescent="0.2">
      <c r="A331" s="1">
        <v>45078</v>
      </c>
      <c r="B331">
        <v>59544888.913481787</v>
      </c>
      <c r="C331" s="2">
        <f t="shared" ref="C331:C362" si="3">_xlfn.FORECAST.ETS(A331,$B$2:$B$298,$A$2:$A$298,157,1)</f>
        <v>59544888.913481787</v>
      </c>
      <c r="D331" s="2">
        <f t="shared" ref="D331:D362" si="4">C331-_xlfn.FORECAST.ETS.CONFINT(A331,$B$2:$B$298,$A$2:$A$298,0.95,157,1)</f>
        <v>-429687122.89539409</v>
      </c>
      <c r="E331" s="2">
        <f t="shared" ref="E331:E362" si="5">C331+_xlfn.FORECAST.ETS.CONFINT(A331,$B$2:$B$298,$A$2:$A$298,0.95,157,1)</f>
        <v>548776900.72235763</v>
      </c>
    </row>
    <row r="332" spans="1:5" x14ac:dyDescent="0.2">
      <c r="A332" s="1">
        <v>45108</v>
      </c>
      <c r="B332">
        <v>50806817.840800896</v>
      </c>
      <c r="C332" s="2">
        <f t="shared" si="3"/>
        <v>50806817.840800896</v>
      </c>
      <c r="D332" s="2">
        <f t="shared" si="4"/>
        <v>-445881874.07651502</v>
      </c>
      <c r="E332" s="2">
        <f t="shared" si="5"/>
        <v>547495509.75811684</v>
      </c>
    </row>
    <row r="333" spans="1:5" x14ac:dyDescent="0.2">
      <c r="A333" s="1">
        <v>45139</v>
      </c>
      <c r="B333">
        <v>31130999.120687753</v>
      </c>
      <c r="C333" s="2">
        <f t="shared" si="3"/>
        <v>31130999.120687753</v>
      </c>
      <c r="D333" s="2">
        <f t="shared" si="4"/>
        <v>-472924932.13796484</v>
      </c>
      <c r="E333" s="2">
        <f t="shared" si="5"/>
        <v>535186930.37934029</v>
      </c>
    </row>
    <row r="334" spans="1:5" x14ac:dyDescent="0.2">
      <c r="A334" s="1">
        <v>45170</v>
      </c>
      <c r="B334">
        <v>28563644.876593634</v>
      </c>
      <c r="C334" s="2">
        <f t="shared" si="3"/>
        <v>28563644.876593634</v>
      </c>
      <c r="D334" s="2">
        <f t="shared" si="4"/>
        <v>-482773980.2689935</v>
      </c>
      <c r="E334" s="2">
        <f t="shared" si="5"/>
        <v>539901270.0221808</v>
      </c>
    </row>
    <row r="335" spans="1:5" x14ac:dyDescent="0.2">
      <c r="A335" s="1">
        <v>45200</v>
      </c>
      <c r="B335">
        <v>41235594.211726829</v>
      </c>
      <c r="C335" s="2">
        <f t="shared" si="3"/>
        <v>41235594.211726829</v>
      </c>
      <c r="D335" s="2">
        <f t="shared" si="4"/>
        <v>-477301812.22249389</v>
      </c>
      <c r="E335" s="2">
        <f t="shared" si="5"/>
        <v>559773000.64594758</v>
      </c>
    </row>
    <row r="336" spans="1:5" x14ac:dyDescent="0.2">
      <c r="A336" s="1">
        <v>45231</v>
      </c>
      <c r="B336">
        <v>61994459.602710269</v>
      </c>
      <c r="C336" s="2">
        <f t="shared" si="3"/>
        <v>61994459.602710269</v>
      </c>
      <c r="D336" s="2">
        <f t="shared" si="4"/>
        <v>-463664209.8953914</v>
      </c>
      <c r="E336" s="2">
        <f t="shared" si="5"/>
        <v>587653129.10081196</v>
      </c>
    </row>
    <row r="337" spans="1:5" x14ac:dyDescent="0.2">
      <c r="A337" s="1">
        <v>45261</v>
      </c>
      <c r="B337">
        <v>67855813.294368893</v>
      </c>
      <c r="C337" s="2">
        <f t="shared" si="3"/>
        <v>67855813.294368893</v>
      </c>
      <c r="D337" s="2">
        <f t="shared" si="4"/>
        <v>-464848778.16883361</v>
      </c>
      <c r="E337" s="2">
        <f t="shared" si="5"/>
        <v>600560404.75757134</v>
      </c>
    </row>
    <row r="338" spans="1:5" x14ac:dyDescent="0.2">
      <c r="A338" s="1">
        <v>45292</v>
      </c>
      <c r="B338">
        <v>37358304.298725493</v>
      </c>
      <c r="C338" s="2">
        <f t="shared" si="3"/>
        <v>37358304.298725493</v>
      </c>
      <c r="D338" s="2">
        <f t="shared" si="4"/>
        <v>-502319846.77782714</v>
      </c>
      <c r="E338" s="2">
        <f t="shared" si="5"/>
        <v>577036455.37527812</v>
      </c>
    </row>
    <row r="339" spans="1:5" x14ac:dyDescent="0.2">
      <c r="A339" s="1">
        <v>45323</v>
      </c>
      <c r="B339">
        <v>26273302.238863721</v>
      </c>
      <c r="C339" s="2">
        <f t="shared" si="3"/>
        <v>26273302.238863721</v>
      </c>
      <c r="D339" s="2">
        <f t="shared" si="4"/>
        <v>-520308843.283921</v>
      </c>
      <c r="E339" s="2">
        <f t="shared" si="5"/>
        <v>572855447.76164842</v>
      </c>
    </row>
    <row r="340" spans="1:5" x14ac:dyDescent="0.2">
      <c r="A340" s="1">
        <v>45352</v>
      </c>
      <c r="B340">
        <v>53397029.783891752</v>
      </c>
      <c r="C340" s="2">
        <f t="shared" si="3"/>
        <v>53397029.783891752</v>
      </c>
      <c r="D340" s="2">
        <f t="shared" si="4"/>
        <v>-500022175.67081565</v>
      </c>
      <c r="E340" s="2">
        <f t="shared" si="5"/>
        <v>606816235.23859918</v>
      </c>
    </row>
    <row r="341" spans="1:5" x14ac:dyDescent="0.2">
      <c r="A341" s="1">
        <v>45383</v>
      </c>
      <c r="B341">
        <v>49821480.554883339</v>
      </c>
      <c r="C341" s="2">
        <f t="shared" si="3"/>
        <v>49821480.554883339</v>
      </c>
      <c r="D341" s="2">
        <f t="shared" si="4"/>
        <v>-510370327.90930951</v>
      </c>
      <c r="E341" s="2">
        <f t="shared" si="5"/>
        <v>610013289.01907623</v>
      </c>
    </row>
    <row r="342" spans="1:5" x14ac:dyDescent="0.2">
      <c r="A342" s="1">
        <v>45413</v>
      </c>
      <c r="B342">
        <v>150077830.55570683</v>
      </c>
      <c r="C342" s="2">
        <f t="shared" si="3"/>
        <v>150077830.55570683</v>
      </c>
      <c r="D342" s="2">
        <f t="shared" si="4"/>
        <v>-416824460.63085186</v>
      </c>
      <c r="E342" s="2">
        <f t="shared" si="5"/>
        <v>716980121.74226558</v>
      </c>
    </row>
    <row r="343" spans="1:5" x14ac:dyDescent="0.2">
      <c r="A343" s="1">
        <v>45444</v>
      </c>
      <c r="B343">
        <v>152367971.18286377</v>
      </c>
      <c r="C343" s="2">
        <f t="shared" si="3"/>
        <v>152367971.18286377</v>
      </c>
      <c r="D343" s="2">
        <f t="shared" si="4"/>
        <v>-421184889.02111942</v>
      </c>
      <c r="E343" s="2">
        <f t="shared" si="5"/>
        <v>725920831.38684702</v>
      </c>
    </row>
    <row r="344" spans="1:5" x14ac:dyDescent="0.2">
      <c r="A344" s="1">
        <v>45474</v>
      </c>
      <c r="B344">
        <v>115218149.41743441</v>
      </c>
      <c r="C344" s="2">
        <f t="shared" si="3"/>
        <v>115218149.41743441</v>
      </c>
      <c r="D344" s="2">
        <f t="shared" si="4"/>
        <v>-464927452.47287756</v>
      </c>
      <c r="E344" s="2">
        <f t="shared" si="5"/>
        <v>695363751.30774641</v>
      </c>
    </row>
    <row r="345" spans="1:5" x14ac:dyDescent="0.2">
      <c r="A345" s="1">
        <v>45505</v>
      </c>
      <c r="B345">
        <v>70544205.514815792</v>
      </c>
      <c r="C345" s="2">
        <f t="shared" si="3"/>
        <v>70544205.514815792</v>
      </c>
      <c r="D345" s="2">
        <f t="shared" si="4"/>
        <v>-516138285.8052907</v>
      </c>
      <c r="E345" s="2">
        <f t="shared" si="5"/>
        <v>657226696.83492231</v>
      </c>
    </row>
    <row r="346" spans="1:5" x14ac:dyDescent="0.2">
      <c r="A346" s="1">
        <v>45536</v>
      </c>
      <c r="B346">
        <v>78605565.97448051</v>
      </c>
      <c r="C346" s="2">
        <f t="shared" si="3"/>
        <v>78605565.97448051</v>
      </c>
      <c r="D346" s="2">
        <f t="shared" si="4"/>
        <v>-514559834.37380552</v>
      </c>
      <c r="E346" s="2">
        <f t="shared" si="5"/>
        <v>671770966.32276654</v>
      </c>
    </row>
    <row r="347" spans="1:5" x14ac:dyDescent="0.2">
      <c r="A347" s="1">
        <v>45566</v>
      </c>
      <c r="B347">
        <v>103770383.47487466</v>
      </c>
      <c r="C347" s="2">
        <f t="shared" si="3"/>
        <v>103770383.47487466</v>
      </c>
      <c r="D347" s="2">
        <f t="shared" si="4"/>
        <v>-495825721.47785836</v>
      </c>
      <c r="E347" s="2">
        <f t="shared" si="5"/>
        <v>703366488.42760766</v>
      </c>
    </row>
    <row r="348" spans="1:5" x14ac:dyDescent="0.2">
      <c r="A348" s="1">
        <v>45597</v>
      </c>
      <c r="B348">
        <v>239136714.76810747</v>
      </c>
      <c r="C348" s="2">
        <f t="shared" si="3"/>
        <v>239136714.76810747</v>
      </c>
      <c r="D348" s="2">
        <f t="shared" si="4"/>
        <v>-366839577.15220815</v>
      </c>
      <c r="E348" s="2">
        <f t="shared" si="5"/>
        <v>845113006.68842316</v>
      </c>
    </row>
    <row r="349" spans="1:5" x14ac:dyDescent="0.2">
      <c r="A349" s="1">
        <v>45627</v>
      </c>
      <c r="B349">
        <v>278456529.82529622</v>
      </c>
      <c r="C349" s="2">
        <f t="shared" si="3"/>
        <v>278456529.82529622</v>
      </c>
      <c r="D349" s="2">
        <f t="shared" si="4"/>
        <v>-333851035.12131757</v>
      </c>
      <c r="E349" s="2">
        <f t="shared" si="5"/>
        <v>890764094.77190995</v>
      </c>
    </row>
    <row r="350" spans="1:5" x14ac:dyDescent="0.2">
      <c r="A350" s="1">
        <v>45658</v>
      </c>
      <c r="B350">
        <v>215944744.37483734</v>
      </c>
      <c r="C350" s="2">
        <f t="shared" si="3"/>
        <v>215944744.37483734</v>
      </c>
      <c r="D350" s="2">
        <f t="shared" si="4"/>
        <v>-402646705.83608085</v>
      </c>
      <c r="E350" s="2">
        <f t="shared" si="5"/>
        <v>834536194.58575559</v>
      </c>
    </row>
    <row r="351" spans="1:5" x14ac:dyDescent="0.2">
      <c r="A351" s="1">
        <v>45689</v>
      </c>
      <c r="B351">
        <v>168355168.14374393</v>
      </c>
      <c r="C351" s="2">
        <f t="shared" si="3"/>
        <v>168355168.14374393</v>
      </c>
      <c r="D351" s="2">
        <f t="shared" si="4"/>
        <v>-456474233.33682841</v>
      </c>
      <c r="E351" s="2">
        <f t="shared" si="5"/>
        <v>793184569.62431622</v>
      </c>
    </row>
    <row r="352" spans="1:5" x14ac:dyDescent="0.2">
      <c r="A352" s="1">
        <v>45717</v>
      </c>
      <c r="B352">
        <v>125686214.76088345</v>
      </c>
      <c r="C352" s="2">
        <f t="shared" si="3"/>
        <v>125686214.76088345</v>
      </c>
      <c r="D352" s="2">
        <f t="shared" si="4"/>
        <v>-505336590.03139317</v>
      </c>
      <c r="E352" s="2">
        <f t="shared" si="5"/>
        <v>756709019.55316007</v>
      </c>
    </row>
    <row r="353" spans="1:5" x14ac:dyDescent="0.2">
      <c r="A353" s="1">
        <v>45748</v>
      </c>
      <c r="B353">
        <v>120203550.15932518</v>
      </c>
      <c r="C353" s="2">
        <f t="shared" si="3"/>
        <v>120203550.15932518</v>
      </c>
      <c r="D353" s="2">
        <f t="shared" si="4"/>
        <v>-516969432.59305137</v>
      </c>
      <c r="E353" s="2">
        <f t="shared" si="5"/>
        <v>757376532.91170168</v>
      </c>
    </row>
    <row r="354" spans="1:5" x14ac:dyDescent="0.2">
      <c r="A354" s="1">
        <v>45778</v>
      </c>
      <c r="B354">
        <v>132294149.48831268</v>
      </c>
      <c r="C354" s="2">
        <f t="shared" si="3"/>
        <v>132294149.48831268</v>
      </c>
      <c r="D354" s="2">
        <f t="shared" si="4"/>
        <v>-510987049.00500995</v>
      </c>
      <c r="E354" s="2">
        <f t="shared" si="5"/>
        <v>775575347.98163533</v>
      </c>
    </row>
    <row r="355" spans="1:5" x14ac:dyDescent="0.2">
      <c r="A355" s="1">
        <v>45809</v>
      </c>
      <c r="B355">
        <v>146348331.35826948</v>
      </c>
      <c r="C355" s="2">
        <f t="shared" si="3"/>
        <v>146348331.35826948</v>
      </c>
      <c r="D355" s="2">
        <f t="shared" si="4"/>
        <v>-503000327.96100318</v>
      </c>
      <c r="E355" s="2">
        <f t="shared" si="5"/>
        <v>795696990.67754209</v>
      </c>
    </row>
    <row r="356" spans="1:5" x14ac:dyDescent="0.2">
      <c r="A356" s="1">
        <v>45839</v>
      </c>
      <c r="B356">
        <v>149515541.72092605</v>
      </c>
      <c r="C356" s="2">
        <f t="shared" si="3"/>
        <v>149515541.72092605</v>
      </c>
      <c r="D356" s="2">
        <f t="shared" si="4"/>
        <v>-505860978.34921169</v>
      </c>
      <c r="E356" s="2">
        <f t="shared" si="5"/>
        <v>804892061.79106379</v>
      </c>
    </row>
    <row r="357" spans="1:5" x14ac:dyDescent="0.2">
      <c r="A357" s="1">
        <v>45870</v>
      </c>
      <c r="B357">
        <v>143185150.36319098</v>
      </c>
      <c r="C357" s="2">
        <f t="shared" si="3"/>
        <v>143185150.36319098</v>
      </c>
      <c r="D357" s="2">
        <f t="shared" si="4"/>
        <v>-518180735.86697698</v>
      </c>
      <c r="E357" s="2">
        <f t="shared" si="5"/>
        <v>804551036.59335899</v>
      </c>
    </row>
    <row r="358" spans="1:5" x14ac:dyDescent="0.2">
      <c r="A358" s="1">
        <v>45901</v>
      </c>
      <c r="B358">
        <v>123432137.55135055</v>
      </c>
      <c r="C358" s="2">
        <f t="shared" si="3"/>
        <v>123432137.55135055</v>
      </c>
      <c r="D358" s="2">
        <f t="shared" si="4"/>
        <v>-543885679.25301242</v>
      </c>
      <c r="E358" s="2">
        <f t="shared" si="5"/>
        <v>790749954.35571361</v>
      </c>
    </row>
    <row r="359" spans="1:5" x14ac:dyDescent="0.2">
      <c r="A359" s="1">
        <v>45931</v>
      </c>
      <c r="B359">
        <v>131671591.23780462</v>
      </c>
      <c r="C359" s="2">
        <f t="shared" si="3"/>
        <v>131671591.23780462</v>
      </c>
      <c r="D359" s="2">
        <f t="shared" si="4"/>
        <v>-541561735.74572432</v>
      </c>
      <c r="E359" s="2">
        <f t="shared" si="5"/>
        <v>804904918.22133362</v>
      </c>
    </row>
    <row r="360" spans="1:5" x14ac:dyDescent="0.2">
      <c r="A360" s="1">
        <v>45962</v>
      </c>
      <c r="B360">
        <v>229287549.36280403</v>
      </c>
      <c r="C360" s="2">
        <f t="shared" si="3"/>
        <v>229287549.36280403</v>
      </c>
      <c r="D360" s="2">
        <f t="shared" si="4"/>
        <v>-449825841.25382495</v>
      </c>
      <c r="E360" s="2">
        <f t="shared" si="5"/>
        <v>908400939.97943306</v>
      </c>
    </row>
    <row r="361" spans="1:5" x14ac:dyDescent="0.2">
      <c r="A361" s="1">
        <v>45992</v>
      </c>
      <c r="B361">
        <v>192600661.63736147</v>
      </c>
      <c r="C361" s="2">
        <f t="shared" si="3"/>
        <v>192600661.63736147</v>
      </c>
      <c r="D361" s="2">
        <f t="shared" si="4"/>
        <v>-492358280.8698079</v>
      </c>
      <c r="E361" s="2">
        <f t="shared" si="5"/>
        <v>877559604.14453077</v>
      </c>
    </row>
    <row r="362" spans="1:5" x14ac:dyDescent="0.2">
      <c r="A362" s="1">
        <v>46023</v>
      </c>
      <c r="B362">
        <v>154744882.39890265</v>
      </c>
      <c r="C362" s="2">
        <f t="shared" si="3"/>
        <v>154744882.39890265</v>
      </c>
      <c r="D362" s="2">
        <f t="shared" si="4"/>
        <v>-536025998.14976168</v>
      </c>
      <c r="E362" s="2">
        <f t="shared" si="5"/>
        <v>845515762.94756699</v>
      </c>
    </row>
    <row r="363" spans="1:5" x14ac:dyDescent="0.2">
      <c r="A363" s="1">
        <v>46054</v>
      </c>
      <c r="B363">
        <v>98796428.326960281</v>
      </c>
      <c r="C363" s="2">
        <f t="shared" ref="C363:C394" si="6">_xlfn.FORECAST.ETS(A363,$B$2:$B$298,$A$2:$A$298,157,1)</f>
        <v>98796428.326960281</v>
      </c>
      <c r="D363" s="2">
        <f t="shared" ref="D363:D394" si="7">C363-_xlfn.FORECAST.ETS.CONFINT(A363,$B$2:$B$298,$A$2:$A$298,0.95,157,1)</f>
        <v>-597753639.38577509</v>
      </c>
      <c r="E363" s="2">
        <f t="shared" ref="E363:E394" si="8">C363+_xlfn.FORECAST.ETS.CONFINT(A363,$B$2:$B$298,$A$2:$A$298,0.95,157,1)</f>
        <v>795346496.03969574</v>
      </c>
    </row>
    <row r="364" spans="1:5" x14ac:dyDescent="0.2">
      <c r="A364" s="1">
        <v>46082</v>
      </c>
      <c r="B364">
        <v>87116210.522941053</v>
      </c>
      <c r="C364" s="2">
        <f t="shared" si="6"/>
        <v>87116210.522941053</v>
      </c>
      <c r="D364" s="2">
        <f t="shared" si="7"/>
        <v>-615181123.37912202</v>
      </c>
      <c r="E364" s="2">
        <f t="shared" si="8"/>
        <v>789413544.42500401</v>
      </c>
    </row>
    <row r="365" spans="1:5" x14ac:dyDescent="0.2">
      <c r="A365" s="1">
        <v>46113</v>
      </c>
      <c r="B365">
        <v>143990595.25382891</v>
      </c>
      <c r="C365" s="2">
        <f t="shared" si="6"/>
        <v>143990595.25382891</v>
      </c>
      <c r="D365" s="2">
        <f t="shared" si="7"/>
        <v>-564022882.42541409</v>
      </c>
      <c r="E365" s="2">
        <f t="shared" si="8"/>
        <v>852004072.93307185</v>
      </c>
    </row>
    <row r="366" spans="1:5" x14ac:dyDescent="0.2">
      <c r="A366" s="1">
        <v>46143</v>
      </c>
      <c r="B366">
        <v>175833289.19239542</v>
      </c>
      <c r="C366" s="2">
        <f t="shared" si="6"/>
        <v>175833289.19239542</v>
      </c>
      <c r="D366" s="2">
        <f t="shared" si="7"/>
        <v>-537865978.6891371</v>
      </c>
      <c r="E366" s="2">
        <f t="shared" si="8"/>
        <v>889532557.073928</v>
      </c>
    </row>
    <row r="367" spans="1:5" x14ac:dyDescent="0.2">
      <c r="A367" s="1">
        <v>46174</v>
      </c>
      <c r="B367">
        <v>251196791.31610504</v>
      </c>
      <c r="C367" s="2">
        <f t="shared" si="6"/>
        <v>251196791.31610504</v>
      </c>
      <c r="D367" s="2">
        <f t="shared" si="7"/>
        <v>-468158653.81444669</v>
      </c>
      <c r="E367" s="2">
        <f t="shared" si="8"/>
        <v>970552236.4466567</v>
      </c>
    </row>
    <row r="368" spans="1:5" x14ac:dyDescent="0.2">
      <c r="A368" s="1">
        <v>46204</v>
      </c>
      <c r="B368">
        <v>175122267.93044525</v>
      </c>
      <c r="C368" s="2">
        <f t="shared" si="6"/>
        <v>175122267.93044525</v>
      </c>
      <c r="D368" s="2">
        <f t="shared" si="7"/>
        <v>-549860455.31471014</v>
      </c>
      <c r="E368" s="2">
        <f t="shared" si="8"/>
        <v>900104991.17560053</v>
      </c>
    </row>
    <row r="369" spans="1:5" x14ac:dyDescent="0.2">
      <c r="A369" s="1">
        <v>46235</v>
      </c>
      <c r="B369">
        <v>78934976.160143912</v>
      </c>
      <c r="C369" s="2">
        <f t="shared" si="6"/>
        <v>78934976.160143912</v>
      </c>
      <c r="D369" s="2">
        <f t="shared" si="7"/>
        <v>-651646814.40480471</v>
      </c>
      <c r="E369" s="2">
        <f t="shared" si="8"/>
        <v>809516766.72509265</v>
      </c>
    </row>
    <row r="370" spans="1:5" x14ac:dyDescent="0.2">
      <c r="A370" s="1">
        <v>46266</v>
      </c>
      <c r="B370">
        <v>77287736.00476265</v>
      </c>
      <c r="C370" s="2">
        <f t="shared" si="6"/>
        <v>77287736.00476265</v>
      </c>
      <c r="D370" s="2">
        <f t="shared" si="7"/>
        <v>-658865575.18648577</v>
      </c>
      <c r="E370" s="2">
        <f t="shared" si="8"/>
        <v>813441047.19601107</v>
      </c>
    </row>
    <row r="371" spans="1:5" x14ac:dyDescent="0.2">
      <c r="A371" s="1">
        <v>46296</v>
      </c>
      <c r="B371">
        <v>112134522.38623904</v>
      </c>
      <c r="C371" s="2">
        <f t="shared" si="6"/>
        <v>112134522.38623904</v>
      </c>
      <c r="D371" s="2">
        <f t="shared" si="7"/>
        <v>-629563403.76544452</v>
      </c>
      <c r="E371" s="2">
        <f t="shared" si="8"/>
        <v>853832448.53792262</v>
      </c>
    </row>
    <row r="372" spans="1:5" x14ac:dyDescent="0.2">
      <c r="A372" s="1">
        <v>46327</v>
      </c>
      <c r="B372">
        <v>157150100.71724999</v>
      </c>
      <c r="C372" s="2">
        <f t="shared" si="6"/>
        <v>157150100.71724999</v>
      </c>
      <c r="D372" s="2">
        <f t="shared" si="7"/>
        <v>-590066153.77684462</v>
      </c>
      <c r="E372" s="2">
        <f t="shared" si="8"/>
        <v>904366355.2113446</v>
      </c>
    </row>
    <row r="373" spans="1:5" x14ac:dyDescent="0.2">
      <c r="A373" s="1">
        <v>46357</v>
      </c>
      <c r="B373">
        <v>227478734.81402785</v>
      </c>
      <c r="C373" s="2">
        <f t="shared" si="6"/>
        <v>227478734.81402785</v>
      </c>
      <c r="D373" s="2">
        <f t="shared" si="7"/>
        <v>-525230159.50086898</v>
      </c>
      <c r="E373" s="2">
        <f t="shared" si="8"/>
        <v>980187629.12892461</v>
      </c>
    </row>
    <row r="374" spans="1:5" x14ac:dyDescent="0.2">
      <c r="A374" s="1">
        <v>46388</v>
      </c>
      <c r="B374">
        <v>227105572.30783004</v>
      </c>
      <c r="C374" s="2">
        <f t="shared" si="6"/>
        <v>227105572.30783004</v>
      </c>
      <c r="D374" s="2">
        <f t="shared" si="7"/>
        <v>-531070851.41880542</v>
      </c>
      <c r="E374" s="2">
        <f t="shared" si="8"/>
        <v>985281996.03446555</v>
      </c>
    </row>
    <row r="375" spans="1:5" x14ac:dyDescent="0.2">
      <c r="A375" s="1">
        <v>46419</v>
      </c>
      <c r="B375">
        <v>207456045.49025971</v>
      </c>
      <c r="C375" s="2">
        <f t="shared" si="6"/>
        <v>207456045.49025971</v>
      </c>
      <c r="D375" s="2">
        <f t="shared" si="7"/>
        <v>-556163356.27880287</v>
      </c>
      <c r="E375" s="2">
        <f t="shared" si="8"/>
        <v>971075447.25932217</v>
      </c>
    </row>
    <row r="376" spans="1:5" x14ac:dyDescent="0.2">
      <c r="A376" s="1">
        <v>46447</v>
      </c>
      <c r="B376">
        <v>198331313.58703205</v>
      </c>
      <c r="C376" s="2">
        <f t="shared" si="6"/>
        <v>198331313.58703205</v>
      </c>
      <c r="D376" s="2">
        <f t="shared" si="7"/>
        <v>-570707055.68067575</v>
      </c>
      <c r="E376" s="2">
        <f t="shared" si="8"/>
        <v>967369682.8547399</v>
      </c>
    </row>
    <row r="377" spans="1:5" x14ac:dyDescent="0.2">
      <c r="A377" s="1">
        <v>46478</v>
      </c>
      <c r="B377">
        <v>245368852.20035145</v>
      </c>
      <c r="C377" s="2">
        <f t="shared" si="6"/>
        <v>245368852.20035145</v>
      </c>
      <c r="D377" s="2">
        <f t="shared" si="7"/>
        <v>-529064997.44323349</v>
      </c>
      <c r="E377" s="2">
        <f t="shared" si="8"/>
        <v>1019802701.8439364</v>
      </c>
    </row>
    <row r="378" spans="1:5" x14ac:dyDescent="0.2">
      <c r="A378" s="1">
        <v>46508</v>
      </c>
      <c r="B378">
        <v>258600852.9940981</v>
      </c>
      <c r="C378" s="2">
        <f t="shared" si="6"/>
        <v>258600852.9940981</v>
      </c>
      <c r="D378" s="2">
        <f t="shared" si="7"/>
        <v>-521205496.68329012</v>
      </c>
      <c r="E378" s="2">
        <f t="shared" si="8"/>
        <v>1038407202.6714863</v>
      </c>
    </row>
    <row r="379" spans="1:5" x14ac:dyDescent="0.2">
      <c r="A379" s="1">
        <v>46539</v>
      </c>
      <c r="B379">
        <v>246516744.14375544</v>
      </c>
      <c r="C379" s="2">
        <f t="shared" si="6"/>
        <v>246516744.14375544</v>
      </c>
      <c r="D379" s="2">
        <f t="shared" si="7"/>
        <v>-538639616.08750129</v>
      </c>
      <c r="E379" s="2">
        <f t="shared" si="8"/>
        <v>1031673104.3750122</v>
      </c>
    </row>
    <row r="380" spans="1:5" x14ac:dyDescent="0.2">
      <c r="A380" s="1">
        <v>46569</v>
      </c>
      <c r="B380">
        <v>117356018.6154317</v>
      </c>
      <c r="C380" s="2">
        <f t="shared" si="6"/>
        <v>117356018.6154317</v>
      </c>
      <c r="D380" s="2">
        <f t="shared" si="7"/>
        <v>-673128338.31551909</v>
      </c>
      <c r="E380" s="2">
        <f t="shared" si="8"/>
        <v>907840375.54638243</v>
      </c>
    </row>
    <row r="381" spans="1:5" x14ac:dyDescent="0.2">
      <c r="A381" s="1">
        <v>46600</v>
      </c>
      <c r="B381">
        <v>88016021.214533076</v>
      </c>
      <c r="C381" s="2">
        <f t="shared" si="6"/>
        <v>88016021.214533076</v>
      </c>
      <c r="D381" s="2">
        <f t="shared" si="7"/>
        <v>-707774779.59651768</v>
      </c>
      <c r="E381" s="2">
        <f t="shared" si="8"/>
        <v>883806822.02558386</v>
      </c>
    </row>
    <row r="382" spans="1:5" x14ac:dyDescent="0.2">
      <c r="A382" s="1">
        <v>46631</v>
      </c>
      <c r="B382">
        <v>129275726.44217241</v>
      </c>
      <c r="C382" s="2">
        <f t="shared" si="6"/>
        <v>129275726.44217241</v>
      </c>
      <c r="D382" s="2">
        <f t="shared" si="7"/>
        <v>-671800412.48342848</v>
      </c>
      <c r="E382" s="2">
        <f t="shared" si="8"/>
        <v>930351865.36777329</v>
      </c>
    </row>
    <row r="383" spans="1:5" x14ac:dyDescent="0.2">
      <c r="A383" s="1">
        <v>46661</v>
      </c>
      <c r="B383">
        <v>166238238.01434779</v>
      </c>
      <c r="C383" s="2">
        <f t="shared" si="6"/>
        <v>166238238.01434779</v>
      </c>
      <c r="D383" s="2">
        <f t="shared" si="7"/>
        <v>-640102566.91207623</v>
      </c>
      <c r="E383" s="2">
        <f t="shared" si="8"/>
        <v>972579042.94077182</v>
      </c>
    </row>
    <row r="384" spans="1:5" x14ac:dyDescent="0.2">
      <c r="A384" s="1">
        <v>46692</v>
      </c>
      <c r="B384">
        <v>294250829.10503674</v>
      </c>
      <c r="C384" s="2">
        <f t="shared" si="6"/>
        <v>294250829.10503674</v>
      </c>
      <c r="D384" s="2">
        <f t="shared" si="7"/>
        <v>-517334390.50613713</v>
      </c>
      <c r="E384" s="2">
        <f t="shared" si="8"/>
        <v>1105836048.7162106</v>
      </c>
    </row>
    <row r="385" spans="1:5" x14ac:dyDescent="0.2">
      <c r="A385" s="1">
        <v>46722</v>
      </c>
      <c r="B385">
        <v>306229591.21743566</v>
      </c>
      <c r="C385" s="2">
        <f t="shared" si="6"/>
        <v>306229591.21743566</v>
      </c>
      <c r="D385" s="2">
        <f t="shared" si="7"/>
        <v>-510580200.22559661</v>
      </c>
      <c r="E385" s="2">
        <f t="shared" si="8"/>
        <v>1123039382.6604679</v>
      </c>
    </row>
    <row r="386" spans="1:5" x14ac:dyDescent="0.2">
      <c r="A386" s="1">
        <v>46753</v>
      </c>
      <c r="B386">
        <v>280129527.5858745</v>
      </c>
      <c r="C386" s="2">
        <f t="shared" si="6"/>
        <v>280129527.5858745</v>
      </c>
      <c r="D386" s="2">
        <f t="shared" si="7"/>
        <v>-541885389.45794678</v>
      </c>
      <c r="E386" s="2">
        <f t="shared" si="8"/>
        <v>1102144444.6296957</v>
      </c>
    </row>
    <row r="387" spans="1:5" x14ac:dyDescent="0.2">
      <c r="A387" s="1">
        <v>46784</v>
      </c>
      <c r="B387">
        <v>147777648.73458517</v>
      </c>
      <c r="C387" s="2">
        <f t="shared" si="6"/>
        <v>147777648.73458517</v>
      </c>
      <c r="D387" s="2">
        <f t="shared" si="7"/>
        <v>-679423332.92758512</v>
      </c>
      <c r="E387" s="2">
        <f t="shared" si="8"/>
        <v>974978630.39675546</v>
      </c>
    </row>
    <row r="388" spans="1:5" x14ac:dyDescent="0.2">
      <c r="A388" s="1">
        <v>46813</v>
      </c>
      <c r="B388">
        <v>179952587.09954977</v>
      </c>
      <c r="C388" s="2">
        <f t="shared" si="6"/>
        <v>179952587.09954977</v>
      </c>
      <c r="D388" s="2">
        <f t="shared" si="7"/>
        <v>-652415772.51871037</v>
      </c>
      <c r="E388" s="2">
        <f t="shared" si="8"/>
        <v>1012320946.7178099</v>
      </c>
    </row>
    <row r="389" spans="1:5" x14ac:dyDescent="0.2">
      <c r="A389" s="1">
        <v>46844</v>
      </c>
      <c r="B389">
        <v>198277849.69689837</v>
      </c>
      <c r="C389" s="2">
        <f t="shared" si="6"/>
        <v>198277849.69689837</v>
      </c>
      <c r="D389" s="2">
        <f t="shared" si="7"/>
        <v>-639239565.02965772</v>
      </c>
      <c r="E389" s="2">
        <f t="shared" si="8"/>
        <v>1035795264.4234544</v>
      </c>
    </row>
    <row r="390" spans="1:5" x14ac:dyDescent="0.2">
      <c r="A390" s="1">
        <v>46874</v>
      </c>
      <c r="B390">
        <v>193563697.875678</v>
      </c>
      <c r="C390" s="2">
        <f t="shared" si="6"/>
        <v>193563697.875678</v>
      </c>
      <c r="D390" s="2">
        <f t="shared" si="7"/>
        <v>-649084802.82216978</v>
      </c>
      <c r="E390" s="2">
        <f t="shared" si="8"/>
        <v>1036212198.5735259</v>
      </c>
    </row>
    <row r="391" spans="1:5" x14ac:dyDescent="0.2">
      <c r="A391" s="1">
        <v>46905</v>
      </c>
      <c r="B391">
        <v>165194446.32363737</v>
      </c>
      <c r="C391" s="2">
        <f t="shared" si="6"/>
        <v>165194446.32363737</v>
      </c>
      <c r="D391" s="2">
        <f t="shared" si="7"/>
        <v>-682567515.19817603</v>
      </c>
      <c r="E391" s="2">
        <f t="shared" si="8"/>
        <v>1012956407.8454508</v>
      </c>
    </row>
    <row r="392" spans="1:5" x14ac:dyDescent="0.2">
      <c r="A392" s="1">
        <v>46935</v>
      </c>
      <c r="B392">
        <v>102742408.15618527</v>
      </c>
      <c r="C392" s="2">
        <f t="shared" si="6"/>
        <v>102742408.15618527</v>
      </c>
      <c r="D392" s="2">
        <f t="shared" si="7"/>
        <v>-750115723.67506433</v>
      </c>
      <c r="E392" s="2">
        <f t="shared" si="8"/>
        <v>955600539.98743486</v>
      </c>
    </row>
    <row r="393" spans="1:5" x14ac:dyDescent="0.2">
      <c r="A393" s="1">
        <v>46966</v>
      </c>
      <c r="B393">
        <v>104847704.06703761</v>
      </c>
      <c r="C393" s="2">
        <f t="shared" si="6"/>
        <v>104847704.06703761</v>
      </c>
      <c r="D393" s="2">
        <f t="shared" si="7"/>
        <v>-753089633.18198872</v>
      </c>
      <c r="E393" s="2">
        <f t="shared" si="8"/>
        <v>962785041.31606388</v>
      </c>
    </row>
    <row r="394" spans="1:5" x14ac:dyDescent="0.2">
      <c r="A394" s="1">
        <v>46997</v>
      </c>
      <c r="B394">
        <v>118244826.86820096</v>
      </c>
      <c r="C394" s="2">
        <f t="shared" si="6"/>
        <v>118244826.86820096</v>
      </c>
      <c r="D394" s="2">
        <f t="shared" si="7"/>
        <v>-744755067.8505547</v>
      </c>
      <c r="E394" s="2">
        <f t="shared" si="8"/>
        <v>981244721.5869565</v>
      </c>
    </row>
    <row r="395" spans="1:5" x14ac:dyDescent="0.2">
      <c r="A395" s="1">
        <v>47027</v>
      </c>
      <c r="B395">
        <v>176045653.22165644</v>
      </c>
      <c r="C395" s="2">
        <f t="shared" ref="C395:C421" si="9">_xlfn.FORECAST.ETS(A395,$B$2:$B$298,$A$2:$A$298,157,1)</f>
        <v>176045653.22165644</v>
      </c>
      <c r="D395" s="2">
        <f t="shared" ref="D395:D426" si="10">C395-_xlfn.FORECAST.ETS.CONFINT(A395,$B$2:$B$298,$A$2:$A$298,0.95,157,1)</f>
        <v>-692000459.59843993</v>
      </c>
      <c r="E395" s="2">
        <f t="shared" ref="E395:E421" si="11">C395+_xlfn.FORECAST.ETS.CONFINT(A395,$B$2:$B$298,$A$2:$A$298,0.95,157,1)</f>
        <v>1044091766.0417528</v>
      </c>
    </row>
    <row r="396" spans="1:5" x14ac:dyDescent="0.2">
      <c r="A396" s="1">
        <v>47058</v>
      </c>
      <c r="B396">
        <v>226662043.23439425</v>
      </c>
      <c r="C396" s="2">
        <f t="shared" si="9"/>
        <v>226662043.23439425</v>
      </c>
      <c r="D396" s="2">
        <f t="shared" si="10"/>
        <v>-646414248.83516383</v>
      </c>
      <c r="E396" s="2">
        <f t="shared" si="11"/>
        <v>1099738335.3039522</v>
      </c>
    </row>
    <row r="397" spans="1:5" x14ac:dyDescent="0.2">
      <c r="A397" s="1">
        <v>47088</v>
      </c>
      <c r="B397">
        <v>271440185.67409068</v>
      </c>
      <c r="C397" s="2">
        <f t="shared" si="9"/>
        <v>271440185.67409068</v>
      </c>
      <c r="D397" s="2">
        <f t="shared" si="10"/>
        <v>-606650539.5335145</v>
      </c>
      <c r="E397" s="2">
        <f t="shared" si="11"/>
        <v>1149530910.881696</v>
      </c>
    </row>
    <row r="398" spans="1:5" x14ac:dyDescent="0.2">
      <c r="A398" s="1">
        <v>47119</v>
      </c>
      <c r="B398">
        <v>193109217.21305197</v>
      </c>
      <c r="C398" s="2">
        <f t="shared" si="9"/>
        <v>193109217.21305197</v>
      </c>
      <c r="D398" s="2">
        <f t="shared" si="10"/>
        <v>-689980480.25976968</v>
      </c>
      <c r="E398" s="2">
        <f t="shared" si="11"/>
        <v>1076198914.6858735</v>
      </c>
    </row>
    <row r="399" spans="1:5" x14ac:dyDescent="0.2">
      <c r="A399" s="1">
        <v>47150</v>
      </c>
      <c r="B399">
        <v>172980920.94926852</v>
      </c>
      <c r="C399" s="2">
        <f t="shared" si="9"/>
        <v>172980920.94926852</v>
      </c>
      <c r="D399" s="2">
        <f t="shared" si="10"/>
        <v>-715092565.91456151</v>
      </c>
      <c r="E399" s="2">
        <f t="shared" si="11"/>
        <v>1061054407.8130984</v>
      </c>
    </row>
    <row r="400" spans="1:5" x14ac:dyDescent="0.2">
      <c r="A400" s="1">
        <v>47178</v>
      </c>
      <c r="B400">
        <v>89417918.110605359</v>
      </c>
      <c r="C400" s="2">
        <f t="shared" si="9"/>
        <v>89417918.110605359</v>
      </c>
      <c r="D400" s="2">
        <f t="shared" si="10"/>
        <v>-803624446.27903128</v>
      </c>
      <c r="E400" s="2">
        <f t="shared" si="11"/>
        <v>982460282.50024199</v>
      </c>
    </row>
    <row r="401" spans="1:5" x14ac:dyDescent="0.2">
      <c r="A401" s="1">
        <v>47209</v>
      </c>
      <c r="B401">
        <v>93138691.508929387</v>
      </c>
      <c r="C401" s="2">
        <f t="shared" si="9"/>
        <v>93138691.508929387</v>
      </c>
      <c r="D401" s="2">
        <f t="shared" si="10"/>
        <v>-804857902.80008221</v>
      </c>
      <c r="E401" s="2">
        <f t="shared" si="11"/>
        <v>991135285.81794095</v>
      </c>
    </row>
    <row r="402" spans="1:5" x14ac:dyDescent="0.2">
      <c r="A402" s="1">
        <v>47239</v>
      </c>
      <c r="B402">
        <v>92630930.561204761</v>
      </c>
      <c r="C402" s="2">
        <f t="shared" si="9"/>
        <v>92630930.561204761</v>
      </c>
      <c r="D402" s="2">
        <f t="shared" si="10"/>
        <v>-810305503.79828143</v>
      </c>
      <c r="E402" s="2">
        <f t="shared" si="11"/>
        <v>995567364.92069101</v>
      </c>
    </row>
    <row r="403" spans="1:5" x14ac:dyDescent="0.2">
      <c r="A403" s="1">
        <v>47270</v>
      </c>
      <c r="B403">
        <v>144904382.70277798</v>
      </c>
      <c r="C403" s="2">
        <f t="shared" si="9"/>
        <v>144904382.70277798</v>
      </c>
      <c r="D403" s="2">
        <f t="shared" si="10"/>
        <v>-762957753.27373707</v>
      </c>
      <c r="E403" s="2">
        <f t="shared" si="11"/>
        <v>1052766518.679293</v>
      </c>
    </row>
    <row r="404" spans="1:5" x14ac:dyDescent="0.2">
      <c r="A404" s="1">
        <v>47300</v>
      </c>
      <c r="B404">
        <v>131996716.06069478</v>
      </c>
      <c r="C404" s="2">
        <f t="shared" si="9"/>
        <v>131996716.06069478</v>
      </c>
      <c r="D404" s="2">
        <f t="shared" si="10"/>
        <v>-780777228.44261193</v>
      </c>
      <c r="E404" s="2">
        <f t="shared" si="11"/>
        <v>1044770660.5640016</v>
      </c>
    </row>
    <row r="405" spans="1:5" x14ac:dyDescent="0.2">
      <c r="A405" s="1">
        <v>47331</v>
      </c>
      <c r="B405">
        <v>71346880.851967081</v>
      </c>
      <c r="C405" s="2">
        <f t="shared" si="9"/>
        <v>71346880.851967081</v>
      </c>
      <c r="D405" s="2">
        <f t="shared" si="10"/>
        <v>-846325218.53984058</v>
      </c>
      <c r="E405" s="2">
        <f t="shared" si="11"/>
        <v>989018980.24377477</v>
      </c>
    </row>
    <row r="406" spans="1:5" x14ac:dyDescent="0.2">
      <c r="A406" s="1">
        <v>47362</v>
      </c>
      <c r="B406">
        <v>43712046.687573075</v>
      </c>
      <c r="C406" s="2">
        <f t="shared" si="9"/>
        <v>43712046.687573075</v>
      </c>
      <c r="D406" s="2">
        <f t="shared" si="10"/>
        <v>-878844787.70771551</v>
      </c>
      <c r="E406" s="2">
        <f t="shared" si="11"/>
        <v>966268881.08286166</v>
      </c>
    </row>
    <row r="407" spans="1:5" x14ac:dyDescent="0.2">
      <c r="A407" s="1">
        <v>47392</v>
      </c>
      <c r="B407">
        <v>84733142.684399396</v>
      </c>
      <c r="C407" s="2">
        <f t="shared" si="9"/>
        <v>84733142.684399396</v>
      </c>
      <c r="D407" s="2">
        <f t="shared" si="10"/>
        <v>-842695235.0685569</v>
      </c>
      <c r="E407" s="2">
        <f t="shared" si="11"/>
        <v>1012161520.4373556</v>
      </c>
    </row>
    <row r="408" spans="1:5" x14ac:dyDescent="0.2">
      <c r="A408" s="1">
        <v>47423</v>
      </c>
      <c r="B408">
        <v>79905160.728570238</v>
      </c>
      <c r="C408" s="2">
        <f t="shared" si="9"/>
        <v>79905160.728570238</v>
      </c>
      <c r="D408" s="2">
        <f t="shared" si="10"/>
        <v>-852381791.63841927</v>
      </c>
      <c r="E408" s="2">
        <f t="shared" si="11"/>
        <v>1012192113.0955597</v>
      </c>
    </row>
    <row r="409" spans="1:5" x14ac:dyDescent="0.2">
      <c r="A409" s="1">
        <v>47453</v>
      </c>
      <c r="B409">
        <v>108375837.40178451</v>
      </c>
      <c r="C409" s="2">
        <f t="shared" si="9"/>
        <v>108375837.40178451</v>
      </c>
      <c r="D409" s="2">
        <f t="shared" si="10"/>
        <v>-828756938.5705924</v>
      </c>
      <c r="E409" s="2">
        <f t="shared" si="11"/>
        <v>1045508613.3741615</v>
      </c>
    </row>
    <row r="410" spans="1:5" x14ac:dyDescent="0.2">
      <c r="A410" s="1">
        <v>47484</v>
      </c>
      <c r="B410">
        <v>192239770.14642861</v>
      </c>
      <c r="C410" s="2">
        <f t="shared" si="9"/>
        <v>192239770.14642861</v>
      </c>
      <c r="D410" s="2">
        <f t="shared" si="10"/>
        <v>-749726291.15347898</v>
      </c>
      <c r="E410" s="2">
        <f t="shared" si="11"/>
        <v>1134205831.4463363</v>
      </c>
    </row>
    <row r="411" spans="1:5" x14ac:dyDescent="0.2">
      <c r="A411" s="1">
        <v>47515</v>
      </c>
      <c r="B411">
        <v>110098952.81568353</v>
      </c>
      <c r="C411" s="2">
        <f t="shared" si="9"/>
        <v>110098952.81568353</v>
      </c>
      <c r="D411" s="2">
        <f t="shared" si="10"/>
        <v>-836688063.41696572</v>
      </c>
      <c r="E411" s="2">
        <f t="shared" si="11"/>
        <v>1056885969.0483327</v>
      </c>
    </row>
    <row r="412" spans="1:5" x14ac:dyDescent="0.2">
      <c r="A412" s="1">
        <v>47543</v>
      </c>
      <c r="B412">
        <v>73245528.808935463</v>
      </c>
      <c r="C412" s="2">
        <f t="shared" si="9"/>
        <v>73245528.808935463</v>
      </c>
      <c r="D412" s="2">
        <f t="shared" si="10"/>
        <v>-878350315.14729309</v>
      </c>
      <c r="E412" s="2">
        <f t="shared" si="11"/>
        <v>1024841372.7651641</v>
      </c>
    </row>
    <row r="413" spans="1:5" x14ac:dyDescent="0.2">
      <c r="A413" s="1">
        <v>47574</v>
      </c>
      <c r="B413">
        <v>55751856.040207356</v>
      </c>
      <c r="C413" s="2">
        <f t="shared" si="9"/>
        <v>55751856.040207356</v>
      </c>
      <c r="D413" s="2">
        <f t="shared" si="10"/>
        <v>-900640887.06300318</v>
      </c>
      <c r="E413" s="2">
        <f t="shared" si="11"/>
        <v>1012144599.143418</v>
      </c>
    </row>
    <row r="414" spans="1:5" x14ac:dyDescent="0.2">
      <c r="A414" s="1">
        <v>47604</v>
      </c>
      <c r="B414">
        <v>79094480.274561197</v>
      </c>
      <c r="C414" s="2">
        <f t="shared" si="9"/>
        <v>79094480.274561197</v>
      </c>
      <c r="D414" s="2">
        <f t="shared" si="10"/>
        <v>-882083427.61729312</v>
      </c>
      <c r="E414" s="2">
        <f t="shared" si="11"/>
        <v>1040272388.1664155</v>
      </c>
    </row>
    <row r="415" spans="1:5" x14ac:dyDescent="0.2">
      <c r="A415" s="1">
        <v>47635</v>
      </c>
      <c r="B415">
        <v>60209806.776701212</v>
      </c>
      <c r="C415" s="2">
        <f t="shared" si="9"/>
        <v>60209806.776701212</v>
      </c>
      <c r="D415" s="2">
        <f t="shared" si="10"/>
        <v>-905741721.48281312</v>
      </c>
      <c r="E415" s="2">
        <f t="shared" si="11"/>
        <v>1026161335.0362155</v>
      </c>
    </row>
    <row r="416" spans="1:5" x14ac:dyDescent="0.2">
      <c r="A416" s="1">
        <v>47665</v>
      </c>
      <c r="B416">
        <v>45562355.398386918</v>
      </c>
      <c r="C416" s="2">
        <f t="shared" si="9"/>
        <v>45562355.398386918</v>
      </c>
      <c r="D416" s="2">
        <f t="shared" si="10"/>
        <v>-925151434.59254599</v>
      </c>
      <c r="E416" s="2">
        <f t="shared" si="11"/>
        <v>1016276145.3893199</v>
      </c>
    </row>
    <row r="417" spans="1:5" x14ac:dyDescent="0.2">
      <c r="A417" s="1">
        <v>47696</v>
      </c>
      <c r="B417">
        <v>36475619.173920095</v>
      </c>
      <c r="C417" s="2">
        <f t="shared" si="9"/>
        <v>36475619.173920095</v>
      </c>
      <c r="D417" s="2">
        <f t="shared" si="10"/>
        <v>-938989255.66774273</v>
      </c>
      <c r="E417" s="2">
        <f t="shared" si="11"/>
        <v>1011940494.015583</v>
      </c>
    </row>
    <row r="418" spans="1:5" x14ac:dyDescent="0.2">
      <c r="A418" s="1">
        <v>47727</v>
      </c>
      <c r="B418">
        <v>17410151.855181172</v>
      </c>
      <c r="C418" s="2">
        <f t="shared" si="9"/>
        <v>17410151.855181172</v>
      </c>
      <c r="D418" s="2">
        <f t="shared" si="10"/>
        <v>-962794808.80166042</v>
      </c>
      <c r="E418" s="2">
        <f t="shared" si="11"/>
        <v>997615112.51202285</v>
      </c>
    </row>
    <row r="419" spans="1:5" x14ac:dyDescent="0.2">
      <c r="A419" s="1">
        <v>47757</v>
      </c>
      <c r="B419">
        <v>42753088.816201501</v>
      </c>
      <c r="C419" s="2">
        <f t="shared" si="9"/>
        <v>42753088.816201501</v>
      </c>
      <c r="D419" s="2">
        <f t="shared" si="10"/>
        <v>-942181132.66932917</v>
      </c>
      <c r="E419" s="2">
        <f t="shared" si="11"/>
        <v>1027687310.3017321</v>
      </c>
    </row>
    <row r="420" spans="1:5" x14ac:dyDescent="0.2">
      <c r="A420" s="1">
        <v>47788</v>
      </c>
      <c r="B420">
        <v>49241858.741135076</v>
      </c>
      <c r="C420" s="2">
        <f t="shared" si="9"/>
        <v>49241858.741135076</v>
      </c>
      <c r="D420" s="2">
        <f t="shared" si="10"/>
        <v>-940410968.94968426</v>
      </c>
      <c r="E420" s="2">
        <f t="shared" si="11"/>
        <v>1038894686.4319545</v>
      </c>
    </row>
    <row r="421" spans="1:5" x14ac:dyDescent="0.2">
      <c r="A421" s="1">
        <v>47818</v>
      </c>
      <c r="B421">
        <v>42885158.085734636</v>
      </c>
      <c r="C421" s="2">
        <f t="shared" si="9"/>
        <v>42885158.085734636</v>
      </c>
      <c r="D421" s="2">
        <f t="shared" si="10"/>
        <v>-951475787.97014713</v>
      </c>
      <c r="E421" s="2">
        <f t="shared" si="11"/>
        <v>1037246104.1416163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55D69-7366-4510-AFE2-71550D3F050B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42578125" customWidth="1"/>
    <col min="3" max="3" width="19.28515625" customWidth="1"/>
    <col min="4" max="4" width="34.5703125" customWidth="1"/>
    <col min="5" max="5" width="34.285156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4</v>
      </c>
      <c r="C1" t="s">
        <v>28</v>
      </c>
      <c r="D1" t="s">
        <v>29</v>
      </c>
      <c r="E1" t="s">
        <v>30</v>
      </c>
      <c r="G1" t="s">
        <v>13</v>
      </c>
      <c r="H1" t="s">
        <v>14</v>
      </c>
    </row>
    <row r="2" spans="1:8" x14ac:dyDescent="0.2">
      <c r="A2" s="1">
        <v>35065</v>
      </c>
      <c r="B2" s="2">
        <v>2330000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2351000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1937000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2489000</v>
      </c>
      <c r="G5" t="s">
        <v>18</v>
      </c>
      <c r="H5" s="3">
        <f>_xlfn.FORECAST.ETS.STAT($B$2:$B$298,$A$2:$A$298,4,157,1)</f>
        <v>0.93435937969410421</v>
      </c>
    </row>
    <row r="6" spans="1:8" x14ac:dyDescent="0.2">
      <c r="A6" s="1">
        <v>35186</v>
      </c>
      <c r="B6" s="2">
        <v>2270000</v>
      </c>
      <c r="G6" t="s">
        <v>19</v>
      </c>
      <c r="H6" s="3">
        <f>_xlfn.FORECAST.ETS.STAT($B$2:$B$298,$A$2:$A$298,5,157,1)</f>
        <v>0.51467022762165537</v>
      </c>
    </row>
    <row r="7" spans="1:8" x14ac:dyDescent="0.2">
      <c r="A7" s="1">
        <v>35217</v>
      </c>
      <c r="B7" s="2">
        <v>1861000</v>
      </c>
      <c r="G7" t="s">
        <v>20</v>
      </c>
      <c r="H7" s="3">
        <f>_xlfn.FORECAST.ETS.STAT($B$2:$B$298,$A$2:$A$298,6,157,1)</f>
        <v>3309647.900756469</v>
      </c>
    </row>
    <row r="8" spans="1:8" x14ac:dyDescent="0.2">
      <c r="A8" s="1">
        <v>35247</v>
      </c>
      <c r="B8" s="2">
        <v>1873000</v>
      </c>
      <c r="G8" t="s">
        <v>21</v>
      </c>
      <c r="H8" s="3">
        <f>_xlfn.FORECAST.ETS.STAT($B$2:$B$298,$A$2:$A$298,7,157,1)</f>
        <v>5491882.6767763942</v>
      </c>
    </row>
    <row r="9" spans="1:8" x14ac:dyDescent="0.2">
      <c r="A9" s="1">
        <v>35278</v>
      </c>
      <c r="B9" s="2">
        <v>2522000</v>
      </c>
    </row>
    <row r="10" spans="1:8" x14ac:dyDescent="0.2">
      <c r="A10" s="1">
        <v>35309</v>
      </c>
      <c r="B10" s="2">
        <v>2090000</v>
      </c>
    </row>
    <row r="11" spans="1:8" x14ac:dyDescent="0.2">
      <c r="A11" s="1">
        <v>35339</v>
      </c>
      <c r="B11" s="2">
        <v>2131000</v>
      </c>
    </row>
    <row r="12" spans="1:8" x14ac:dyDescent="0.2">
      <c r="A12" s="1">
        <v>35370</v>
      </c>
      <c r="B12" s="2">
        <v>2403000</v>
      </c>
    </row>
    <row r="13" spans="1:8" x14ac:dyDescent="0.2">
      <c r="A13" s="1">
        <v>35400</v>
      </c>
      <c r="B13" s="2">
        <v>3303000</v>
      </c>
    </row>
    <row r="14" spans="1:8" x14ac:dyDescent="0.2">
      <c r="A14" s="1">
        <v>35431</v>
      </c>
      <c r="B14" s="2">
        <v>2393000</v>
      </c>
    </row>
    <row r="15" spans="1:8" x14ac:dyDescent="0.2">
      <c r="A15" s="1">
        <v>35462</v>
      </c>
      <c r="B15" s="2">
        <v>2046000</v>
      </c>
    </row>
    <row r="16" spans="1:8" x14ac:dyDescent="0.2">
      <c r="A16" s="1">
        <v>35490</v>
      </c>
      <c r="B16" s="2">
        <v>2861000</v>
      </c>
    </row>
    <row r="17" spans="1:2" x14ac:dyDescent="0.2">
      <c r="A17" s="1">
        <v>35521</v>
      </c>
      <c r="B17" s="2">
        <v>3066000</v>
      </c>
    </row>
    <row r="18" spans="1:2" x14ac:dyDescent="0.2">
      <c r="A18" s="1">
        <v>35551</v>
      </c>
      <c r="B18" s="2">
        <v>4276000</v>
      </c>
    </row>
    <row r="19" spans="1:2" x14ac:dyDescent="0.2">
      <c r="A19" s="1">
        <v>35582</v>
      </c>
      <c r="B19" s="2">
        <v>2375000</v>
      </c>
    </row>
    <row r="20" spans="1:2" x14ac:dyDescent="0.2">
      <c r="A20" s="1">
        <v>35612</v>
      </c>
      <c r="B20" s="2">
        <v>1745000</v>
      </c>
    </row>
    <row r="21" spans="1:2" x14ac:dyDescent="0.2">
      <c r="A21" s="1">
        <v>35643</v>
      </c>
      <c r="B21" s="2">
        <v>2032000</v>
      </c>
    </row>
    <row r="22" spans="1:2" x14ac:dyDescent="0.2">
      <c r="A22" s="1">
        <v>35674</v>
      </c>
      <c r="B22" s="2">
        <v>3862000</v>
      </c>
    </row>
    <row r="23" spans="1:2" x14ac:dyDescent="0.2">
      <c r="A23" s="1">
        <v>35704</v>
      </c>
      <c r="B23" s="2">
        <v>8301000</v>
      </c>
    </row>
    <row r="24" spans="1:2" x14ac:dyDescent="0.2">
      <c r="A24" s="1">
        <v>35735</v>
      </c>
      <c r="B24" s="2">
        <v>6282000</v>
      </c>
    </row>
    <row r="25" spans="1:2" x14ac:dyDescent="0.2">
      <c r="A25" s="1">
        <v>35765</v>
      </c>
      <c r="B25" s="2">
        <v>7065000</v>
      </c>
    </row>
    <row r="26" spans="1:2" x14ac:dyDescent="0.2">
      <c r="A26" s="1">
        <v>35796</v>
      </c>
      <c r="B26" s="2">
        <v>5639000</v>
      </c>
    </row>
    <row r="27" spans="1:2" x14ac:dyDescent="0.2">
      <c r="A27" s="1">
        <v>35827</v>
      </c>
      <c r="B27" s="2">
        <v>4897000</v>
      </c>
    </row>
    <row r="28" spans="1:2" x14ac:dyDescent="0.2">
      <c r="A28" s="1">
        <v>35855</v>
      </c>
      <c r="B28" s="2">
        <v>7223000</v>
      </c>
    </row>
    <row r="29" spans="1:2" x14ac:dyDescent="0.2">
      <c r="A29" s="1">
        <v>35886</v>
      </c>
      <c r="B29" s="2">
        <v>7467000</v>
      </c>
    </row>
    <row r="30" spans="1:2" x14ac:dyDescent="0.2">
      <c r="A30" s="1">
        <v>35916</v>
      </c>
      <c r="B30" s="2">
        <v>8904000</v>
      </c>
    </row>
    <row r="31" spans="1:2" x14ac:dyDescent="0.2">
      <c r="A31" s="1">
        <v>35947</v>
      </c>
      <c r="B31" s="2">
        <v>6197000</v>
      </c>
    </row>
    <row r="32" spans="1:2" x14ac:dyDescent="0.2">
      <c r="A32" s="1">
        <v>35977</v>
      </c>
      <c r="B32" s="2">
        <v>8623000</v>
      </c>
    </row>
    <row r="33" spans="1:2" x14ac:dyDescent="0.2">
      <c r="A33" s="1">
        <v>36008</v>
      </c>
      <c r="B33" s="2">
        <v>12000000</v>
      </c>
    </row>
    <row r="34" spans="1:2" x14ac:dyDescent="0.2">
      <c r="A34" s="1">
        <v>36039</v>
      </c>
      <c r="B34" s="2">
        <v>22630000</v>
      </c>
    </row>
    <row r="35" spans="1:2" x14ac:dyDescent="0.2">
      <c r="A35" s="1">
        <v>36069</v>
      </c>
      <c r="B35" s="2">
        <v>18130000</v>
      </c>
    </row>
    <row r="36" spans="1:2" x14ac:dyDescent="0.2">
      <c r="A36" s="1">
        <v>36100</v>
      </c>
      <c r="B36" s="2">
        <v>13330000</v>
      </c>
    </row>
    <row r="37" spans="1:2" x14ac:dyDescent="0.2">
      <c r="A37" s="1">
        <v>36130</v>
      </c>
      <c r="B37" s="2">
        <v>23100000</v>
      </c>
    </row>
    <row r="38" spans="1:2" x14ac:dyDescent="0.2">
      <c r="A38" s="1">
        <v>36161</v>
      </c>
      <c r="B38" s="2">
        <v>21360000</v>
      </c>
    </row>
    <row r="39" spans="1:2" x14ac:dyDescent="0.2">
      <c r="A39" s="1">
        <v>36192</v>
      </c>
      <c r="B39" s="2">
        <v>9646000</v>
      </c>
    </row>
    <row r="40" spans="1:2" x14ac:dyDescent="0.2">
      <c r="A40" s="1">
        <v>36220</v>
      </c>
      <c r="B40" s="2">
        <v>9646000</v>
      </c>
    </row>
    <row r="41" spans="1:2" x14ac:dyDescent="0.2">
      <c r="A41" s="1">
        <v>36251</v>
      </c>
      <c r="B41" s="2">
        <v>11750000</v>
      </c>
    </row>
    <row r="42" spans="1:2" x14ac:dyDescent="0.2">
      <c r="A42" s="1">
        <v>36281</v>
      </c>
      <c r="B42" s="2">
        <v>18480000</v>
      </c>
    </row>
    <row r="43" spans="1:2" x14ac:dyDescent="0.2">
      <c r="A43" s="1">
        <v>36312</v>
      </c>
      <c r="B43" s="2">
        <v>23170000</v>
      </c>
    </row>
    <row r="44" spans="1:2" x14ac:dyDescent="0.2">
      <c r="A44" s="1">
        <v>36342</v>
      </c>
      <c r="B44" s="2">
        <v>30080000</v>
      </c>
    </row>
    <row r="45" spans="1:2" x14ac:dyDescent="0.2">
      <c r="A45" s="1">
        <v>36373</v>
      </c>
      <c r="B45" s="2">
        <v>29220000</v>
      </c>
    </row>
    <row r="46" spans="1:2" x14ac:dyDescent="0.2">
      <c r="A46" s="1">
        <v>36404</v>
      </c>
      <c r="B46" s="2">
        <v>31320000</v>
      </c>
    </row>
    <row r="47" spans="1:2" x14ac:dyDescent="0.2">
      <c r="A47" s="1">
        <v>36434</v>
      </c>
      <c r="B47" s="2">
        <v>20790000</v>
      </c>
    </row>
    <row r="48" spans="1:2" x14ac:dyDescent="0.2">
      <c r="A48" s="1">
        <v>36465</v>
      </c>
      <c r="B48" s="2">
        <v>31550000</v>
      </c>
    </row>
    <row r="49" spans="1:2" x14ac:dyDescent="0.2">
      <c r="A49" s="1">
        <v>36495</v>
      </c>
      <c r="B49" s="2">
        <v>28960000</v>
      </c>
    </row>
    <row r="50" spans="1:2" x14ac:dyDescent="0.2">
      <c r="A50" s="1">
        <v>36526</v>
      </c>
      <c r="B50" s="2">
        <v>25610000</v>
      </c>
    </row>
    <row r="51" spans="1:2" x14ac:dyDescent="0.2">
      <c r="A51" s="1">
        <v>36557</v>
      </c>
      <c r="B51" s="2">
        <v>21240000</v>
      </c>
    </row>
    <row r="52" spans="1:2" x14ac:dyDescent="0.2">
      <c r="A52" s="1">
        <v>36586</v>
      </c>
      <c r="B52" s="2">
        <v>46320000</v>
      </c>
    </row>
    <row r="53" spans="1:2" x14ac:dyDescent="0.2">
      <c r="A53" s="1">
        <v>36617</v>
      </c>
      <c r="B53" s="2">
        <v>49800000</v>
      </c>
    </row>
    <row r="54" spans="1:2" x14ac:dyDescent="0.2">
      <c r="A54" s="1">
        <v>36647</v>
      </c>
      <c r="B54" s="2">
        <v>38910000</v>
      </c>
    </row>
    <row r="55" spans="1:2" x14ac:dyDescent="0.2">
      <c r="A55" s="1">
        <v>36678</v>
      </c>
      <c r="B55" s="2">
        <v>29310000</v>
      </c>
    </row>
    <row r="56" spans="1:2" x14ac:dyDescent="0.2">
      <c r="A56" s="1">
        <v>36708</v>
      </c>
      <c r="B56" s="2">
        <v>27620000</v>
      </c>
    </row>
    <row r="57" spans="1:2" x14ac:dyDescent="0.2">
      <c r="A57" s="1">
        <v>36739</v>
      </c>
      <c r="B57" s="2">
        <v>24480000</v>
      </c>
    </row>
    <row r="58" spans="1:2" x14ac:dyDescent="0.2">
      <c r="A58" s="1">
        <v>36770</v>
      </c>
      <c r="B58" s="2">
        <v>31490000</v>
      </c>
    </row>
    <row r="59" spans="1:2" x14ac:dyDescent="0.2">
      <c r="A59" s="1">
        <v>36800</v>
      </c>
      <c r="B59" s="2">
        <v>39180000</v>
      </c>
    </row>
    <row r="60" spans="1:2" x14ac:dyDescent="0.2">
      <c r="A60" s="1">
        <v>36831</v>
      </c>
      <c r="B60" s="2">
        <v>39390000</v>
      </c>
    </row>
    <row r="61" spans="1:2" x14ac:dyDescent="0.2">
      <c r="A61" s="1">
        <v>36861</v>
      </c>
      <c r="B61" s="2">
        <v>34970000</v>
      </c>
    </row>
    <row r="62" spans="1:2" x14ac:dyDescent="0.2">
      <c r="A62" s="1">
        <v>36892</v>
      </c>
      <c r="B62" s="2">
        <v>24360000</v>
      </c>
    </row>
    <row r="63" spans="1:2" x14ac:dyDescent="0.2">
      <c r="A63" s="1">
        <v>36923</v>
      </c>
      <c r="B63" s="2">
        <v>21480000</v>
      </c>
    </row>
    <row r="64" spans="1:2" x14ac:dyDescent="0.2">
      <c r="A64" s="1">
        <v>36951</v>
      </c>
      <c r="B64" s="2">
        <v>18530000</v>
      </c>
    </row>
    <row r="65" spans="1:2" x14ac:dyDescent="0.2">
      <c r="A65" s="1">
        <v>36982</v>
      </c>
      <c r="B65" s="2">
        <v>51250000</v>
      </c>
    </row>
    <row r="66" spans="1:2" x14ac:dyDescent="0.2">
      <c r="A66" s="1">
        <v>37012</v>
      </c>
      <c r="B66" s="2">
        <v>31610000</v>
      </c>
    </row>
    <row r="67" spans="1:2" x14ac:dyDescent="0.2">
      <c r="A67" s="1">
        <v>37043</v>
      </c>
      <c r="B67" s="2">
        <v>20200000</v>
      </c>
    </row>
    <row r="68" spans="1:2" x14ac:dyDescent="0.2">
      <c r="A68" s="1">
        <v>37073</v>
      </c>
      <c r="B68" s="2">
        <v>16920000</v>
      </c>
    </row>
    <row r="69" spans="1:2" x14ac:dyDescent="0.2">
      <c r="A69" s="1">
        <v>37104</v>
      </c>
      <c r="B69" s="2">
        <v>15320000</v>
      </c>
    </row>
    <row r="70" spans="1:2" x14ac:dyDescent="0.2">
      <c r="A70" s="1">
        <v>37135</v>
      </c>
      <c r="B70" s="2">
        <v>32950000</v>
      </c>
    </row>
    <row r="71" spans="1:2" x14ac:dyDescent="0.2">
      <c r="A71" s="1">
        <v>37165</v>
      </c>
      <c r="B71" s="2">
        <v>78410000</v>
      </c>
    </row>
    <row r="72" spans="1:2" x14ac:dyDescent="0.2">
      <c r="A72" s="1">
        <v>37196</v>
      </c>
      <c r="B72" s="2">
        <v>70960000</v>
      </c>
    </row>
    <row r="73" spans="1:2" x14ac:dyDescent="0.2">
      <c r="A73" s="1">
        <v>37226</v>
      </c>
      <c r="B73" s="2">
        <v>58690000</v>
      </c>
    </row>
    <row r="74" spans="1:2" x14ac:dyDescent="0.2">
      <c r="A74" s="1">
        <v>37257</v>
      </c>
      <c r="B74" s="2">
        <v>57200000</v>
      </c>
    </row>
    <row r="75" spans="1:2" x14ac:dyDescent="0.2">
      <c r="A75" s="1">
        <v>37288</v>
      </c>
      <c r="B75" s="2">
        <v>56150000</v>
      </c>
    </row>
    <row r="76" spans="1:2" x14ac:dyDescent="0.2">
      <c r="A76" s="1">
        <v>37316</v>
      </c>
      <c r="B76" s="2">
        <v>43980000</v>
      </c>
    </row>
    <row r="77" spans="1:2" x14ac:dyDescent="0.2">
      <c r="A77" s="1">
        <v>37347</v>
      </c>
      <c r="B77" s="2">
        <v>46660000</v>
      </c>
    </row>
    <row r="78" spans="1:2" x14ac:dyDescent="0.2">
      <c r="A78" s="1">
        <v>37377</v>
      </c>
      <c r="B78" s="2">
        <v>26950000</v>
      </c>
    </row>
    <row r="79" spans="1:2" x14ac:dyDescent="0.2">
      <c r="A79" s="1">
        <v>37408</v>
      </c>
      <c r="B79" s="2">
        <v>26540000</v>
      </c>
    </row>
    <row r="80" spans="1:2" x14ac:dyDescent="0.2">
      <c r="A80" s="1">
        <v>37438</v>
      </c>
      <c r="B80" s="2">
        <v>22960000</v>
      </c>
    </row>
    <row r="81" spans="1:2" x14ac:dyDescent="0.2">
      <c r="A81" s="1">
        <v>37469</v>
      </c>
      <c r="B81" s="2">
        <v>39570000</v>
      </c>
    </row>
    <row r="82" spans="1:2" x14ac:dyDescent="0.2">
      <c r="A82" s="1">
        <v>37500</v>
      </c>
      <c r="B82" s="2">
        <v>34580000</v>
      </c>
    </row>
    <row r="83" spans="1:2" x14ac:dyDescent="0.2">
      <c r="A83" s="1">
        <v>37530</v>
      </c>
      <c r="B83" s="2">
        <v>39740000</v>
      </c>
    </row>
    <row r="84" spans="1:2" x14ac:dyDescent="0.2">
      <c r="A84" s="1">
        <v>37561</v>
      </c>
      <c r="B84" s="2">
        <v>30920000</v>
      </c>
    </row>
    <row r="85" spans="1:2" x14ac:dyDescent="0.2">
      <c r="A85" s="1">
        <v>37591</v>
      </c>
      <c r="B85" s="2">
        <v>28580000</v>
      </c>
    </row>
    <row r="86" spans="1:2" x14ac:dyDescent="0.2">
      <c r="A86" s="1">
        <v>37622</v>
      </c>
      <c r="B86" s="2">
        <v>13950000</v>
      </c>
    </row>
    <row r="87" spans="1:2" x14ac:dyDescent="0.2">
      <c r="A87" s="1">
        <v>37653</v>
      </c>
      <c r="B87" s="2">
        <v>14350000</v>
      </c>
    </row>
    <row r="88" spans="1:2" x14ac:dyDescent="0.2">
      <c r="A88" s="1">
        <v>37681</v>
      </c>
      <c r="B88" s="2">
        <v>13980000</v>
      </c>
    </row>
    <row r="89" spans="1:2" x14ac:dyDescent="0.2">
      <c r="A89" s="1">
        <v>37712</v>
      </c>
      <c r="B89" s="2">
        <v>20040000</v>
      </c>
    </row>
    <row r="90" spans="1:2" x14ac:dyDescent="0.2">
      <c r="A90" s="1">
        <v>37742</v>
      </c>
      <c r="B90" s="2">
        <v>23270000</v>
      </c>
    </row>
    <row r="91" spans="1:2" x14ac:dyDescent="0.2">
      <c r="A91" s="1">
        <v>37773</v>
      </c>
      <c r="B91" s="2">
        <v>13990000</v>
      </c>
    </row>
    <row r="92" spans="1:2" x14ac:dyDescent="0.2">
      <c r="A92" s="1">
        <v>37803</v>
      </c>
      <c r="B92" s="2">
        <v>11970000</v>
      </c>
    </row>
    <row r="93" spans="1:2" x14ac:dyDescent="0.2">
      <c r="A93" s="1">
        <v>37834</v>
      </c>
      <c r="B93" s="2">
        <v>11350000</v>
      </c>
    </row>
    <row r="94" spans="1:2" x14ac:dyDescent="0.2">
      <c r="A94" s="1">
        <v>37865</v>
      </c>
      <c r="B94" s="2">
        <v>10160000</v>
      </c>
    </row>
    <row r="95" spans="1:2" x14ac:dyDescent="0.2">
      <c r="A95" s="1">
        <v>37895</v>
      </c>
      <c r="B95" s="2">
        <v>16110000</v>
      </c>
    </row>
    <row r="96" spans="1:2" x14ac:dyDescent="0.2">
      <c r="A96" s="1">
        <v>37926</v>
      </c>
      <c r="B96" s="2">
        <v>38390000</v>
      </c>
    </row>
    <row r="97" spans="1:2" x14ac:dyDescent="0.2">
      <c r="A97" s="1">
        <v>37956</v>
      </c>
      <c r="B97" s="2">
        <v>21010000</v>
      </c>
    </row>
    <row r="98" spans="1:2" x14ac:dyDescent="0.2">
      <c r="A98" s="1">
        <v>37987</v>
      </c>
      <c r="B98" s="2">
        <v>12350000</v>
      </c>
    </row>
    <row r="99" spans="1:2" x14ac:dyDescent="0.2">
      <c r="A99" s="1">
        <v>38018</v>
      </c>
      <c r="B99" s="2">
        <v>6996000</v>
      </c>
    </row>
    <row r="100" spans="1:2" x14ac:dyDescent="0.2">
      <c r="A100" s="1">
        <v>38047</v>
      </c>
      <c r="B100" s="2">
        <v>10020000</v>
      </c>
    </row>
    <row r="101" spans="1:2" x14ac:dyDescent="0.2">
      <c r="A101" s="1">
        <v>38078</v>
      </c>
      <c r="B101" s="2">
        <v>8424000</v>
      </c>
    </row>
    <row r="102" spans="1:2" x14ac:dyDescent="0.2">
      <c r="A102" s="1">
        <v>38108</v>
      </c>
      <c r="B102" s="2">
        <v>6736000</v>
      </c>
    </row>
    <row r="103" spans="1:2" x14ac:dyDescent="0.2">
      <c r="A103" s="1">
        <v>38139</v>
      </c>
      <c r="B103" s="2">
        <v>7343000</v>
      </c>
    </row>
    <row r="104" spans="1:2" x14ac:dyDescent="0.2">
      <c r="A104" s="1">
        <v>38169</v>
      </c>
      <c r="B104" s="2">
        <v>5119000</v>
      </c>
    </row>
    <row r="105" spans="1:2" x14ac:dyDescent="0.2">
      <c r="A105" s="1">
        <v>38200</v>
      </c>
      <c r="B105" s="2">
        <v>5489000</v>
      </c>
    </row>
    <row r="106" spans="1:2" x14ac:dyDescent="0.2">
      <c r="A106" s="1">
        <v>38231</v>
      </c>
      <c r="B106" s="2">
        <v>5773000</v>
      </c>
    </row>
    <row r="107" spans="1:2" x14ac:dyDescent="0.2">
      <c r="A107" s="1">
        <v>38261</v>
      </c>
      <c r="B107" s="2">
        <v>5897000</v>
      </c>
    </row>
    <row r="108" spans="1:2" x14ac:dyDescent="0.2">
      <c r="A108" s="1">
        <v>38292</v>
      </c>
      <c r="B108" s="2">
        <v>11790000</v>
      </c>
    </row>
    <row r="109" spans="1:2" x14ac:dyDescent="0.2">
      <c r="A109" s="1">
        <v>38322</v>
      </c>
      <c r="B109" s="2">
        <v>10040000</v>
      </c>
    </row>
    <row r="110" spans="1:2" x14ac:dyDescent="0.2">
      <c r="A110" s="1">
        <v>38353</v>
      </c>
      <c r="B110" s="2">
        <v>7890000</v>
      </c>
    </row>
    <row r="111" spans="1:2" x14ac:dyDescent="0.2">
      <c r="A111" s="1">
        <v>38384</v>
      </c>
      <c r="B111" s="2">
        <v>4335000</v>
      </c>
    </row>
    <row r="112" spans="1:2" x14ac:dyDescent="0.2">
      <c r="A112" s="1">
        <v>38412</v>
      </c>
      <c r="B112" s="2">
        <v>4230000</v>
      </c>
    </row>
    <row r="113" spans="1:2" x14ac:dyDescent="0.2">
      <c r="A113" s="1">
        <v>38443</v>
      </c>
      <c r="B113" s="2">
        <v>3878000</v>
      </c>
    </row>
    <row r="114" spans="1:2" x14ac:dyDescent="0.2">
      <c r="A114" s="1">
        <v>38473</v>
      </c>
      <c r="B114" s="2">
        <v>8928000</v>
      </c>
    </row>
    <row r="115" spans="1:2" x14ac:dyDescent="0.2">
      <c r="A115" s="1">
        <v>38504</v>
      </c>
      <c r="B115" s="2">
        <v>5874000</v>
      </c>
    </row>
    <row r="116" spans="1:2" x14ac:dyDescent="0.2">
      <c r="A116" s="1">
        <v>38534</v>
      </c>
      <c r="B116" s="2">
        <v>6257000</v>
      </c>
    </row>
    <row r="117" spans="1:2" x14ac:dyDescent="0.2">
      <c r="A117" s="1">
        <v>38565</v>
      </c>
      <c r="B117" s="2">
        <v>6357000</v>
      </c>
    </row>
    <row r="118" spans="1:2" x14ac:dyDescent="0.2">
      <c r="A118" s="1">
        <v>38596</v>
      </c>
      <c r="B118" s="2">
        <v>4502000</v>
      </c>
    </row>
    <row r="119" spans="1:2" x14ac:dyDescent="0.2">
      <c r="A119" s="1">
        <v>38626</v>
      </c>
      <c r="B119" s="2">
        <v>4132000</v>
      </c>
    </row>
    <row r="120" spans="1:2" x14ac:dyDescent="0.2">
      <c r="A120" s="1">
        <v>38657</v>
      </c>
      <c r="B120" s="2">
        <v>4528000</v>
      </c>
    </row>
    <row r="121" spans="1:2" x14ac:dyDescent="0.2">
      <c r="A121" s="1">
        <v>38687</v>
      </c>
      <c r="B121" s="2">
        <v>6611000</v>
      </c>
    </row>
    <row r="122" spans="1:2" x14ac:dyDescent="0.2">
      <c r="A122" s="1">
        <v>38718</v>
      </c>
      <c r="B122" s="2">
        <v>4014000</v>
      </c>
    </row>
    <row r="123" spans="1:2" x14ac:dyDescent="0.2">
      <c r="A123" s="1">
        <v>38749</v>
      </c>
      <c r="B123" s="2">
        <v>2401000</v>
      </c>
    </row>
    <row r="124" spans="1:2" x14ac:dyDescent="0.2">
      <c r="A124" s="1">
        <v>38777</v>
      </c>
      <c r="B124" s="2">
        <v>2991000</v>
      </c>
    </row>
    <row r="125" spans="1:2" x14ac:dyDescent="0.2">
      <c r="A125" s="1">
        <v>38808</v>
      </c>
      <c r="B125" s="2">
        <v>3002000</v>
      </c>
    </row>
    <row r="126" spans="1:2" x14ac:dyDescent="0.2">
      <c r="A126" s="1">
        <v>38838</v>
      </c>
      <c r="B126" s="2">
        <v>4164000</v>
      </c>
    </row>
    <row r="127" spans="1:2" x14ac:dyDescent="0.2">
      <c r="A127" s="1">
        <v>38869</v>
      </c>
      <c r="B127" s="2">
        <v>3543000</v>
      </c>
    </row>
    <row r="128" spans="1:2" x14ac:dyDescent="0.2">
      <c r="A128" s="1">
        <v>38899</v>
      </c>
      <c r="B128" s="2">
        <v>2606000</v>
      </c>
    </row>
    <row r="129" spans="1:2" x14ac:dyDescent="0.2">
      <c r="A129" s="1">
        <v>38930</v>
      </c>
      <c r="B129" s="2">
        <v>2546000</v>
      </c>
    </row>
    <row r="130" spans="1:2" x14ac:dyDescent="0.2">
      <c r="A130" s="1">
        <v>38961</v>
      </c>
      <c r="B130" s="2">
        <v>3592000</v>
      </c>
    </row>
    <row r="131" spans="1:2" x14ac:dyDescent="0.2">
      <c r="A131" s="1">
        <v>38991</v>
      </c>
      <c r="B131" s="2">
        <v>4794000</v>
      </c>
    </row>
    <row r="132" spans="1:2" x14ac:dyDescent="0.2">
      <c r="A132" s="1">
        <v>39022</v>
      </c>
      <c r="B132" s="2">
        <v>3959000</v>
      </c>
    </row>
    <row r="133" spans="1:2" x14ac:dyDescent="0.2">
      <c r="A133" s="1">
        <v>39052</v>
      </c>
      <c r="B133" s="2">
        <v>4026000</v>
      </c>
    </row>
    <row r="134" spans="1:2" x14ac:dyDescent="0.2">
      <c r="A134" s="1">
        <v>39083</v>
      </c>
      <c r="B134" s="2">
        <v>3918000</v>
      </c>
    </row>
    <row r="135" spans="1:2" x14ac:dyDescent="0.2">
      <c r="A135" s="1">
        <v>39114</v>
      </c>
      <c r="B135" s="2">
        <v>3441000</v>
      </c>
    </row>
    <row r="136" spans="1:2" x14ac:dyDescent="0.2">
      <c r="A136" s="1">
        <v>39142</v>
      </c>
      <c r="B136" s="2">
        <v>2906000</v>
      </c>
    </row>
    <row r="137" spans="1:2" x14ac:dyDescent="0.2">
      <c r="A137" s="1">
        <v>39173</v>
      </c>
      <c r="B137" s="2">
        <v>4107000</v>
      </c>
    </row>
    <row r="138" spans="1:2" x14ac:dyDescent="0.2">
      <c r="A138" s="1">
        <v>39203</v>
      </c>
      <c r="B138" s="2">
        <v>3565000</v>
      </c>
    </row>
    <row r="139" spans="1:2" x14ac:dyDescent="0.2">
      <c r="A139" s="1">
        <v>39234</v>
      </c>
      <c r="B139" s="2">
        <v>2605000</v>
      </c>
    </row>
    <row r="140" spans="1:2" x14ac:dyDescent="0.2">
      <c r="A140" s="1">
        <v>39264</v>
      </c>
      <c r="B140" s="2">
        <v>1865000</v>
      </c>
    </row>
    <row r="141" spans="1:2" x14ac:dyDescent="0.2">
      <c r="A141" s="1">
        <v>39295</v>
      </c>
      <c r="B141" s="2">
        <v>2074000</v>
      </c>
    </row>
    <row r="142" spans="1:2" x14ac:dyDescent="0.2">
      <c r="A142" s="1">
        <v>39326</v>
      </c>
      <c r="B142" s="2">
        <v>2086000</v>
      </c>
    </row>
    <row r="143" spans="1:2" x14ac:dyDescent="0.2">
      <c r="A143" s="1">
        <v>39356</v>
      </c>
      <c r="B143" s="2">
        <v>2056000</v>
      </c>
    </row>
    <row r="144" spans="1:2" x14ac:dyDescent="0.2">
      <c r="A144" s="1">
        <v>39387</v>
      </c>
      <c r="B144" s="2">
        <v>2351000</v>
      </c>
    </row>
    <row r="145" spans="1:2" x14ac:dyDescent="0.2">
      <c r="A145" s="1">
        <v>39417</v>
      </c>
      <c r="B145" s="2">
        <v>2396000</v>
      </c>
    </row>
    <row r="146" spans="1:2" x14ac:dyDescent="0.2">
      <c r="A146" s="1">
        <v>39448</v>
      </c>
      <c r="B146" s="2">
        <v>2386000</v>
      </c>
    </row>
    <row r="147" spans="1:2" x14ac:dyDescent="0.2">
      <c r="A147" s="1">
        <v>39479</v>
      </c>
      <c r="B147" s="2">
        <v>2906000</v>
      </c>
    </row>
    <row r="148" spans="1:2" x14ac:dyDescent="0.2">
      <c r="A148" s="1">
        <v>39508</v>
      </c>
      <c r="B148" s="2">
        <v>3033000</v>
      </c>
    </row>
    <row r="149" spans="1:2" x14ac:dyDescent="0.2">
      <c r="A149" s="1">
        <v>39539</v>
      </c>
      <c r="B149" s="2">
        <v>2499000</v>
      </c>
    </row>
    <row r="150" spans="1:2" x14ac:dyDescent="0.2">
      <c r="A150" s="1">
        <v>39569</v>
      </c>
      <c r="B150" s="2">
        <v>1954000</v>
      </c>
    </row>
    <row r="151" spans="1:2" x14ac:dyDescent="0.2">
      <c r="A151" s="1">
        <v>39600</v>
      </c>
      <c r="B151" s="2">
        <v>2373000</v>
      </c>
    </row>
    <row r="152" spans="1:2" x14ac:dyDescent="0.2">
      <c r="A152" s="1">
        <v>39630</v>
      </c>
      <c r="B152" s="2">
        <v>1374000</v>
      </c>
    </row>
    <row r="153" spans="1:2" x14ac:dyDescent="0.2">
      <c r="A153" s="1">
        <v>39661</v>
      </c>
      <c r="B153" s="2">
        <v>1176000</v>
      </c>
    </row>
    <row r="154" spans="1:2" x14ac:dyDescent="0.2">
      <c r="A154" s="1">
        <v>39692</v>
      </c>
      <c r="B154" s="2">
        <v>1346000</v>
      </c>
    </row>
    <row r="155" spans="1:2" x14ac:dyDescent="0.2">
      <c r="A155" s="1">
        <v>39722</v>
      </c>
      <c r="B155" s="2">
        <v>2181000</v>
      </c>
    </row>
    <row r="156" spans="1:2" x14ac:dyDescent="0.2">
      <c r="A156" s="1">
        <v>39753</v>
      </c>
      <c r="B156" s="2">
        <v>2062000</v>
      </c>
    </row>
    <row r="157" spans="1:2" x14ac:dyDescent="0.2">
      <c r="A157" s="1">
        <v>39783</v>
      </c>
      <c r="B157" s="2">
        <v>1637000</v>
      </c>
    </row>
    <row r="158" spans="1:2" x14ac:dyDescent="0.2">
      <c r="A158" s="1">
        <v>39814</v>
      </c>
      <c r="B158" s="2">
        <v>2123000</v>
      </c>
    </row>
    <row r="159" spans="1:2" x14ac:dyDescent="0.2">
      <c r="A159" s="1">
        <v>39845</v>
      </c>
      <c r="B159" s="2">
        <v>1562000</v>
      </c>
    </row>
    <row r="160" spans="1:2" x14ac:dyDescent="0.2">
      <c r="A160" s="1">
        <v>39873</v>
      </c>
      <c r="B160" s="2">
        <v>1607000</v>
      </c>
    </row>
    <row r="161" spans="1:2" x14ac:dyDescent="0.2">
      <c r="A161" s="1">
        <v>39904</v>
      </c>
      <c r="B161" s="2">
        <v>1987000</v>
      </c>
    </row>
    <row r="162" spans="1:2" x14ac:dyDescent="0.2">
      <c r="A162" s="1">
        <v>39934</v>
      </c>
      <c r="B162" s="2">
        <v>2038000</v>
      </c>
    </row>
    <row r="163" spans="1:2" x14ac:dyDescent="0.2">
      <c r="A163" s="1">
        <v>39965</v>
      </c>
      <c r="B163" s="2">
        <v>1691000</v>
      </c>
    </row>
    <row r="164" spans="1:2" x14ac:dyDescent="0.2">
      <c r="A164" s="1">
        <v>39995</v>
      </c>
      <c r="B164" s="2">
        <v>1426000</v>
      </c>
    </row>
    <row r="165" spans="1:2" x14ac:dyDescent="0.2">
      <c r="A165" s="1">
        <v>40026</v>
      </c>
      <c r="B165" s="2">
        <v>1302000</v>
      </c>
    </row>
    <row r="166" spans="1:2" x14ac:dyDescent="0.2">
      <c r="A166" s="1">
        <v>40057</v>
      </c>
      <c r="B166" s="2">
        <v>1481000</v>
      </c>
    </row>
    <row r="167" spans="1:2" x14ac:dyDescent="0.2">
      <c r="A167" s="1">
        <v>40087</v>
      </c>
      <c r="B167" s="2">
        <v>2002000</v>
      </c>
    </row>
    <row r="168" spans="1:2" x14ac:dyDescent="0.2">
      <c r="A168" s="1">
        <v>40118</v>
      </c>
      <c r="B168" s="2">
        <v>2609000</v>
      </c>
    </row>
    <row r="169" spans="1:2" x14ac:dyDescent="0.2">
      <c r="A169" s="1">
        <v>40148</v>
      </c>
      <c r="B169" s="2">
        <v>2136000</v>
      </c>
    </row>
    <row r="170" spans="1:2" x14ac:dyDescent="0.2">
      <c r="A170" s="1">
        <v>40179</v>
      </c>
      <c r="B170" s="2">
        <v>2216000</v>
      </c>
    </row>
    <row r="171" spans="1:2" x14ac:dyDescent="0.2">
      <c r="A171" s="1">
        <v>40210</v>
      </c>
      <c r="B171" s="2">
        <v>1776000</v>
      </c>
    </row>
    <row r="172" spans="1:2" x14ac:dyDescent="0.2">
      <c r="A172" s="1">
        <v>40238</v>
      </c>
      <c r="B172" s="2">
        <v>1776000</v>
      </c>
    </row>
    <row r="173" spans="1:2" x14ac:dyDescent="0.2">
      <c r="A173" s="1">
        <v>40269</v>
      </c>
      <c r="B173" s="2">
        <v>8127000</v>
      </c>
    </row>
    <row r="174" spans="1:2" x14ac:dyDescent="0.2">
      <c r="A174" s="1">
        <v>40299</v>
      </c>
      <c r="B174" s="2">
        <v>5921000</v>
      </c>
    </row>
    <row r="175" spans="1:2" x14ac:dyDescent="0.2">
      <c r="A175" s="1">
        <v>40330</v>
      </c>
      <c r="B175" s="2">
        <v>9069000</v>
      </c>
    </row>
    <row r="176" spans="1:2" x14ac:dyDescent="0.2">
      <c r="A176" s="1">
        <v>40360</v>
      </c>
      <c r="B176" s="2">
        <v>8351000</v>
      </c>
    </row>
    <row r="177" spans="1:2" x14ac:dyDescent="0.2">
      <c r="A177" s="1">
        <v>40391</v>
      </c>
      <c r="B177" s="2">
        <v>5538000</v>
      </c>
    </row>
    <row r="178" spans="1:2" x14ac:dyDescent="0.2">
      <c r="A178" s="1">
        <v>40422</v>
      </c>
      <c r="B178" s="2">
        <v>4686000</v>
      </c>
    </row>
    <row r="179" spans="1:2" x14ac:dyDescent="0.2">
      <c r="A179" s="1">
        <v>40452</v>
      </c>
      <c r="B179" s="2">
        <v>3577000</v>
      </c>
    </row>
    <row r="180" spans="1:2" x14ac:dyDescent="0.2">
      <c r="A180" s="1">
        <v>40483</v>
      </c>
      <c r="B180" s="2">
        <v>2312000</v>
      </c>
    </row>
    <row r="181" spans="1:2" x14ac:dyDescent="0.2">
      <c r="A181" s="1">
        <v>40513</v>
      </c>
      <c r="B181" s="2">
        <v>1282000</v>
      </c>
    </row>
    <row r="182" spans="1:2" x14ac:dyDescent="0.2">
      <c r="A182" s="1">
        <v>40544</v>
      </c>
      <c r="B182" s="2">
        <v>1145000</v>
      </c>
    </row>
    <row r="183" spans="1:2" x14ac:dyDescent="0.2">
      <c r="A183" s="1">
        <v>40575</v>
      </c>
      <c r="B183" s="2">
        <v>4399000</v>
      </c>
    </row>
    <row r="184" spans="1:2" x14ac:dyDescent="0.2">
      <c r="A184" s="1">
        <v>40603</v>
      </c>
      <c r="B184" s="2">
        <v>3609000</v>
      </c>
    </row>
    <row r="185" spans="1:2" x14ac:dyDescent="0.2">
      <c r="A185" s="1">
        <v>40634</v>
      </c>
      <c r="B185" s="2">
        <v>10330000</v>
      </c>
    </row>
    <row r="186" spans="1:2" x14ac:dyDescent="0.2">
      <c r="A186" s="1">
        <v>40664</v>
      </c>
      <c r="B186" s="2">
        <v>10270000</v>
      </c>
    </row>
    <row r="187" spans="1:2" x14ac:dyDescent="0.2">
      <c r="A187" s="1">
        <v>40695</v>
      </c>
      <c r="B187" s="2">
        <v>7849000</v>
      </c>
    </row>
    <row r="188" spans="1:2" x14ac:dyDescent="0.2">
      <c r="A188" s="1">
        <v>40725</v>
      </c>
      <c r="B188" s="2">
        <v>5302000</v>
      </c>
    </row>
    <row r="189" spans="1:2" x14ac:dyDescent="0.2">
      <c r="A189" s="1">
        <v>40756</v>
      </c>
      <c r="B189" s="2">
        <v>6673000</v>
      </c>
    </row>
    <row r="190" spans="1:2" x14ac:dyDescent="0.2">
      <c r="A190" s="1">
        <v>40787</v>
      </c>
      <c r="B190" s="2">
        <v>7411000</v>
      </c>
    </row>
    <row r="191" spans="1:2" x14ac:dyDescent="0.2">
      <c r="A191" s="1">
        <v>40817</v>
      </c>
      <c r="B191" s="2">
        <v>20120000</v>
      </c>
    </row>
    <row r="192" spans="1:2" x14ac:dyDescent="0.2">
      <c r="A192" s="1">
        <v>40848</v>
      </c>
      <c r="B192" s="2">
        <v>24810000</v>
      </c>
    </row>
    <row r="193" spans="1:2" x14ac:dyDescent="0.2">
      <c r="A193" s="1">
        <v>40878</v>
      </c>
      <c r="B193" s="2">
        <v>19580000</v>
      </c>
    </row>
    <row r="194" spans="1:2" x14ac:dyDescent="0.2">
      <c r="A194" s="1">
        <v>40909</v>
      </c>
      <c r="B194" s="2">
        <v>13210000</v>
      </c>
    </row>
    <row r="195" spans="1:2" x14ac:dyDescent="0.2">
      <c r="A195" s="1">
        <v>40940</v>
      </c>
      <c r="B195" s="2">
        <v>9436000</v>
      </c>
    </row>
    <row r="196" spans="1:2" x14ac:dyDescent="0.2">
      <c r="A196" s="1">
        <v>40969</v>
      </c>
      <c r="B196" s="2">
        <v>9449000</v>
      </c>
    </row>
    <row r="197" spans="1:2" x14ac:dyDescent="0.2">
      <c r="A197" s="1">
        <v>41000</v>
      </c>
      <c r="B197" s="2">
        <v>9177000</v>
      </c>
    </row>
    <row r="198" spans="1:2" x14ac:dyDescent="0.2">
      <c r="A198" s="1">
        <v>41030</v>
      </c>
      <c r="B198" s="2">
        <v>9692000</v>
      </c>
    </row>
    <row r="199" spans="1:2" x14ac:dyDescent="0.2">
      <c r="A199" s="1">
        <v>41061</v>
      </c>
      <c r="B199" s="2">
        <v>11340000</v>
      </c>
    </row>
    <row r="200" spans="1:2" x14ac:dyDescent="0.2">
      <c r="A200" s="1">
        <v>41091</v>
      </c>
      <c r="B200" s="2">
        <v>13470000</v>
      </c>
    </row>
    <row r="201" spans="1:2" x14ac:dyDescent="0.2">
      <c r="A201" s="1">
        <v>41122</v>
      </c>
      <c r="B201" s="2">
        <v>11170000</v>
      </c>
    </row>
    <row r="202" spans="1:2" x14ac:dyDescent="0.2">
      <c r="A202" s="1">
        <v>41153</v>
      </c>
      <c r="B202" s="2">
        <v>10700000</v>
      </c>
    </row>
    <row r="203" spans="1:2" x14ac:dyDescent="0.2">
      <c r="A203" s="1">
        <v>41183</v>
      </c>
      <c r="B203" s="2">
        <v>19140000</v>
      </c>
    </row>
    <row r="204" spans="1:2" x14ac:dyDescent="0.2">
      <c r="A204" s="1">
        <v>41214</v>
      </c>
      <c r="B204" s="2">
        <v>14200000</v>
      </c>
    </row>
    <row r="205" spans="1:2" x14ac:dyDescent="0.2">
      <c r="A205" s="1">
        <v>41244</v>
      </c>
      <c r="B205" s="2">
        <v>10380000</v>
      </c>
    </row>
    <row r="206" spans="1:2" x14ac:dyDescent="0.2">
      <c r="A206" s="1">
        <v>41275</v>
      </c>
      <c r="B206" s="2">
        <v>7504000</v>
      </c>
    </row>
    <row r="207" spans="1:2" x14ac:dyDescent="0.2">
      <c r="A207" s="1">
        <v>41306</v>
      </c>
      <c r="B207" s="2">
        <v>6826000</v>
      </c>
    </row>
    <row r="208" spans="1:2" x14ac:dyDescent="0.2">
      <c r="A208" s="1">
        <v>41334</v>
      </c>
      <c r="B208" s="2">
        <v>11610000</v>
      </c>
    </row>
    <row r="209" spans="1:2" x14ac:dyDescent="0.2">
      <c r="A209" s="1">
        <v>41365</v>
      </c>
      <c r="B209" s="2">
        <v>9945000</v>
      </c>
    </row>
    <row r="210" spans="1:2" x14ac:dyDescent="0.2">
      <c r="A210" s="1">
        <v>41395</v>
      </c>
      <c r="B210" s="2">
        <v>21230000</v>
      </c>
    </row>
    <row r="211" spans="1:2" x14ac:dyDescent="0.2">
      <c r="A211" s="1">
        <v>41426</v>
      </c>
      <c r="B211" s="2">
        <v>14820000</v>
      </c>
    </row>
    <row r="212" spans="1:2" x14ac:dyDescent="0.2">
      <c r="A212" s="1">
        <v>41456</v>
      </c>
      <c r="B212" s="2">
        <v>7143000</v>
      </c>
    </row>
    <row r="213" spans="1:2" x14ac:dyDescent="0.2">
      <c r="A213" s="1">
        <v>41487</v>
      </c>
      <c r="B213" s="2">
        <v>6722000</v>
      </c>
    </row>
    <row r="214" spans="1:2" x14ac:dyDescent="0.2">
      <c r="A214" s="1">
        <v>41518</v>
      </c>
      <c r="B214" s="2">
        <v>8325000</v>
      </c>
    </row>
    <row r="215" spans="1:2" x14ac:dyDescent="0.2">
      <c r="A215" s="1">
        <v>41548</v>
      </c>
      <c r="B215" s="2">
        <v>9659000</v>
      </c>
    </row>
    <row r="216" spans="1:2" x14ac:dyDescent="0.2">
      <c r="A216" s="1">
        <v>41579</v>
      </c>
      <c r="B216" s="2">
        <v>18370000</v>
      </c>
    </row>
    <row r="217" spans="1:2" x14ac:dyDescent="0.2">
      <c r="A217" s="1">
        <v>41609</v>
      </c>
      <c r="B217" s="2">
        <v>20300000</v>
      </c>
    </row>
    <row r="218" spans="1:2" x14ac:dyDescent="0.2">
      <c r="A218" s="1">
        <v>41640</v>
      </c>
      <c r="B218" s="2">
        <v>21410000</v>
      </c>
    </row>
    <row r="219" spans="1:2" x14ac:dyDescent="0.2">
      <c r="A219" s="1">
        <v>41671</v>
      </c>
      <c r="B219" s="2">
        <v>20550000</v>
      </c>
    </row>
    <row r="220" spans="1:2" x14ac:dyDescent="0.2">
      <c r="A220" s="1">
        <v>41699</v>
      </c>
      <c r="B220" s="2">
        <v>22620000</v>
      </c>
    </row>
    <row r="221" spans="1:2" x14ac:dyDescent="0.2">
      <c r="A221" s="1">
        <v>41730</v>
      </c>
      <c r="B221" s="2">
        <v>22620000</v>
      </c>
    </row>
    <row r="222" spans="1:2" x14ac:dyDescent="0.2">
      <c r="A222" s="1">
        <v>41760</v>
      </c>
      <c r="B222" s="2">
        <v>14710000</v>
      </c>
    </row>
    <row r="223" spans="1:2" x14ac:dyDescent="0.2">
      <c r="A223" s="1">
        <v>41791</v>
      </c>
      <c r="B223" s="2">
        <v>9841000</v>
      </c>
    </row>
    <row r="224" spans="1:2" x14ac:dyDescent="0.2">
      <c r="A224" s="1">
        <v>41821</v>
      </c>
      <c r="B224" s="2">
        <v>11940000</v>
      </c>
    </row>
    <row r="225" spans="1:2" x14ac:dyDescent="0.2">
      <c r="A225" s="1">
        <v>41852</v>
      </c>
      <c r="B225" s="2">
        <v>15670000</v>
      </c>
    </row>
    <row r="226" spans="1:2" x14ac:dyDescent="0.2">
      <c r="A226" s="1">
        <v>41883</v>
      </c>
      <c r="B226" s="2">
        <v>13480000</v>
      </c>
    </row>
    <row r="227" spans="1:2" x14ac:dyDescent="0.2">
      <c r="A227" s="1">
        <v>41913</v>
      </c>
      <c r="B227" s="2">
        <v>24680000</v>
      </c>
    </row>
    <row r="228" spans="1:2" x14ac:dyDescent="0.2">
      <c r="A228" s="1">
        <v>41944</v>
      </c>
      <c r="B228" s="2">
        <v>18680000</v>
      </c>
    </row>
    <row r="229" spans="1:2" x14ac:dyDescent="0.2">
      <c r="A229" s="1">
        <v>41974</v>
      </c>
      <c r="B229" s="2">
        <v>30240000</v>
      </c>
    </row>
    <row r="230" spans="1:2" x14ac:dyDescent="0.2">
      <c r="A230" s="1">
        <v>42005</v>
      </c>
      <c r="B230" s="2">
        <v>16350000</v>
      </c>
    </row>
    <row r="231" spans="1:2" x14ac:dyDescent="0.2">
      <c r="A231" s="1">
        <v>42036</v>
      </c>
      <c r="B231" s="2">
        <v>20310000</v>
      </c>
    </row>
    <row r="232" spans="1:2" x14ac:dyDescent="0.2">
      <c r="A232" s="1">
        <v>42064</v>
      </c>
      <c r="B232" s="2">
        <v>15700000</v>
      </c>
    </row>
    <row r="233" spans="1:2" x14ac:dyDescent="0.2">
      <c r="A233" s="1">
        <v>42095</v>
      </c>
      <c r="B233" s="2">
        <v>13650000</v>
      </c>
    </row>
    <row r="234" spans="1:2" x14ac:dyDescent="0.2">
      <c r="A234" s="1">
        <v>42125</v>
      </c>
      <c r="B234" s="2">
        <v>9806000</v>
      </c>
    </row>
    <row r="235" spans="1:2" x14ac:dyDescent="0.2">
      <c r="A235" s="1">
        <v>42156</v>
      </c>
      <c r="B235" s="2">
        <v>8517000</v>
      </c>
    </row>
    <row r="236" spans="1:2" x14ac:dyDescent="0.2">
      <c r="A236" s="1">
        <v>42186</v>
      </c>
      <c r="B236" s="2">
        <v>6541000</v>
      </c>
    </row>
    <row r="237" spans="1:2" x14ac:dyDescent="0.2">
      <c r="A237" s="1">
        <v>42217</v>
      </c>
      <c r="B237" s="2">
        <v>6450000</v>
      </c>
    </row>
    <row r="238" spans="1:2" x14ac:dyDescent="0.2">
      <c r="A238" s="1">
        <v>42248</v>
      </c>
      <c r="B238" s="2">
        <v>4882000</v>
      </c>
    </row>
    <row r="239" spans="1:2" x14ac:dyDescent="0.2">
      <c r="A239" s="1">
        <v>42278</v>
      </c>
      <c r="B239" s="2">
        <v>11680000</v>
      </c>
    </row>
    <row r="240" spans="1:2" x14ac:dyDescent="0.2">
      <c r="A240" s="1">
        <v>42309</v>
      </c>
      <c r="B240" s="2">
        <v>11340000</v>
      </c>
    </row>
    <row r="241" spans="1:2" x14ac:dyDescent="0.2">
      <c r="A241" s="1">
        <v>42339</v>
      </c>
      <c r="B241" s="2">
        <v>9394000</v>
      </c>
    </row>
    <row r="242" spans="1:2" x14ac:dyDescent="0.2">
      <c r="A242" s="1">
        <v>42370</v>
      </c>
      <c r="B242" s="2">
        <v>9891000</v>
      </c>
    </row>
    <row r="243" spans="1:2" x14ac:dyDescent="0.2">
      <c r="A243" s="1">
        <v>42401</v>
      </c>
      <c r="B243" s="2">
        <v>6261000</v>
      </c>
    </row>
    <row r="244" spans="1:2" x14ac:dyDescent="0.2">
      <c r="A244" s="1">
        <v>42430</v>
      </c>
      <c r="B244" s="2">
        <v>5292000</v>
      </c>
    </row>
    <row r="245" spans="1:2" x14ac:dyDescent="0.2">
      <c r="A245" s="1">
        <v>42461</v>
      </c>
      <c r="B245" s="2">
        <v>3718000</v>
      </c>
    </row>
    <row r="246" spans="1:2" x14ac:dyDescent="0.2">
      <c r="A246" s="1">
        <v>42491</v>
      </c>
      <c r="B246" s="2">
        <v>6594000</v>
      </c>
    </row>
    <row r="247" spans="1:2" x14ac:dyDescent="0.2">
      <c r="A247" s="1">
        <v>42522</v>
      </c>
      <c r="B247" s="2">
        <v>4009000</v>
      </c>
    </row>
    <row r="248" spans="1:2" x14ac:dyDescent="0.2">
      <c r="A248" s="1">
        <v>42552</v>
      </c>
      <c r="B248" s="2">
        <v>2776000</v>
      </c>
    </row>
    <row r="249" spans="1:2" x14ac:dyDescent="0.2">
      <c r="A249" s="1">
        <v>42583</v>
      </c>
      <c r="B249" s="2">
        <v>2083000</v>
      </c>
    </row>
    <row r="250" spans="1:2" x14ac:dyDescent="0.2">
      <c r="A250" s="1">
        <v>42614</v>
      </c>
      <c r="B250" s="2">
        <v>6638000</v>
      </c>
    </row>
    <row r="251" spans="1:2" x14ac:dyDescent="0.2">
      <c r="A251" s="1">
        <v>42644</v>
      </c>
      <c r="B251" s="2">
        <v>5215000</v>
      </c>
    </row>
    <row r="252" spans="1:2" x14ac:dyDescent="0.2">
      <c r="A252" s="1">
        <v>42675</v>
      </c>
      <c r="B252" s="2">
        <v>4420000</v>
      </c>
    </row>
    <row r="253" spans="1:2" x14ac:dyDescent="0.2">
      <c r="A253" s="1">
        <v>42705</v>
      </c>
      <c r="B253" s="2">
        <v>2995000</v>
      </c>
    </row>
    <row r="254" spans="1:2" x14ac:dyDescent="0.2">
      <c r="A254" s="1">
        <v>42736</v>
      </c>
      <c r="B254" s="2">
        <v>3187000</v>
      </c>
    </row>
    <row r="255" spans="1:2" x14ac:dyDescent="0.2">
      <c r="A255" s="1">
        <v>42767</v>
      </c>
      <c r="B255" s="2">
        <v>3894000</v>
      </c>
    </row>
    <row r="256" spans="1:2" x14ac:dyDescent="0.2">
      <c r="A256" s="1">
        <v>42795</v>
      </c>
      <c r="B256" s="2">
        <v>4884000</v>
      </c>
    </row>
    <row r="257" spans="1:2" x14ac:dyDescent="0.2">
      <c r="A257" s="1">
        <v>42826</v>
      </c>
      <c r="B257" s="2">
        <v>4700000</v>
      </c>
    </row>
    <row r="258" spans="1:2" x14ac:dyDescent="0.2">
      <c r="A258" s="1">
        <v>42856</v>
      </c>
      <c r="B258" s="2">
        <v>2960000</v>
      </c>
    </row>
    <row r="259" spans="1:2" x14ac:dyDescent="0.2">
      <c r="A259" s="1">
        <v>42887</v>
      </c>
      <c r="B259" s="2">
        <v>2705000</v>
      </c>
    </row>
    <row r="260" spans="1:2" x14ac:dyDescent="0.2">
      <c r="A260" s="1">
        <v>42917</v>
      </c>
      <c r="B260" s="2">
        <v>2543000</v>
      </c>
    </row>
    <row r="261" spans="1:2" x14ac:dyDescent="0.2">
      <c r="A261" s="1">
        <v>42948</v>
      </c>
      <c r="B261" s="2">
        <v>2130000</v>
      </c>
    </row>
    <row r="262" spans="1:2" x14ac:dyDescent="0.2">
      <c r="A262" s="1">
        <v>42979</v>
      </c>
      <c r="B262" s="2">
        <v>4697000</v>
      </c>
    </row>
    <row r="263" spans="1:2" x14ac:dyDescent="0.2">
      <c r="A263" s="1">
        <v>43009</v>
      </c>
      <c r="B263" s="2">
        <v>4697000</v>
      </c>
    </row>
    <row r="264" spans="1:2" x14ac:dyDescent="0.2">
      <c r="A264" s="1">
        <v>43040</v>
      </c>
      <c r="B264" s="2">
        <v>2707000</v>
      </c>
    </row>
    <row r="265" spans="1:2" x14ac:dyDescent="0.2">
      <c r="A265" s="1">
        <v>43070</v>
      </c>
      <c r="B265" s="2">
        <v>2790000</v>
      </c>
    </row>
    <row r="266" spans="1:2" x14ac:dyDescent="0.2">
      <c r="A266" s="1">
        <v>43101</v>
      </c>
      <c r="B266" s="2">
        <v>2596000</v>
      </c>
    </row>
    <row r="267" spans="1:2" x14ac:dyDescent="0.2">
      <c r="A267" s="1">
        <v>43132</v>
      </c>
      <c r="B267" s="2">
        <v>1633000</v>
      </c>
    </row>
    <row r="268" spans="1:2" x14ac:dyDescent="0.2">
      <c r="A268" s="1">
        <v>43160</v>
      </c>
      <c r="B268" s="2">
        <v>1813000</v>
      </c>
    </row>
    <row r="269" spans="1:2" x14ac:dyDescent="0.2">
      <c r="A269" s="1">
        <v>43191</v>
      </c>
      <c r="B269" s="2">
        <v>1948000</v>
      </c>
    </row>
    <row r="270" spans="1:2" x14ac:dyDescent="0.2">
      <c r="A270" s="1">
        <v>43221</v>
      </c>
      <c r="B270" s="2">
        <v>1975000</v>
      </c>
    </row>
    <row r="271" spans="1:2" x14ac:dyDescent="0.2">
      <c r="A271" s="1">
        <v>43252</v>
      </c>
      <c r="B271" s="2">
        <v>3702000</v>
      </c>
    </row>
    <row r="272" spans="1:2" x14ac:dyDescent="0.2">
      <c r="A272" s="1">
        <v>43282</v>
      </c>
      <c r="B272" s="2">
        <v>1464000</v>
      </c>
    </row>
    <row r="273" spans="1:2" x14ac:dyDescent="0.2">
      <c r="A273" s="1">
        <v>43313</v>
      </c>
      <c r="B273" s="2">
        <v>1542000</v>
      </c>
    </row>
    <row r="274" spans="1:2" x14ac:dyDescent="0.2">
      <c r="A274" s="1">
        <v>43344</v>
      </c>
      <c r="B274" s="2">
        <v>1509000</v>
      </c>
    </row>
    <row r="275" spans="1:2" x14ac:dyDescent="0.2">
      <c r="A275" s="1">
        <v>43374</v>
      </c>
      <c r="B275" s="2">
        <v>2340000</v>
      </c>
    </row>
    <row r="276" spans="1:2" x14ac:dyDescent="0.2">
      <c r="A276" s="1">
        <v>43405</v>
      </c>
      <c r="B276" s="2">
        <v>2301000</v>
      </c>
    </row>
    <row r="277" spans="1:2" x14ac:dyDescent="0.2">
      <c r="A277" s="1">
        <v>43435</v>
      </c>
      <c r="B277" s="2">
        <v>2374000</v>
      </c>
    </row>
    <row r="278" spans="1:2" x14ac:dyDescent="0.2">
      <c r="A278" s="1">
        <v>43466</v>
      </c>
      <c r="B278" s="2">
        <v>1924000</v>
      </c>
    </row>
    <row r="279" spans="1:2" x14ac:dyDescent="0.2">
      <c r="A279" s="1">
        <v>43497</v>
      </c>
      <c r="B279" s="2">
        <v>2645000</v>
      </c>
    </row>
    <row r="280" spans="1:2" x14ac:dyDescent="0.2">
      <c r="A280" s="1">
        <v>43525</v>
      </c>
      <c r="B280" s="2">
        <v>3117000</v>
      </c>
    </row>
    <row r="281" spans="1:2" x14ac:dyDescent="0.2">
      <c r="A281" s="1">
        <v>43556</v>
      </c>
      <c r="B281" s="2">
        <v>2319000</v>
      </c>
    </row>
    <row r="282" spans="1:2" x14ac:dyDescent="0.2">
      <c r="A282" s="1">
        <v>43586</v>
      </c>
      <c r="B282" s="2">
        <v>2765000</v>
      </c>
    </row>
    <row r="283" spans="1:2" x14ac:dyDescent="0.2">
      <c r="A283" s="1">
        <v>43617</v>
      </c>
      <c r="B283" s="2">
        <v>1760000</v>
      </c>
    </row>
    <row r="284" spans="1:2" x14ac:dyDescent="0.2">
      <c r="A284" s="1">
        <v>43647</v>
      </c>
      <c r="B284" s="2">
        <v>1699000</v>
      </c>
    </row>
    <row r="285" spans="1:2" x14ac:dyDescent="0.2">
      <c r="A285" s="1">
        <v>43678</v>
      </c>
      <c r="B285" s="2">
        <v>1482000</v>
      </c>
    </row>
    <row r="286" spans="1:2" x14ac:dyDescent="0.2">
      <c r="A286" s="1">
        <v>43709</v>
      </c>
      <c r="B286" s="2">
        <v>3139000</v>
      </c>
    </row>
    <row r="287" spans="1:2" x14ac:dyDescent="0.2">
      <c r="A287" s="1">
        <v>43739</v>
      </c>
      <c r="B287" s="2">
        <v>2453000</v>
      </c>
    </row>
    <row r="288" spans="1:2" x14ac:dyDescent="0.2">
      <c r="A288" s="1">
        <v>43770</v>
      </c>
      <c r="B288" s="2">
        <v>2209000</v>
      </c>
    </row>
    <row r="289" spans="1:5" x14ac:dyDescent="0.2">
      <c r="A289" s="1">
        <v>43800</v>
      </c>
      <c r="B289" s="2">
        <v>2187000</v>
      </c>
    </row>
    <row r="290" spans="1:5" x14ac:dyDescent="0.2">
      <c r="A290" s="1">
        <v>43831</v>
      </c>
      <c r="B290" s="2">
        <v>1742000</v>
      </c>
    </row>
    <row r="291" spans="1:5" x14ac:dyDescent="0.2">
      <c r="A291" s="1">
        <v>43862</v>
      </c>
      <c r="B291" s="2">
        <v>1970000</v>
      </c>
    </row>
    <row r="292" spans="1:5" x14ac:dyDescent="0.2">
      <c r="A292" s="1">
        <v>43891</v>
      </c>
      <c r="B292" s="2">
        <v>1953000</v>
      </c>
    </row>
    <row r="293" spans="1:5" x14ac:dyDescent="0.2">
      <c r="A293" s="1">
        <v>43922</v>
      </c>
      <c r="B293" s="2">
        <v>2099000</v>
      </c>
    </row>
    <row r="294" spans="1:5" x14ac:dyDescent="0.2">
      <c r="A294" s="1">
        <v>43952</v>
      </c>
      <c r="B294" s="2">
        <v>2150000</v>
      </c>
    </row>
    <row r="295" spans="1:5" x14ac:dyDescent="0.2">
      <c r="A295" s="1">
        <v>43983</v>
      </c>
      <c r="B295" s="2">
        <v>2061000</v>
      </c>
    </row>
    <row r="296" spans="1:5" x14ac:dyDescent="0.2">
      <c r="A296" s="1">
        <v>44013</v>
      </c>
      <c r="B296" s="2">
        <v>1582000</v>
      </c>
    </row>
    <row r="297" spans="1:5" x14ac:dyDescent="0.2">
      <c r="A297" s="1">
        <v>44044</v>
      </c>
      <c r="B297" s="2">
        <v>1455000</v>
      </c>
    </row>
    <row r="298" spans="1:5" x14ac:dyDescent="0.2">
      <c r="A298" s="1">
        <v>44075</v>
      </c>
      <c r="B298" s="2">
        <v>2642000</v>
      </c>
      <c r="C298" s="2">
        <v>2642000</v>
      </c>
      <c r="D298" s="2">
        <v>2642000</v>
      </c>
      <c r="E298" s="2">
        <v>2642000</v>
      </c>
    </row>
    <row r="299" spans="1:5" x14ac:dyDescent="0.2">
      <c r="A299" s="1">
        <v>44105</v>
      </c>
      <c r="B299">
        <v>348914.68192255218</v>
      </c>
      <c r="C299" s="2">
        <f t="shared" ref="C299:C330" si="0">_xlfn.FORECAST.ETS(A299,$B$2:$B$298,$A$2:$A$298,157,1)</f>
        <v>348914.68192255218</v>
      </c>
      <c r="D299" s="2">
        <f t="shared" ref="D299:D330" si="1">C299-_xlfn.FORECAST.ETS.CONFINT(A299,$B$2:$B$298,$A$2:$A$298,0.95,157,1)</f>
        <v>-11833619.046189446</v>
      </c>
      <c r="E299" s="2">
        <f t="shared" ref="E299:E330" si="2">C299+_xlfn.FORECAST.ETS.CONFINT(A299,$B$2:$B$298,$A$2:$A$298,0.95,157,1)</f>
        <v>12531448.410034552</v>
      </c>
    </row>
    <row r="300" spans="1:5" x14ac:dyDescent="0.2">
      <c r="A300" s="1">
        <v>44136</v>
      </c>
      <c r="B300">
        <v>-622701.4554384267</v>
      </c>
      <c r="C300" s="2">
        <f t="shared" si="0"/>
        <v>-622701.4554384267</v>
      </c>
      <c r="D300" s="2">
        <f t="shared" si="1"/>
        <v>-14248640.784082808</v>
      </c>
      <c r="E300" s="2">
        <f t="shared" si="2"/>
        <v>13003237.873205952</v>
      </c>
    </row>
    <row r="301" spans="1:5" x14ac:dyDescent="0.2">
      <c r="A301" s="1">
        <v>44166</v>
      </c>
      <c r="B301">
        <v>-801849.70291730389</v>
      </c>
      <c r="C301" s="2">
        <f t="shared" si="0"/>
        <v>-801849.70291730389</v>
      </c>
      <c r="D301" s="2">
        <f t="shared" si="1"/>
        <v>-15737283.292526597</v>
      </c>
      <c r="E301" s="2">
        <f t="shared" si="2"/>
        <v>14133583.886691989</v>
      </c>
    </row>
    <row r="302" spans="1:5" x14ac:dyDescent="0.2">
      <c r="A302" s="1">
        <v>44197</v>
      </c>
      <c r="B302">
        <v>-986041.12134702038</v>
      </c>
      <c r="C302" s="2">
        <f t="shared" si="0"/>
        <v>-986041.12134702038</v>
      </c>
      <c r="D302" s="2">
        <f t="shared" si="1"/>
        <v>-17129686.516053826</v>
      </c>
      <c r="E302" s="2">
        <f t="shared" si="2"/>
        <v>15157604.273359783</v>
      </c>
    </row>
    <row r="303" spans="1:5" x14ac:dyDescent="0.2">
      <c r="A303" s="1">
        <v>44228</v>
      </c>
      <c r="B303">
        <v>-1096937.389055904</v>
      </c>
      <c r="C303" s="2">
        <f t="shared" si="0"/>
        <v>-1096937.389055904</v>
      </c>
      <c r="D303" s="2">
        <f t="shared" si="1"/>
        <v>-18368788.759924624</v>
      </c>
      <c r="E303" s="2">
        <f t="shared" si="2"/>
        <v>16174913.981812816</v>
      </c>
    </row>
    <row r="304" spans="1:5" x14ac:dyDescent="0.2">
      <c r="A304" s="1">
        <v>44256</v>
      </c>
      <c r="B304">
        <v>-614039.18653717637</v>
      </c>
      <c r="C304" s="2">
        <f t="shared" si="0"/>
        <v>-614039.18653717637</v>
      </c>
      <c r="D304" s="2">
        <f t="shared" si="1"/>
        <v>-18948873.867545627</v>
      </c>
      <c r="E304" s="2">
        <f t="shared" si="2"/>
        <v>17720795.494471274</v>
      </c>
    </row>
    <row r="305" spans="1:5" x14ac:dyDescent="0.2">
      <c r="A305" s="1">
        <v>44287</v>
      </c>
      <c r="B305">
        <v>-497308.46697902121</v>
      </c>
      <c r="C305" s="2">
        <f t="shared" si="0"/>
        <v>-497308.46697902121</v>
      </c>
      <c r="D305" s="2">
        <f t="shared" si="1"/>
        <v>-19840667.080877632</v>
      </c>
      <c r="E305" s="2">
        <f t="shared" si="2"/>
        <v>18846050.146919593</v>
      </c>
    </row>
    <row r="306" spans="1:5" x14ac:dyDescent="0.2">
      <c r="A306" s="1">
        <v>44317</v>
      </c>
      <c r="B306">
        <v>-1069177.5936326906</v>
      </c>
      <c r="C306" s="2">
        <f t="shared" si="0"/>
        <v>-1069177.5936326906</v>
      </c>
      <c r="D306" s="2">
        <f t="shared" si="1"/>
        <v>-21374724.265996922</v>
      </c>
      <c r="E306" s="2">
        <f t="shared" si="2"/>
        <v>19236369.078731541</v>
      </c>
    </row>
    <row r="307" spans="1:5" x14ac:dyDescent="0.2">
      <c r="A307" s="1">
        <v>44348</v>
      </c>
      <c r="B307">
        <v>-1650626.4858572204</v>
      </c>
      <c r="C307" s="2">
        <f t="shared" si="0"/>
        <v>-1650626.4858572204</v>
      </c>
      <c r="D307" s="2">
        <f t="shared" si="1"/>
        <v>-22878334.068193935</v>
      </c>
      <c r="E307" s="2">
        <f t="shared" si="2"/>
        <v>19577081.096479498</v>
      </c>
    </row>
    <row r="308" spans="1:5" x14ac:dyDescent="0.2">
      <c r="A308" s="1">
        <v>44378</v>
      </c>
      <c r="B308">
        <v>-1268686.4757958567</v>
      </c>
      <c r="C308" s="2">
        <f t="shared" si="0"/>
        <v>-1268686.4757958567</v>
      </c>
      <c r="D308" s="2">
        <f t="shared" si="1"/>
        <v>-23383542.340283029</v>
      </c>
      <c r="E308" s="2">
        <f t="shared" si="2"/>
        <v>20846169.388691314</v>
      </c>
    </row>
    <row r="309" spans="1:5" x14ac:dyDescent="0.2">
      <c r="A309" s="1">
        <v>44409</v>
      </c>
      <c r="B309">
        <v>-2300702.1088683661</v>
      </c>
      <c r="C309" s="2">
        <f t="shared" si="0"/>
        <v>-2300702.1088683661</v>
      </c>
      <c r="D309" s="2">
        <f t="shared" si="1"/>
        <v>-25271757.039135695</v>
      </c>
      <c r="E309" s="2">
        <f t="shared" si="2"/>
        <v>20670352.821398959</v>
      </c>
    </row>
    <row r="310" spans="1:5" x14ac:dyDescent="0.2">
      <c r="A310" s="1">
        <v>44440</v>
      </c>
      <c r="B310">
        <v>-2532540.1957720732</v>
      </c>
      <c r="C310" s="2">
        <f t="shared" si="0"/>
        <v>-2532540.1957720732</v>
      </c>
      <c r="D310" s="2">
        <f t="shared" si="1"/>
        <v>-26332191.666673917</v>
      </c>
      <c r="E310" s="2">
        <f t="shared" si="2"/>
        <v>21267111.275129769</v>
      </c>
    </row>
    <row r="311" spans="1:5" x14ac:dyDescent="0.2">
      <c r="A311" s="1">
        <v>44470</v>
      </c>
      <c r="B311">
        <v>-2388711.1378731458</v>
      </c>
      <c r="C311" s="2">
        <f t="shared" si="0"/>
        <v>-2388711.1378731458</v>
      </c>
      <c r="D311" s="2">
        <f t="shared" si="1"/>
        <v>-26992151.61509956</v>
      </c>
      <c r="E311" s="2">
        <f t="shared" si="2"/>
        <v>22214729.339353267</v>
      </c>
    </row>
    <row r="312" spans="1:5" x14ac:dyDescent="0.2">
      <c r="A312" s="1">
        <v>44501</v>
      </c>
      <c r="B312">
        <v>-1581261.5673306836</v>
      </c>
      <c r="C312" s="2">
        <f t="shared" si="0"/>
        <v>-1581261.5673306836</v>
      </c>
      <c r="D312" s="2">
        <f t="shared" si="1"/>
        <v>-26966046.005605582</v>
      </c>
      <c r="E312" s="2">
        <f t="shared" si="2"/>
        <v>23803522.870944213</v>
      </c>
    </row>
    <row r="313" spans="1:5" x14ac:dyDescent="0.2">
      <c r="A313" s="1">
        <v>44531</v>
      </c>
      <c r="B313">
        <v>-1713796.9159598053</v>
      </c>
      <c r="C313" s="2">
        <f t="shared" si="0"/>
        <v>-1713796.9159598053</v>
      </c>
      <c r="D313" s="2">
        <f t="shared" si="1"/>
        <v>-27859498.282502595</v>
      </c>
      <c r="E313" s="2">
        <f t="shared" si="2"/>
        <v>24431904.450582985</v>
      </c>
    </row>
    <row r="314" spans="1:5" x14ac:dyDescent="0.2">
      <c r="A314" s="1">
        <v>44562</v>
      </c>
      <c r="B314">
        <v>-2146589.3462775638</v>
      </c>
      <c r="C314" s="2">
        <f t="shared" si="0"/>
        <v>-2146589.3462775638</v>
      </c>
      <c r="D314" s="2">
        <f t="shared" si="1"/>
        <v>-29034520.413151067</v>
      </c>
      <c r="E314" s="2">
        <f t="shared" si="2"/>
        <v>24741341.720595937</v>
      </c>
    </row>
    <row r="315" spans="1:5" x14ac:dyDescent="0.2">
      <c r="A315" s="1">
        <v>44593</v>
      </c>
      <c r="B315">
        <v>-1505463.3794059046</v>
      </c>
      <c r="C315" s="2">
        <f t="shared" si="0"/>
        <v>-1505463.3794059046</v>
      </c>
      <c r="D315" s="2">
        <f t="shared" si="1"/>
        <v>-29118449.258000247</v>
      </c>
      <c r="E315" s="2">
        <f t="shared" si="2"/>
        <v>26107522.499188438</v>
      </c>
    </row>
    <row r="316" spans="1:5" x14ac:dyDescent="0.2">
      <c r="A316" s="1">
        <v>44621</v>
      </c>
      <c r="B316">
        <v>-1980246.5223284708</v>
      </c>
      <c r="C316" s="2">
        <f t="shared" si="0"/>
        <v>-1980246.5223284708</v>
      </c>
      <c r="D316" s="2">
        <f t="shared" si="1"/>
        <v>-30302436.638917647</v>
      </c>
      <c r="E316" s="2">
        <f t="shared" si="2"/>
        <v>26341943.594260707</v>
      </c>
    </row>
    <row r="317" spans="1:5" x14ac:dyDescent="0.2">
      <c r="A317" s="1">
        <v>44652</v>
      </c>
      <c r="B317">
        <v>-1890408.3068557326</v>
      </c>
      <c r="C317" s="2">
        <f t="shared" si="0"/>
        <v>-1890408.3068557326</v>
      </c>
      <c r="D317" s="2">
        <f t="shared" si="1"/>
        <v>-30907119.448739313</v>
      </c>
      <c r="E317" s="2">
        <f t="shared" si="2"/>
        <v>27126302.835027851</v>
      </c>
    </row>
    <row r="318" spans="1:5" x14ac:dyDescent="0.2">
      <c r="A318" s="1">
        <v>44682</v>
      </c>
      <c r="B318">
        <v>-1675201.0692521306</v>
      </c>
      <c r="C318" s="2">
        <f t="shared" si="0"/>
        <v>-1675201.0692521306</v>
      </c>
      <c r="D318" s="2">
        <f t="shared" si="1"/>
        <v>-31372785.20388459</v>
      </c>
      <c r="E318" s="2">
        <f t="shared" si="2"/>
        <v>28022383.065380331</v>
      </c>
    </row>
    <row r="319" spans="1:5" x14ac:dyDescent="0.2">
      <c r="A319" s="1">
        <v>44713</v>
      </c>
      <c r="B319">
        <v>-1471654.4113646103</v>
      </c>
      <c r="C319" s="2">
        <f t="shared" si="0"/>
        <v>-1471654.4113646103</v>
      </c>
      <c r="D319" s="2">
        <f t="shared" si="1"/>
        <v>-31837386.473257449</v>
      </c>
      <c r="E319" s="2">
        <f t="shared" si="2"/>
        <v>28894077.650528226</v>
      </c>
    </row>
    <row r="320" spans="1:5" x14ac:dyDescent="0.2">
      <c r="A320" s="1">
        <v>44743</v>
      </c>
      <c r="B320">
        <v>-1714195.1933594961</v>
      </c>
      <c r="C320" s="2">
        <f t="shared" si="0"/>
        <v>-1714195.1933594961</v>
      </c>
      <c r="D320" s="2">
        <f t="shared" si="1"/>
        <v>-32736177.125258133</v>
      </c>
      <c r="E320" s="2">
        <f t="shared" si="2"/>
        <v>29307786.738539144</v>
      </c>
    </row>
    <row r="321" spans="1:5" x14ac:dyDescent="0.2">
      <c r="A321" s="1">
        <v>44774</v>
      </c>
      <c r="B321">
        <v>-1976300.8295816099</v>
      </c>
      <c r="C321" s="2">
        <f t="shared" si="0"/>
        <v>-1976300.8295816099</v>
      </c>
      <c r="D321" s="2">
        <f t="shared" si="1"/>
        <v>-33643378.974667348</v>
      </c>
      <c r="E321" s="2">
        <f t="shared" si="2"/>
        <v>29690777.31550413</v>
      </c>
    </row>
    <row r="322" spans="1:5" x14ac:dyDescent="0.2">
      <c r="A322" s="1">
        <v>44805</v>
      </c>
      <c r="B322">
        <v>-2049019.8469184469</v>
      </c>
      <c r="C322" s="2">
        <f t="shared" si="0"/>
        <v>-2049019.8469184469</v>
      </c>
      <c r="D322" s="2">
        <f t="shared" si="1"/>
        <v>-34350713.398103751</v>
      </c>
      <c r="E322" s="2">
        <f t="shared" si="2"/>
        <v>30252673.704266854</v>
      </c>
    </row>
    <row r="323" spans="1:5" x14ac:dyDescent="0.2">
      <c r="A323" s="1">
        <v>44835</v>
      </c>
      <c r="B323">
        <v>-1731678.845051283</v>
      </c>
      <c r="C323" s="2">
        <f t="shared" si="0"/>
        <v>-1731678.845051283</v>
      </c>
      <c r="D323" s="2">
        <f t="shared" si="1"/>
        <v>-34658117.521204226</v>
      </c>
      <c r="E323" s="2">
        <f t="shared" si="2"/>
        <v>31194759.831101656</v>
      </c>
    </row>
    <row r="324" spans="1:5" x14ac:dyDescent="0.2">
      <c r="A324" s="1">
        <v>44866</v>
      </c>
      <c r="B324">
        <v>-1436690.8000336392</v>
      </c>
      <c r="C324" s="2">
        <f t="shared" si="0"/>
        <v>-1436690.8000336392</v>
      </c>
      <c r="D324" s="2">
        <f t="shared" si="1"/>
        <v>-34978560.275877468</v>
      </c>
      <c r="E324" s="2">
        <f t="shared" si="2"/>
        <v>32105178.675810188</v>
      </c>
    </row>
    <row r="325" spans="1:5" x14ac:dyDescent="0.2">
      <c r="A325" s="1">
        <v>44896</v>
      </c>
      <c r="B325">
        <v>-988548.01380043197</v>
      </c>
      <c r="C325" s="2">
        <f t="shared" si="0"/>
        <v>-988548.01380043197</v>
      </c>
      <c r="D325" s="2">
        <f t="shared" si="1"/>
        <v>-35137041.907721944</v>
      </c>
      <c r="E325" s="2">
        <f t="shared" si="2"/>
        <v>33159945.880121078</v>
      </c>
    </row>
    <row r="326" spans="1:5" x14ac:dyDescent="0.2">
      <c r="A326" s="1">
        <v>44927</v>
      </c>
      <c r="B326">
        <v>-1231763.820094144</v>
      </c>
      <c r="C326" s="2">
        <f t="shared" si="0"/>
        <v>-1231763.820094144</v>
      </c>
      <c r="D326" s="2">
        <f t="shared" si="1"/>
        <v>-35978541.261875242</v>
      </c>
      <c r="E326" s="2">
        <f t="shared" si="2"/>
        <v>33515013.62168695</v>
      </c>
    </row>
    <row r="327" spans="1:5" x14ac:dyDescent="0.2">
      <c r="A327" s="1">
        <v>44958</v>
      </c>
      <c r="B327">
        <v>-859533.07878366299</v>
      </c>
      <c r="C327" s="2">
        <f t="shared" si="0"/>
        <v>-859533.07878366299</v>
      </c>
      <c r="D327" s="2">
        <f t="shared" si="1"/>
        <v>-36196681.051691994</v>
      </c>
      <c r="E327" s="2">
        <f t="shared" si="2"/>
        <v>34477614.894124672</v>
      </c>
    </row>
    <row r="328" spans="1:5" x14ac:dyDescent="0.2">
      <c r="A328" s="1">
        <v>44986</v>
      </c>
      <c r="B328">
        <v>-1382947.5751677994</v>
      </c>
      <c r="C328" s="2">
        <f t="shared" si="0"/>
        <v>-1382947.5751677994</v>
      </c>
      <c r="D328" s="2">
        <f t="shared" si="1"/>
        <v>-37302947.364464924</v>
      </c>
      <c r="E328" s="2">
        <f t="shared" si="2"/>
        <v>34537052.214129329</v>
      </c>
    </row>
    <row r="329" spans="1:5" x14ac:dyDescent="0.2">
      <c r="A329" s="1">
        <v>45017</v>
      </c>
      <c r="B329">
        <v>-1503856.4591795085</v>
      </c>
      <c r="C329" s="2">
        <f t="shared" si="0"/>
        <v>-1503856.4591795085</v>
      </c>
      <c r="D329" s="2">
        <f t="shared" si="1"/>
        <v>-37999553.649787918</v>
      </c>
      <c r="E329" s="2">
        <f t="shared" si="2"/>
        <v>34991840.731428906</v>
      </c>
    </row>
    <row r="330" spans="1:5" x14ac:dyDescent="0.2">
      <c r="A330" s="1">
        <v>45047</v>
      </c>
      <c r="B330">
        <v>3454189.1001313976</v>
      </c>
      <c r="C330" s="2">
        <f t="shared" si="0"/>
        <v>3454189.1001313976</v>
      </c>
      <c r="D330" s="2">
        <f t="shared" si="1"/>
        <v>-33610388.455587581</v>
      </c>
      <c r="E330" s="2">
        <f t="shared" si="2"/>
        <v>40518766.655850381</v>
      </c>
    </row>
    <row r="331" spans="1:5" x14ac:dyDescent="0.2">
      <c r="A331" s="1">
        <v>45078</v>
      </c>
      <c r="B331">
        <v>1879293.5954393372</v>
      </c>
      <c r="C331" s="2">
        <f t="shared" ref="C331:C362" si="3">_xlfn.FORECAST.ETS(A331,$B$2:$B$298,$A$2:$A$298,157,1)</f>
        <v>1879293.5954393372</v>
      </c>
      <c r="D331" s="2">
        <f t="shared" ref="D331:D362" si="4">C331-_xlfn.FORECAST.ETS.CONFINT(A331,$B$2:$B$298,$A$2:$A$298,0.95,157,1)</f>
        <v>-35747660.434316166</v>
      </c>
      <c r="E331" s="2">
        <f t="shared" ref="E331:E362" si="5">C331+_xlfn.FORECAST.ETS.CONFINT(A331,$B$2:$B$298,$A$2:$A$298,0.95,157,1)</f>
        <v>39506247.62519484</v>
      </c>
    </row>
    <row r="332" spans="1:5" x14ac:dyDescent="0.2">
      <c r="A332" s="1">
        <v>45108</v>
      </c>
      <c r="B332">
        <v>4921255.3028133381</v>
      </c>
      <c r="C332" s="2">
        <f t="shared" si="3"/>
        <v>4921255.3028133381</v>
      </c>
      <c r="D332" s="2">
        <f t="shared" si="4"/>
        <v>-33261862.573770814</v>
      </c>
      <c r="E332" s="2">
        <f t="shared" si="5"/>
        <v>43104373.179397486</v>
      </c>
    </row>
    <row r="333" spans="1:5" x14ac:dyDescent="0.2">
      <c r="A333" s="1">
        <v>45139</v>
      </c>
      <c r="B333">
        <v>4134881.5701675699</v>
      </c>
      <c r="C333" s="2">
        <f t="shared" si="3"/>
        <v>4134881.5701675699</v>
      </c>
      <c r="D333" s="2">
        <f t="shared" si="4"/>
        <v>-34598458.976079151</v>
      </c>
      <c r="E333" s="2">
        <f t="shared" si="5"/>
        <v>42868222.116414294</v>
      </c>
    </row>
    <row r="334" spans="1:5" x14ac:dyDescent="0.2">
      <c r="A334" s="1">
        <v>45170</v>
      </c>
      <c r="B334">
        <v>2126084.6171357301</v>
      </c>
      <c r="C334" s="2">
        <f t="shared" si="3"/>
        <v>2126084.6171357301</v>
      </c>
      <c r="D334" s="2">
        <f t="shared" si="4"/>
        <v>-37151790.881276757</v>
      </c>
      <c r="E334" s="2">
        <f t="shared" si="5"/>
        <v>41403960.115548223</v>
      </c>
    </row>
    <row r="335" spans="1:5" x14ac:dyDescent="0.2">
      <c r="A335" s="1">
        <v>45200</v>
      </c>
      <c r="B335">
        <v>1837671.3403538428</v>
      </c>
      <c r="C335" s="2">
        <f t="shared" si="3"/>
        <v>1837671.3403538428</v>
      </c>
      <c r="D335" s="2">
        <f t="shared" si="4"/>
        <v>-37979288.475749537</v>
      </c>
      <c r="E335" s="2">
        <f t="shared" si="5"/>
        <v>41654631.156457216</v>
      </c>
    </row>
    <row r="336" spans="1:5" x14ac:dyDescent="0.2">
      <c r="A336" s="1">
        <v>45231</v>
      </c>
      <c r="B336">
        <v>1545869.239379955</v>
      </c>
      <c r="C336" s="2">
        <f t="shared" si="3"/>
        <v>1545869.239379955</v>
      </c>
      <c r="D336" s="2">
        <f t="shared" si="4"/>
        <v>-38804946.399030305</v>
      </c>
      <c r="E336" s="2">
        <f t="shared" si="5"/>
        <v>41896684.87779022</v>
      </c>
    </row>
    <row r="337" spans="1:5" x14ac:dyDescent="0.2">
      <c r="A337" s="1">
        <v>45261</v>
      </c>
      <c r="B337">
        <v>1651506.9939574022</v>
      </c>
      <c r="C337" s="2">
        <f t="shared" si="3"/>
        <v>1651506.9939574022</v>
      </c>
      <c r="D337" s="2">
        <f t="shared" si="4"/>
        <v>-39228144.44242835</v>
      </c>
      <c r="E337" s="2">
        <f t="shared" si="5"/>
        <v>42531158.430343151</v>
      </c>
    </row>
    <row r="338" spans="1:5" x14ac:dyDescent="0.2">
      <c r="A338" s="1">
        <v>45292</v>
      </c>
      <c r="B338">
        <v>116681.91981319431</v>
      </c>
      <c r="C338" s="2">
        <f t="shared" si="3"/>
        <v>116681.91981319431</v>
      </c>
      <c r="D338" s="2">
        <f t="shared" si="4"/>
        <v>-41286981.232759587</v>
      </c>
      <c r="E338" s="2">
        <f t="shared" si="5"/>
        <v>41520345.072385974</v>
      </c>
    </row>
    <row r="339" spans="1:5" x14ac:dyDescent="0.2">
      <c r="A339" s="1">
        <v>45323</v>
      </c>
      <c r="B339">
        <v>-384699.34977986291</v>
      </c>
      <c r="C339" s="2">
        <f t="shared" si="3"/>
        <v>-384699.34977986291</v>
      </c>
      <c r="D339" s="2">
        <f t="shared" si="4"/>
        <v>-42307734.571328178</v>
      </c>
      <c r="E339" s="2">
        <f t="shared" si="5"/>
        <v>41538335.87176846</v>
      </c>
    </row>
    <row r="340" spans="1:5" x14ac:dyDescent="0.2">
      <c r="A340" s="1">
        <v>45352</v>
      </c>
      <c r="B340">
        <v>1233886.2305129087</v>
      </c>
      <c r="C340" s="2">
        <f t="shared" si="3"/>
        <v>1233886.2305129087</v>
      </c>
      <c r="D340" s="2">
        <f t="shared" si="4"/>
        <v>-41204055.255792215</v>
      </c>
      <c r="E340" s="2">
        <f t="shared" si="5"/>
        <v>43671827.716818035</v>
      </c>
    </row>
    <row r="341" spans="1:5" x14ac:dyDescent="0.2">
      <c r="A341" s="1">
        <v>45383</v>
      </c>
      <c r="B341">
        <v>88192.500800423324</v>
      </c>
      <c r="C341" s="2">
        <f t="shared" si="3"/>
        <v>88192.500800423324</v>
      </c>
      <c r="D341" s="2">
        <f t="shared" si="4"/>
        <v>-42860353.522360794</v>
      </c>
      <c r="E341" s="2">
        <f t="shared" si="5"/>
        <v>43036738.523961641</v>
      </c>
    </row>
    <row r="342" spans="1:5" x14ac:dyDescent="0.2">
      <c r="A342" s="1">
        <v>45413</v>
      </c>
      <c r="B342">
        <v>5754536.2263486199</v>
      </c>
      <c r="C342" s="2">
        <f t="shared" si="3"/>
        <v>5754536.2263486199</v>
      </c>
      <c r="D342" s="2">
        <f t="shared" si="4"/>
        <v>-37700467.659752429</v>
      </c>
      <c r="E342" s="2">
        <f t="shared" si="5"/>
        <v>49209540.112449661</v>
      </c>
    </row>
    <row r="343" spans="1:5" x14ac:dyDescent="0.2">
      <c r="A343" s="1">
        <v>45444</v>
      </c>
      <c r="B343">
        <v>5910609.0904758032</v>
      </c>
      <c r="C343" s="2">
        <f t="shared" si="3"/>
        <v>5910609.0904758032</v>
      </c>
      <c r="D343" s="2">
        <f t="shared" si="4"/>
        <v>-38046852.689473368</v>
      </c>
      <c r="E343" s="2">
        <f t="shared" si="5"/>
        <v>49868070.870424978</v>
      </c>
    </row>
    <row r="344" spans="1:5" x14ac:dyDescent="0.2">
      <c r="A344" s="1">
        <v>45474</v>
      </c>
      <c r="B344">
        <v>4861218.1946245395</v>
      </c>
      <c r="C344" s="2">
        <f t="shared" si="3"/>
        <v>4861218.1946245395</v>
      </c>
      <c r="D344" s="2">
        <f t="shared" si="4"/>
        <v>-39594840.475884691</v>
      </c>
      <c r="E344" s="2">
        <f t="shared" si="5"/>
        <v>49317276.865133777</v>
      </c>
    </row>
    <row r="345" spans="1:5" x14ac:dyDescent="0.2">
      <c r="A345" s="1">
        <v>45505</v>
      </c>
      <c r="B345">
        <v>2630525.4625998861</v>
      </c>
      <c r="C345" s="2">
        <f t="shared" si="3"/>
        <v>2630525.4625998861</v>
      </c>
      <c r="D345" s="2">
        <f t="shared" si="4"/>
        <v>-42320400.876125485</v>
      </c>
      <c r="E345" s="2">
        <f t="shared" si="5"/>
        <v>47581451.801325262</v>
      </c>
    </row>
    <row r="346" spans="1:5" x14ac:dyDescent="0.2">
      <c r="A346" s="1">
        <v>45536</v>
      </c>
      <c r="B346">
        <v>4284421.668755901</v>
      </c>
      <c r="C346" s="2">
        <f t="shared" si="3"/>
        <v>4284421.668755901</v>
      </c>
      <c r="D346" s="2">
        <f t="shared" si="4"/>
        <v>-41157768.216253079</v>
      </c>
      <c r="E346" s="2">
        <f t="shared" si="5"/>
        <v>49726611.553764887</v>
      </c>
    </row>
    <row r="347" spans="1:5" x14ac:dyDescent="0.2">
      <c r="A347" s="1">
        <v>45566</v>
      </c>
      <c r="B347">
        <v>5625744.764081955</v>
      </c>
      <c r="C347" s="2">
        <f t="shared" si="3"/>
        <v>5625744.764081955</v>
      </c>
      <c r="D347" s="2">
        <f t="shared" si="4"/>
        <v>-40304223.425011232</v>
      </c>
      <c r="E347" s="2">
        <f t="shared" si="5"/>
        <v>51555712.953175142</v>
      </c>
    </row>
    <row r="348" spans="1:5" x14ac:dyDescent="0.2">
      <c r="A348" s="1">
        <v>45597</v>
      </c>
      <c r="B348">
        <v>17691053.413848925</v>
      </c>
      <c r="C348" s="2">
        <f t="shared" si="3"/>
        <v>17691053.413848925</v>
      </c>
      <c r="D348" s="2">
        <f t="shared" si="4"/>
        <v>-28723320.916259918</v>
      </c>
      <c r="E348" s="2">
        <f t="shared" si="5"/>
        <v>64105427.743957773</v>
      </c>
    </row>
    <row r="349" spans="1:5" x14ac:dyDescent="0.2">
      <c r="A349" s="1">
        <v>45627</v>
      </c>
      <c r="B349">
        <v>19814690.887643922</v>
      </c>
      <c r="C349" s="2">
        <f t="shared" si="3"/>
        <v>19814690.887643922</v>
      </c>
      <c r="D349" s="2">
        <f t="shared" si="4"/>
        <v>-27080825.083358411</v>
      </c>
      <c r="E349" s="2">
        <f t="shared" si="5"/>
        <v>66710206.858646259</v>
      </c>
    </row>
    <row r="350" spans="1:5" x14ac:dyDescent="0.2">
      <c r="A350" s="1">
        <v>45658</v>
      </c>
      <c r="B350">
        <v>14592295.955940453</v>
      </c>
      <c r="C350" s="2">
        <f t="shared" si="3"/>
        <v>14592295.955940453</v>
      </c>
      <c r="D350" s="2">
        <f t="shared" si="4"/>
        <v>-32781199.7549797</v>
      </c>
      <c r="E350" s="2">
        <f t="shared" si="5"/>
        <v>61965791.66686061</v>
      </c>
    </row>
    <row r="351" spans="1:5" x14ac:dyDescent="0.2">
      <c r="A351" s="1">
        <v>45689</v>
      </c>
      <c r="B351">
        <v>12800920.083419181</v>
      </c>
      <c r="C351" s="2">
        <f t="shared" si="3"/>
        <v>12800920.083419181</v>
      </c>
      <c r="D351" s="2">
        <f t="shared" si="4"/>
        <v>-35047491.325339526</v>
      </c>
      <c r="E351" s="2">
        <f t="shared" si="5"/>
        <v>60649331.492177889</v>
      </c>
    </row>
    <row r="352" spans="1:5" x14ac:dyDescent="0.2">
      <c r="A352" s="1">
        <v>45717</v>
      </c>
      <c r="B352">
        <v>10074771.656619843</v>
      </c>
      <c r="C352" s="2">
        <f t="shared" si="3"/>
        <v>10074771.656619843</v>
      </c>
      <c r="D352" s="2">
        <f t="shared" si="4"/>
        <v>-38245584.82408683</v>
      </c>
      <c r="E352" s="2">
        <f t="shared" si="5"/>
        <v>58395128.137326509</v>
      </c>
    </row>
    <row r="353" spans="1:5" x14ac:dyDescent="0.2">
      <c r="A353" s="1">
        <v>45748</v>
      </c>
      <c r="B353">
        <v>6558682.948062011</v>
      </c>
      <c r="C353" s="2">
        <f t="shared" si="3"/>
        <v>6558682.948062011</v>
      </c>
      <c r="D353" s="2">
        <f t="shared" si="4"/>
        <v>-42230737.226224221</v>
      </c>
      <c r="E353" s="2">
        <f t="shared" si="5"/>
        <v>55348103.122348242</v>
      </c>
    </row>
    <row r="354" spans="1:5" x14ac:dyDescent="0.2">
      <c r="A354" s="1">
        <v>45778</v>
      </c>
      <c r="B354">
        <v>5504402.6123943608</v>
      </c>
      <c r="C354" s="2">
        <f t="shared" si="3"/>
        <v>5504402.6123943608</v>
      </c>
      <c r="D354" s="2">
        <f t="shared" si="4"/>
        <v>-43751285.208724506</v>
      </c>
      <c r="E354" s="2">
        <f t="shared" si="5"/>
        <v>54760090.433513232</v>
      </c>
    </row>
    <row r="355" spans="1:5" x14ac:dyDescent="0.2">
      <c r="A355" s="1">
        <v>45809</v>
      </c>
      <c r="B355">
        <v>6448862.8228032338</v>
      </c>
      <c r="C355" s="2">
        <f t="shared" si="3"/>
        <v>6448862.8228032338</v>
      </c>
      <c r="D355" s="2">
        <f t="shared" si="4"/>
        <v>-43270378.247593597</v>
      </c>
      <c r="E355" s="2">
        <f t="shared" si="5"/>
        <v>56168103.89320007</v>
      </c>
    </row>
    <row r="356" spans="1:5" x14ac:dyDescent="0.2">
      <c r="A356" s="1">
        <v>45839</v>
      </c>
      <c r="B356">
        <v>9599724.0979802608</v>
      </c>
      <c r="C356" s="2">
        <f t="shared" si="3"/>
        <v>9599724.0979802608</v>
      </c>
      <c r="D356" s="2">
        <f t="shared" si="4"/>
        <v>-40580434.006846972</v>
      </c>
      <c r="E356" s="2">
        <f t="shared" si="5"/>
        <v>59779882.202807494</v>
      </c>
    </row>
    <row r="357" spans="1:5" x14ac:dyDescent="0.2">
      <c r="A357" s="1">
        <v>45870</v>
      </c>
      <c r="B357">
        <v>12497406.312883191</v>
      </c>
      <c r="C357" s="2">
        <f t="shared" si="3"/>
        <v>12497406.312883191</v>
      </c>
      <c r="D357" s="2">
        <f t="shared" si="4"/>
        <v>-38141107.527744494</v>
      </c>
      <c r="E357" s="2">
        <f t="shared" si="5"/>
        <v>63135920.153510876</v>
      </c>
    </row>
    <row r="358" spans="1:5" x14ac:dyDescent="0.2">
      <c r="A358" s="1">
        <v>45901</v>
      </c>
      <c r="B358">
        <v>12256277.123727296</v>
      </c>
      <c r="C358" s="2">
        <f t="shared" si="3"/>
        <v>12256277.123727296</v>
      </c>
      <c r="D358" s="2">
        <f t="shared" si="4"/>
        <v>-38838102.989260107</v>
      </c>
      <c r="E358" s="2">
        <f t="shared" si="5"/>
        <v>63350657.236714706</v>
      </c>
    </row>
    <row r="359" spans="1:5" x14ac:dyDescent="0.2">
      <c r="A359" s="1">
        <v>45931</v>
      </c>
      <c r="B359">
        <v>11253054.848660421</v>
      </c>
      <c r="C359" s="2">
        <f t="shared" si="3"/>
        <v>11253054.848660421</v>
      </c>
      <c r="D359" s="2">
        <f t="shared" si="4"/>
        <v>-40294770.99960126</v>
      </c>
      <c r="E359" s="2">
        <f t="shared" si="5"/>
        <v>62800880.696922109</v>
      </c>
    </row>
    <row r="360" spans="1:5" x14ac:dyDescent="0.2">
      <c r="A360" s="1">
        <v>45962</v>
      </c>
      <c r="B360">
        <v>17163896.153279927</v>
      </c>
      <c r="C360" s="2">
        <f t="shared" si="3"/>
        <v>17163896.153279927</v>
      </c>
      <c r="D360" s="2">
        <f t="shared" si="4"/>
        <v>-34835021.070759639</v>
      </c>
      <c r="E360" s="2">
        <f t="shared" si="5"/>
        <v>69162813.3773195</v>
      </c>
    </row>
    <row r="361" spans="1:5" x14ac:dyDescent="0.2">
      <c r="A361" s="1">
        <v>45992</v>
      </c>
      <c r="B361">
        <v>10021566.654229589</v>
      </c>
      <c r="C361" s="2">
        <f t="shared" si="3"/>
        <v>10021566.654229589</v>
      </c>
      <c r="D361" s="2">
        <f t="shared" si="4"/>
        <v>-42426151.163880542</v>
      </c>
      <c r="E361" s="2">
        <f t="shared" si="5"/>
        <v>62469284.47233972</v>
      </c>
    </row>
    <row r="362" spans="1:5" x14ac:dyDescent="0.2">
      <c r="A362" s="1">
        <v>46023</v>
      </c>
      <c r="B362">
        <v>9678954.3837059475</v>
      </c>
      <c r="C362" s="2">
        <f t="shared" si="3"/>
        <v>9678954.3837059475</v>
      </c>
      <c r="D362" s="2">
        <f t="shared" si="4"/>
        <v>-43215334.363546669</v>
      </c>
      <c r="E362" s="2">
        <f t="shared" si="5"/>
        <v>62573243.130958557</v>
      </c>
    </row>
    <row r="363" spans="1:5" x14ac:dyDescent="0.2">
      <c r="A363" s="1">
        <v>46054</v>
      </c>
      <c r="B363">
        <v>7253622.76841975</v>
      </c>
      <c r="C363" s="2">
        <f t="shared" ref="C363:C394" si="6">_xlfn.FORECAST.ETS(A363,$B$2:$B$298,$A$2:$A$298,157,1)</f>
        <v>7253622.76841975</v>
      </c>
      <c r="D363" s="2">
        <f t="shared" ref="D363:D394" si="7">C363-_xlfn.FORECAST.ETS.CONFINT(A363,$B$2:$B$298,$A$2:$A$298,0.95,157,1)</f>
        <v>-46085066.02826573</v>
      </c>
      <c r="E363" s="2">
        <f t="shared" ref="E363:E394" si="8">C363+_xlfn.FORECAST.ETS.CONFINT(A363,$B$2:$B$298,$A$2:$A$298,0.95,157,1)</f>
        <v>60592311.56510523</v>
      </c>
    </row>
    <row r="364" spans="1:5" x14ac:dyDescent="0.2">
      <c r="A364" s="1">
        <v>46082</v>
      </c>
      <c r="B364">
        <v>5426287.7031693263</v>
      </c>
      <c r="C364" s="2">
        <f t="shared" si="6"/>
        <v>5426287.7031693263</v>
      </c>
      <c r="D364" s="2">
        <f t="shared" si="7"/>
        <v>-48354686.837760486</v>
      </c>
      <c r="E364" s="2">
        <f t="shared" si="8"/>
        <v>59207262.244099133</v>
      </c>
    </row>
    <row r="365" spans="1:5" x14ac:dyDescent="0.2">
      <c r="A365" s="1">
        <v>46113</v>
      </c>
      <c r="B365">
        <v>7332264.4045684719</v>
      </c>
      <c r="C365" s="2">
        <f t="shared" si="6"/>
        <v>7332264.4045684719</v>
      </c>
      <c r="D365" s="2">
        <f t="shared" si="7"/>
        <v>-46888936.052203313</v>
      </c>
      <c r="E365" s="2">
        <f t="shared" si="8"/>
        <v>61553464.861340255</v>
      </c>
    </row>
    <row r="366" spans="1:5" x14ac:dyDescent="0.2">
      <c r="A366" s="1">
        <v>46143</v>
      </c>
      <c r="B366">
        <v>12058908.414489591</v>
      </c>
      <c r="C366" s="2">
        <f t="shared" si="6"/>
        <v>12058908.414489591</v>
      </c>
      <c r="D366" s="2">
        <f t="shared" si="7"/>
        <v>-42600510.614455305</v>
      </c>
      <c r="E366" s="2">
        <f t="shared" si="8"/>
        <v>66718327.443434484</v>
      </c>
    </row>
    <row r="367" spans="1:5" x14ac:dyDescent="0.2">
      <c r="A367" s="1">
        <v>46174</v>
      </c>
      <c r="B367">
        <v>21806335.697430924</v>
      </c>
      <c r="C367" s="2">
        <f t="shared" si="6"/>
        <v>21806335.697430924</v>
      </c>
      <c r="D367" s="2">
        <f t="shared" si="7"/>
        <v>-33289345.151665211</v>
      </c>
      <c r="E367" s="2">
        <f t="shared" si="8"/>
        <v>76902016.546527058</v>
      </c>
    </row>
    <row r="368" spans="1:5" x14ac:dyDescent="0.2">
      <c r="A368" s="1">
        <v>46204</v>
      </c>
      <c r="B368">
        <v>13108234.854147466</v>
      </c>
      <c r="C368" s="2">
        <f t="shared" si="6"/>
        <v>13108234.854147466</v>
      </c>
      <c r="D368" s="2">
        <f t="shared" si="7"/>
        <v>-42421799.854402028</v>
      </c>
      <c r="E368" s="2">
        <f t="shared" si="8"/>
        <v>68638269.562696964</v>
      </c>
    </row>
    <row r="369" spans="1:5" x14ac:dyDescent="0.2">
      <c r="A369" s="1">
        <v>46235</v>
      </c>
      <c r="B369">
        <v>4168723.480974216</v>
      </c>
      <c r="C369" s="2">
        <f t="shared" si="6"/>
        <v>4168723.480974216</v>
      </c>
      <c r="D369" s="2">
        <f t="shared" si="7"/>
        <v>-51793804.204360008</v>
      </c>
      <c r="E369" s="2">
        <f t="shared" si="8"/>
        <v>60131251.166308433</v>
      </c>
    </row>
    <row r="370" spans="1:5" x14ac:dyDescent="0.2">
      <c r="A370" s="1">
        <v>46266</v>
      </c>
      <c r="B370">
        <v>3224598.3826982151</v>
      </c>
      <c r="C370" s="2">
        <f t="shared" si="6"/>
        <v>3224598.3826982151</v>
      </c>
      <c r="D370" s="2">
        <f t="shared" si="7"/>
        <v>-53168606.843206227</v>
      </c>
      <c r="E370" s="2">
        <f t="shared" si="8"/>
        <v>59617803.608602658</v>
      </c>
    </row>
    <row r="371" spans="1:5" x14ac:dyDescent="0.2">
      <c r="A371" s="1">
        <v>46296</v>
      </c>
      <c r="B371">
        <v>3756544.0550608179</v>
      </c>
      <c r="C371" s="2">
        <f t="shared" si="6"/>
        <v>3756544.0550608179</v>
      </c>
      <c r="D371" s="2">
        <f t="shared" si="7"/>
        <v>-53065567.166878991</v>
      </c>
      <c r="E371" s="2">
        <f t="shared" si="8"/>
        <v>60578655.277000628</v>
      </c>
    </row>
    <row r="372" spans="1:5" x14ac:dyDescent="0.2">
      <c r="A372" s="1">
        <v>46327</v>
      </c>
      <c r="B372">
        <v>6761913.960071723</v>
      </c>
      <c r="C372" s="2">
        <f t="shared" si="6"/>
        <v>6761913.960071723</v>
      </c>
      <c r="D372" s="2">
        <f t="shared" si="7"/>
        <v>-50487374.122511648</v>
      </c>
      <c r="E372" s="2">
        <f t="shared" si="8"/>
        <v>64011202.042655088</v>
      </c>
    </row>
    <row r="373" spans="1:5" x14ac:dyDescent="0.2">
      <c r="A373" s="1">
        <v>46357</v>
      </c>
      <c r="B373">
        <v>15738579.883771338</v>
      </c>
      <c r="C373" s="2">
        <f t="shared" si="6"/>
        <v>15738579.883771338</v>
      </c>
      <c r="D373" s="2">
        <f t="shared" si="7"/>
        <v>-41936196.918671563</v>
      </c>
      <c r="E373" s="2">
        <f t="shared" si="8"/>
        <v>73413356.686214238</v>
      </c>
    </row>
    <row r="374" spans="1:5" x14ac:dyDescent="0.2">
      <c r="A374" s="1">
        <v>46388</v>
      </c>
      <c r="B374">
        <v>17348786.918129407</v>
      </c>
      <c r="C374" s="2">
        <f t="shared" si="6"/>
        <v>17348786.918129407</v>
      </c>
      <c r="D374" s="2">
        <f t="shared" si="7"/>
        <v>-40749830.107525356</v>
      </c>
      <c r="E374" s="2">
        <f t="shared" si="8"/>
        <v>75447403.943784177</v>
      </c>
    </row>
    <row r="375" spans="1:5" x14ac:dyDescent="0.2">
      <c r="A375" s="1">
        <v>46419</v>
      </c>
      <c r="B375">
        <v>17124795.399343386</v>
      </c>
      <c r="C375" s="2">
        <f t="shared" si="6"/>
        <v>17124795.399343386</v>
      </c>
      <c r="D375" s="2">
        <f t="shared" si="7"/>
        <v>-41396051.706941463</v>
      </c>
      <c r="E375" s="2">
        <f t="shared" si="8"/>
        <v>75645642.505628228</v>
      </c>
    </row>
    <row r="376" spans="1:5" x14ac:dyDescent="0.2">
      <c r="A376" s="1">
        <v>46447</v>
      </c>
      <c r="B376">
        <v>13962487.967234612</v>
      </c>
      <c r="C376" s="2">
        <f t="shared" si="6"/>
        <v>13962487.967234612</v>
      </c>
      <c r="D376" s="2">
        <f t="shared" si="7"/>
        <v>-44979016.1980839</v>
      </c>
      <c r="E376" s="2">
        <f t="shared" si="8"/>
        <v>72903992.13255313</v>
      </c>
    </row>
    <row r="377" spans="1:5" x14ac:dyDescent="0.2">
      <c r="A377" s="1">
        <v>46478</v>
      </c>
      <c r="B377">
        <v>15271794.143446431</v>
      </c>
      <c r="C377" s="2">
        <f t="shared" si="6"/>
        <v>15271794.143446431</v>
      </c>
      <c r="D377" s="2">
        <f t="shared" si="7"/>
        <v>-44088830.001025259</v>
      </c>
      <c r="E377" s="2">
        <f t="shared" si="8"/>
        <v>74632418.287918121</v>
      </c>
    </row>
    <row r="378" spans="1:5" x14ac:dyDescent="0.2">
      <c r="A378" s="1">
        <v>46508</v>
      </c>
      <c r="B378">
        <v>15591930.796450732</v>
      </c>
      <c r="C378" s="2">
        <f t="shared" si="6"/>
        <v>15591930.796450732</v>
      </c>
      <c r="D378" s="2">
        <f t="shared" si="7"/>
        <v>-44186311.060585745</v>
      </c>
      <c r="E378" s="2">
        <f t="shared" si="8"/>
        <v>75370172.653487206</v>
      </c>
    </row>
    <row r="379" spans="1:5" x14ac:dyDescent="0.2">
      <c r="A379" s="1">
        <v>46539</v>
      </c>
      <c r="B379">
        <v>19093469.745263506</v>
      </c>
      <c r="C379" s="2">
        <f t="shared" si="6"/>
        <v>19093469.745263506</v>
      </c>
      <c r="D379" s="2">
        <f t="shared" si="7"/>
        <v>-41100921.290694788</v>
      </c>
      <c r="E379" s="2">
        <f t="shared" si="8"/>
        <v>79287860.781221807</v>
      </c>
    </row>
    <row r="380" spans="1:5" x14ac:dyDescent="0.2">
      <c r="A380" s="1">
        <v>46569</v>
      </c>
      <c r="B380">
        <v>11690569.676137656</v>
      </c>
      <c r="C380" s="2">
        <f t="shared" si="6"/>
        <v>11690569.676137656</v>
      </c>
      <c r="D380" s="2">
        <f t="shared" si="7"/>
        <v>-48918534.703188181</v>
      </c>
      <c r="E380" s="2">
        <f t="shared" si="8"/>
        <v>72299674.055463493</v>
      </c>
    </row>
    <row r="381" spans="1:5" x14ac:dyDescent="0.2">
      <c r="A381" s="1">
        <v>46600</v>
      </c>
      <c r="B381">
        <v>8741309.9829712324</v>
      </c>
      <c r="C381" s="2">
        <f t="shared" si="6"/>
        <v>8741309.9829712324</v>
      </c>
      <c r="D381" s="2">
        <f t="shared" si="7"/>
        <v>-52281103.610470638</v>
      </c>
      <c r="E381" s="2">
        <f t="shared" si="8"/>
        <v>69763723.576413095</v>
      </c>
    </row>
    <row r="382" spans="1:5" x14ac:dyDescent="0.2">
      <c r="A382" s="1">
        <v>46631</v>
      </c>
      <c r="B382">
        <v>9684226.1268356424</v>
      </c>
      <c r="C382" s="2">
        <f t="shared" si="6"/>
        <v>9684226.1268356424</v>
      </c>
      <c r="D382" s="2">
        <f t="shared" si="7"/>
        <v>-51750123.306793958</v>
      </c>
      <c r="E382" s="2">
        <f t="shared" si="8"/>
        <v>71118575.560465246</v>
      </c>
    </row>
    <row r="383" spans="1:5" x14ac:dyDescent="0.2">
      <c r="A383" s="1">
        <v>46661</v>
      </c>
      <c r="B383">
        <v>7873331.0478957547</v>
      </c>
      <c r="C383" s="2">
        <f t="shared" si="6"/>
        <v>7873331.0478957547</v>
      </c>
      <c r="D383" s="2">
        <f t="shared" si="7"/>
        <v>-53971610.695022501</v>
      </c>
      <c r="E383" s="2">
        <f t="shared" si="8"/>
        <v>69718272.790814012</v>
      </c>
    </row>
    <row r="384" spans="1:5" x14ac:dyDescent="0.2">
      <c r="A384" s="1">
        <v>46692</v>
      </c>
      <c r="B384">
        <v>21613051.548021466</v>
      </c>
      <c r="C384" s="2">
        <f t="shared" si="6"/>
        <v>21613051.548021466</v>
      </c>
      <c r="D384" s="2">
        <f t="shared" si="7"/>
        <v>-40641167.940719001</v>
      </c>
      <c r="E384" s="2">
        <f t="shared" si="8"/>
        <v>83867271.03676194</v>
      </c>
    </row>
    <row r="385" spans="1:5" x14ac:dyDescent="0.2">
      <c r="A385" s="1">
        <v>46722</v>
      </c>
      <c r="B385">
        <v>29318414.239161979</v>
      </c>
      <c r="C385" s="2">
        <f t="shared" si="6"/>
        <v>29318414.239161979</v>
      </c>
      <c r="D385" s="2">
        <f t="shared" si="7"/>
        <v>-33343796.558602933</v>
      </c>
      <c r="E385" s="2">
        <f t="shared" si="8"/>
        <v>91980625.036926895</v>
      </c>
    </row>
    <row r="386" spans="1:5" x14ac:dyDescent="0.2">
      <c r="A386" s="1">
        <v>46753</v>
      </c>
      <c r="B386">
        <v>36312442.291881949</v>
      </c>
      <c r="C386" s="2">
        <f t="shared" si="6"/>
        <v>36312442.291881949</v>
      </c>
      <c r="D386" s="2">
        <f t="shared" si="7"/>
        <v>-26756500.697096094</v>
      </c>
      <c r="E386" s="2">
        <f t="shared" si="8"/>
        <v>99381385.280859992</v>
      </c>
    </row>
    <row r="387" spans="1:5" x14ac:dyDescent="0.2">
      <c r="A387" s="1">
        <v>46784</v>
      </c>
      <c r="B387">
        <v>19613946.05747027</v>
      </c>
      <c r="C387" s="2">
        <f t="shared" si="6"/>
        <v>19613946.05747027</v>
      </c>
      <c r="D387" s="2">
        <f t="shared" si="7"/>
        <v>-43860496.547651082</v>
      </c>
      <c r="E387" s="2">
        <f t="shared" si="8"/>
        <v>83088388.662591621</v>
      </c>
    </row>
    <row r="388" spans="1:5" x14ac:dyDescent="0.2">
      <c r="A388" s="1">
        <v>46813</v>
      </c>
      <c r="B388">
        <v>20131682.69208885</v>
      </c>
      <c r="C388" s="2">
        <f t="shared" si="6"/>
        <v>20131682.69208885</v>
      </c>
      <c r="D388" s="2">
        <f t="shared" si="7"/>
        <v>-43747052.750493489</v>
      </c>
      <c r="E388" s="2">
        <f t="shared" si="8"/>
        <v>84010418.134671181</v>
      </c>
    </row>
    <row r="389" spans="1:5" x14ac:dyDescent="0.2">
      <c r="A389" s="1">
        <v>46844</v>
      </c>
      <c r="B389">
        <v>15040649.72015479</v>
      </c>
      <c r="C389" s="2">
        <f t="shared" si="6"/>
        <v>15040649.72015479</v>
      </c>
      <c r="D389" s="2">
        <f t="shared" si="7"/>
        <v>-49241196.85967645</v>
      </c>
      <c r="E389" s="2">
        <f t="shared" si="8"/>
        <v>79322496.299986035</v>
      </c>
    </row>
    <row r="390" spans="1:5" x14ac:dyDescent="0.2">
      <c r="A390" s="1">
        <v>46874</v>
      </c>
      <c r="B390">
        <v>9950819.0789966099</v>
      </c>
      <c r="C390" s="2">
        <f t="shared" si="6"/>
        <v>9950819.0789966099</v>
      </c>
      <c r="D390" s="2">
        <f t="shared" si="7"/>
        <v>-54732981.325491905</v>
      </c>
      <c r="E390" s="2">
        <f t="shared" si="8"/>
        <v>74634619.483485118</v>
      </c>
    </row>
    <row r="391" spans="1:5" x14ac:dyDescent="0.2">
      <c r="A391" s="1">
        <v>46905</v>
      </c>
      <c r="B391">
        <v>7358963.5552097969</v>
      </c>
      <c r="C391" s="2">
        <f t="shared" si="6"/>
        <v>7358963.5552097969</v>
      </c>
      <c r="D391" s="2">
        <f t="shared" si="7"/>
        <v>-57725657.083892971</v>
      </c>
      <c r="E391" s="2">
        <f t="shared" si="8"/>
        <v>72443584.194312572</v>
      </c>
    </row>
    <row r="392" spans="1:5" x14ac:dyDescent="0.2">
      <c r="A392" s="1">
        <v>46935</v>
      </c>
      <c r="B392">
        <v>1844222.8635907625</v>
      </c>
      <c r="C392" s="2">
        <f t="shared" si="6"/>
        <v>1844222.8635907625</v>
      </c>
      <c r="D392" s="2">
        <f t="shared" si="7"/>
        <v>-63640107.50212238</v>
      </c>
      <c r="E392" s="2">
        <f t="shared" si="8"/>
        <v>67328553.229303911</v>
      </c>
    </row>
    <row r="393" spans="1:5" x14ac:dyDescent="0.2">
      <c r="A393" s="1">
        <v>46966</v>
      </c>
      <c r="B393">
        <v>1888586.678756142</v>
      </c>
      <c r="C393" s="2">
        <f t="shared" si="6"/>
        <v>1888586.678756142</v>
      </c>
      <c r="D393" s="2">
        <f t="shared" si="7"/>
        <v>-63994365.370509058</v>
      </c>
      <c r="E393" s="2">
        <f t="shared" si="8"/>
        <v>67771538.728021339</v>
      </c>
    </row>
    <row r="394" spans="1:5" x14ac:dyDescent="0.2">
      <c r="A394" s="1">
        <v>46997</v>
      </c>
      <c r="B394">
        <v>3171249.4676551963</v>
      </c>
      <c r="C394" s="2">
        <f t="shared" si="6"/>
        <v>3171249.4676551963</v>
      </c>
      <c r="D394" s="2">
        <f t="shared" si="7"/>
        <v>-63109258.09228982</v>
      </c>
      <c r="E394" s="2">
        <f t="shared" si="8"/>
        <v>69451757.027600214</v>
      </c>
    </row>
    <row r="395" spans="1:5" x14ac:dyDescent="0.2">
      <c r="A395" s="1">
        <v>47027</v>
      </c>
      <c r="B395">
        <v>10183825.675496556</v>
      </c>
      <c r="C395" s="2">
        <f t="shared" ref="C395:C421" si="9">_xlfn.FORECAST.ETS(A395,$B$2:$B$298,$A$2:$A$298,157,1)</f>
        <v>10183825.675496556</v>
      </c>
      <c r="D395" s="2">
        <f t="shared" ref="D395:D426" si="10">C395-_xlfn.FORECAST.ETS.CONFINT(A395,$B$2:$B$298,$A$2:$A$298,0.95,157,1)</f>
        <v>-56493192.518995121</v>
      </c>
      <c r="E395" s="2">
        <f t="shared" ref="E395:E421" si="11">C395+_xlfn.FORECAST.ETS.CONFINT(A395,$B$2:$B$298,$A$2:$A$298,0.95,157,1)</f>
        <v>76860843.869988233</v>
      </c>
    </row>
    <row r="396" spans="1:5" x14ac:dyDescent="0.2">
      <c r="A396" s="1">
        <v>47058</v>
      </c>
      <c r="B396">
        <v>16242333.460577356</v>
      </c>
      <c r="C396" s="2">
        <f t="shared" si="9"/>
        <v>16242333.460577356</v>
      </c>
      <c r="D396" s="2">
        <f t="shared" si="10"/>
        <v>-50830171.23596701</v>
      </c>
      <c r="E396" s="2">
        <f t="shared" si="11"/>
        <v>83314838.157121718</v>
      </c>
    </row>
    <row r="397" spans="1:5" x14ac:dyDescent="0.2">
      <c r="A397" s="1">
        <v>47088</v>
      </c>
      <c r="B397">
        <v>18053955.650182441</v>
      </c>
      <c r="C397" s="2">
        <f t="shared" si="9"/>
        <v>18053955.650182441</v>
      </c>
      <c r="D397" s="2">
        <f t="shared" si="10"/>
        <v>-49413031.62589474</v>
      </c>
      <c r="E397" s="2">
        <f t="shared" si="11"/>
        <v>85520942.926259622</v>
      </c>
    </row>
    <row r="398" spans="1:5" x14ac:dyDescent="0.2">
      <c r="A398" s="1">
        <v>47119</v>
      </c>
      <c r="B398">
        <v>14486370.859060038</v>
      </c>
      <c r="C398" s="2">
        <f t="shared" si="9"/>
        <v>14486370.859060038</v>
      </c>
      <c r="D398" s="2">
        <f t="shared" si="10"/>
        <v>-53374114.768910661</v>
      </c>
      <c r="E398" s="2">
        <f t="shared" si="11"/>
        <v>82346856.48703073</v>
      </c>
    </row>
    <row r="399" spans="1:5" x14ac:dyDescent="0.2">
      <c r="A399" s="1">
        <v>47150</v>
      </c>
      <c r="B399">
        <v>13492048.070475083</v>
      </c>
      <c r="C399" s="2">
        <f t="shared" si="9"/>
        <v>13492048.070475083</v>
      </c>
      <c r="D399" s="2">
        <f t="shared" si="10"/>
        <v>-54760970.879291415</v>
      </c>
      <c r="E399" s="2">
        <f t="shared" si="11"/>
        <v>81745067.020241588</v>
      </c>
    </row>
    <row r="400" spans="1:5" x14ac:dyDescent="0.2">
      <c r="A400" s="1">
        <v>47178</v>
      </c>
      <c r="B400">
        <v>5361558.3240170646</v>
      </c>
      <c r="C400" s="2">
        <f t="shared" si="9"/>
        <v>5361558.3240170646</v>
      </c>
      <c r="D400" s="2">
        <f t="shared" si="10"/>
        <v>-63283047.6346315</v>
      </c>
      <c r="E400" s="2">
        <f t="shared" si="11"/>
        <v>74006164.282665625</v>
      </c>
    </row>
    <row r="401" spans="1:5" x14ac:dyDescent="0.2">
      <c r="A401" s="1">
        <v>47209</v>
      </c>
      <c r="B401">
        <v>3543580.1754138828</v>
      </c>
      <c r="C401" s="2">
        <f t="shared" si="9"/>
        <v>3543580.1754138828</v>
      </c>
      <c r="D401" s="2">
        <f t="shared" si="10"/>
        <v>-65491684.732277326</v>
      </c>
      <c r="E401" s="2">
        <f t="shared" si="11"/>
        <v>72578845.083105087</v>
      </c>
    </row>
    <row r="402" spans="1:5" x14ac:dyDescent="0.2">
      <c r="A402" s="1">
        <v>47239</v>
      </c>
      <c r="B402">
        <v>2358239.1908340016</v>
      </c>
      <c r="C402" s="2">
        <f t="shared" si="9"/>
        <v>2358239.1908340016</v>
      </c>
      <c r="D402" s="2">
        <f t="shared" si="10"/>
        <v>-67066774.410578832</v>
      </c>
      <c r="E402" s="2">
        <f t="shared" si="11"/>
        <v>71783252.792246833</v>
      </c>
    </row>
    <row r="403" spans="1:5" x14ac:dyDescent="0.2">
      <c r="A403" s="1">
        <v>47270</v>
      </c>
      <c r="B403">
        <v>6737887.7976330854</v>
      </c>
      <c r="C403" s="2">
        <f t="shared" si="9"/>
        <v>6737887.7976330854</v>
      </c>
      <c r="D403" s="2">
        <f t="shared" si="10"/>
        <v>-63075981.613037392</v>
      </c>
      <c r="E403" s="2">
        <f t="shared" si="11"/>
        <v>76551757.208303556</v>
      </c>
    </row>
    <row r="404" spans="1:5" x14ac:dyDescent="0.2">
      <c r="A404" s="1">
        <v>47300</v>
      </c>
      <c r="B404">
        <v>6952691.5543531738</v>
      </c>
      <c r="C404" s="2">
        <f t="shared" si="9"/>
        <v>6952691.5543531738</v>
      </c>
      <c r="D404" s="2">
        <f t="shared" si="10"/>
        <v>-63249157.732576177</v>
      </c>
      <c r="E404" s="2">
        <f t="shared" si="11"/>
        <v>77154540.841282532</v>
      </c>
    </row>
    <row r="405" spans="1:5" x14ac:dyDescent="0.2">
      <c r="A405" s="1">
        <v>47331</v>
      </c>
      <c r="B405">
        <v>3672170.4603612125</v>
      </c>
      <c r="C405" s="2">
        <f t="shared" si="9"/>
        <v>3672170.4603612125</v>
      </c>
      <c r="D405" s="2">
        <f t="shared" si="10"/>
        <v>-66916799.315577477</v>
      </c>
      <c r="E405" s="2">
        <f t="shared" si="11"/>
        <v>74261140.236299902</v>
      </c>
    </row>
    <row r="406" spans="1:5" x14ac:dyDescent="0.2">
      <c r="A406" s="1">
        <v>47362</v>
      </c>
      <c r="B406">
        <v>1760463.3606800463</v>
      </c>
      <c r="C406" s="2">
        <f t="shared" si="9"/>
        <v>1760463.3606800463</v>
      </c>
      <c r="D406" s="2">
        <f t="shared" si="10"/>
        <v>-69214783.670164019</v>
      </c>
      <c r="E406" s="2">
        <f t="shared" si="11"/>
        <v>72735710.391524106</v>
      </c>
    </row>
    <row r="407" spans="1:5" x14ac:dyDescent="0.2">
      <c r="A407" s="1">
        <v>47392</v>
      </c>
      <c r="B407">
        <v>4002094.3454020377</v>
      </c>
      <c r="C407" s="2">
        <f t="shared" si="9"/>
        <v>4002094.3454020377</v>
      </c>
      <c r="D407" s="2">
        <f t="shared" si="10"/>
        <v>-67358602.479361773</v>
      </c>
      <c r="E407" s="2">
        <f t="shared" si="11"/>
        <v>75362791.170165837</v>
      </c>
    </row>
    <row r="408" spans="1:5" x14ac:dyDescent="0.2">
      <c r="A408" s="1">
        <v>47423</v>
      </c>
      <c r="B408">
        <v>1964899.7344268886</v>
      </c>
      <c r="C408" s="2">
        <f t="shared" si="9"/>
        <v>1964899.7344268886</v>
      </c>
      <c r="D408" s="2">
        <f t="shared" si="10"/>
        <v>-69780434.828429475</v>
      </c>
      <c r="E408" s="2">
        <f t="shared" si="11"/>
        <v>73710234.297283247</v>
      </c>
    </row>
    <row r="409" spans="1:5" x14ac:dyDescent="0.2">
      <c r="A409" s="1">
        <v>47453</v>
      </c>
      <c r="B409">
        <v>3615273.828271436</v>
      </c>
      <c r="C409" s="2">
        <f t="shared" si="9"/>
        <v>3615273.828271436</v>
      </c>
      <c r="D409" s="2">
        <f t="shared" si="10"/>
        <v>-68513901.465631709</v>
      </c>
      <c r="E409" s="2">
        <f t="shared" si="11"/>
        <v>75744449.122174576</v>
      </c>
    </row>
    <row r="410" spans="1:5" x14ac:dyDescent="0.2">
      <c r="A410" s="1">
        <v>47484</v>
      </c>
      <c r="B410">
        <v>12009026.950831074</v>
      </c>
      <c r="C410" s="2">
        <f t="shared" si="9"/>
        <v>12009026.950831074</v>
      </c>
      <c r="D410" s="2">
        <f t="shared" si="10"/>
        <v>-60503206.770599365</v>
      </c>
      <c r="E410" s="2">
        <f t="shared" si="11"/>
        <v>84521260.672261506</v>
      </c>
    </row>
    <row r="411" spans="1:5" x14ac:dyDescent="0.2">
      <c r="A411" s="1">
        <v>47515</v>
      </c>
      <c r="B411">
        <v>8878732.5249448307</v>
      </c>
      <c r="C411" s="2">
        <f t="shared" si="9"/>
        <v>8878732.5249448307</v>
      </c>
      <c r="D411" s="2">
        <f t="shared" si="10"/>
        <v>-64015791.68944791</v>
      </c>
      <c r="E411" s="2">
        <f t="shared" si="11"/>
        <v>81773256.739337564</v>
      </c>
    </row>
    <row r="412" spans="1:5" x14ac:dyDescent="0.2">
      <c r="A412" s="1">
        <v>47543</v>
      </c>
      <c r="B412">
        <v>4715183.4953457937</v>
      </c>
      <c r="C412" s="2">
        <f t="shared" si="9"/>
        <v>4715183.4953457937</v>
      </c>
      <c r="D412" s="2">
        <f t="shared" si="10"/>
        <v>-68560877.322092175</v>
      </c>
      <c r="E412" s="2">
        <f t="shared" si="11"/>
        <v>77991244.312783778</v>
      </c>
    </row>
    <row r="413" spans="1:5" x14ac:dyDescent="0.2">
      <c r="A413" s="1">
        <v>47574</v>
      </c>
      <c r="B413">
        <v>1632131.8315968732</v>
      </c>
      <c r="C413" s="2">
        <f t="shared" si="9"/>
        <v>1632131.8315968732</v>
      </c>
      <c r="D413" s="2">
        <f t="shared" si="10"/>
        <v>-72024725.42917791</v>
      </c>
      <c r="E413" s="2">
        <f t="shared" si="11"/>
        <v>75288989.092371643</v>
      </c>
    </row>
    <row r="414" spans="1:5" x14ac:dyDescent="0.2">
      <c r="A414" s="1">
        <v>47604</v>
      </c>
      <c r="B414">
        <v>1392215.1420749563</v>
      </c>
      <c r="C414" s="2">
        <f t="shared" si="9"/>
        <v>1392215.1420749563</v>
      </c>
      <c r="D414" s="2">
        <f t="shared" si="10"/>
        <v>-72644711.827585176</v>
      </c>
      <c r="E414" s="2">
        <f t="shared" si="11"/>
        <v>75429142.111735091</v>
      </c>
    </row>
    <row r="415" spans="1:5" x14ac:dyDescent="0.2">
      <c r="A415" s="1">
        <v>47635</v>
      </c>
      <c r="B415">
        <v>-132331.80256390944</v>
      </c>
      <c r="C415" s="2">
        <f t="shared" si="9"/>
        <v>-132331.80256390944</v>
      </c>
      <c r="D415" s="2">
        <f t="shared" si="10"/>
        <v>-74548614.876089141</v>
      </c>
      <c r="E415" s="2">
        <f t="shared" si="11"/>
        <v>74283951.270961329</v>
      </c>
    </row>
    <row r="416" spans="1:5" x14ac:dyDescent="0.2">
      <c r="A416" s="1">
        <v>47665</v>
      </c>
      <c r="B416">
        <v>-724644.77664795658</v>
      </c>
      <c r="C416" s="2">
        <f t="shared" si="9"/>
        <v>-724644.77664795658</v>
      </c>
      <c r="D416" s="2">
        <f t="shared" si="10"/>
        <v>-75519583.19140406</v>
      </c>
      <c r="E416" s="2">
        <f t="shared" si="11"/>
        <v>74070293.638108149</v>
      </c>
    </row>
    <row r="417" spans="1:5" x14ac:dyDescent="0.2">
      <c r="A417" s="1">
        <v>47696</v>
      </c>
      <c r="B417">
        <v>-624383.1453025965</v>
      </c>
      <c r="C417" s="2">
        <f t="shared" si="9"/>
        <v>-624383.1453025965</v>
      </c>
      <c r="D417" s="2">
        <f t="shared" si="10"/>
        <v>-75797288.702447355</v>
      </c>
      <c r="E417" s="2">
        <f t="shared" si="11"/>
        <v>74548522.411842167</v>
      </c>
    </row>
    <row r="418" spans="1:5" x14ac:dyDescent="0.2">
      <c r="A418" s="1">
        <v>47727</v>
      </c>
      <c r="B418">
        <v>-1557115.3651480009</v>
      </c>
      <c r="C418" s="2">
        <f t="shared" si="9"/>
        <v>-1557115.3651480009</v>
      </c>
      <c r="D418" s="2">
        <f t="shared" si="10"/>
        <v>-77107312.159173831</v>
      </c>
      <c r="E418" s="2">
        <f t="shared" si="11"/>
        <v>73993081.428877816</v>
      </c>
    </row>
    <row r="419" spans="1:5" x14ac:dyDescent="0.2">
      <c r="A419" s="1">
        <v>47757</v>
      </c>
      <c r="B419">
        <v>61107.215128478594</v>
      </c>
      <c r="C419" s="2">
        <f t="shared" si="9"/>
        <v>61107.215128478594</v>
      </c>
      <c r="D419" s="2">
        <f t="shared" si="10"/>
        <v>-75865716.940984458</v>
      </c>
      <c r="E419" s="2">
        <f t="shared" si="11"/>
        <v>75987931.371241421</v>
      </c>
    </row>
    <row r="420" spans="1:5" x14ac:dyDescent="0.2">
      <c r="A420" s="1">
        <v>47788</v>
      </c>
      <c r="B420">
        <v>-92134.995609841775</v>
      </c>
      <c r="C420" s="2">
        <f t="shared" si="9"/>
        <v>-92134.995609841775</v>
      </c>
      <c r="D420" s="2">
        <f t="shared" si="10"/>
        <v>-76394934.414657697</v>
      </c>
      <c r="E420" s="2">
        <f t="shared" si="11"/>
        <v>76210664.423438028</v>
      </c>
    </row>
    <row r="421" spans="1:5" x14ac:dyDescent="0.2">
      <c r="A421" s="1">
        <v>47818</v>
      </c>
      <c r="B421">
        <v>-1267691.5883304658</v>
      </c>
      <c r="C421" s="2">
        <f t="shared" si="9"/>
        <v>-1267691.5883304658</v>
      </c>
      <c r="D421" s="2">
        <f t="shared" si="10"/>
        <v>-77945825.699006096</v>
      </c>
      <c r="E421" s="2">
        <f t="shared" si="11"/>
        <v>75410442.52234517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7496-BBB6-4069-8C2E-BF2191532D9A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5703125" customWidth="1"/>
    <col min="3" max="3" width="19.42578125" customWidth="1"/>
    <col min="4" max="4" width="34.7109375" customWidth="1"/>
    <col min="5" max="5" width="34.425781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5</v>
      </c>
      <c r="C1" t="s">
        <v>31</v>
      </c>
      <c r="D1" t="s">
        <v>32</v>
      </c>
      <c r="E1" t="s">
        <v>33</v>
      </c>
      <c r="G1" t="s">
        <v>13</v>
      </c>
      <c r="H1" t="s">
        <v>14</v>
      </c>
    </row>
    <row r="2" spans="1:8" x14ac:dyDescent="0.2">
      <c r="A2" s="1">
        <v>35065</v>
      </c>
      <c r="B2" s="2">
        <v>59280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63510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49410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60550</v>
      </c>
      <c r="G5" t="s">
        <v>18</v>
      </c>
      <c r="H5" s="3">
        <f>_xlfn.FORECAST.ETS.STAT($B$2:$B$298,$A$2:$A$298,4,157,1)</f>
        <v>0.93599114090239843</v>
      </c>
    </row>
    <row r="6" spans="1:8" x14ac:dyDescent="0.2">
      <c r="A6" s="1">
        <v>35186</v>
      </c>
      <c r="B6" s="2">
        <v>53140</v>
      </c>
      <c r="G6" t="s">
        <v>19</v>
      </c>
      <c r="H6" s="3">
        <f>_xlfn.FORECAST.ETS.STAT($B$2:$B$298,$A$2:$A$298,5,157,1)</f>
        <v>0.47317550016539012</v>
      </c>
    </row>
    <row r="7" spans="1:8" x14ac:dyDescent="0.2">
      <c r="A7" s="1">
        <v>35217</v>
      </c>
      <c r="B7" s="2">
        <v>44620</v>
      </c>
      <c r="G7" t="s">
        <v>20</v>
      </c>
      <c r="H7" s="3">
        <f>_xlfn.FORECAST.ETS.STAT($B$2:$B$298,$A$2:$A$298,6,157,1)</f>
        <v>58652.307331489974</v>
      </c>
    </row>
    <row r="8" spans="1:8" x14ac:dyDescent="0.2">
      <c r="A8" s="1">
        <v>35247</v>
      </c>
      <c r="B8" s="2">
        <v>48830</v>
      </c>
      <c r="G8" t="s">
        <v>21</v>
      </c>
      <c r="H8" s="3">
        <f>_xlfn.FORECAST.ETS.STAT($B$2:$B$298,$A$2:$A$298,7,157,1)</f>
        <v>90625.73886106009</v>
      </c>
    </row>
    <row r="9" spans="1:8" x14ac:dyDescent="0.2">
      <c r="A9" s="1">
        <v>35278</v>
      </c>
      <c r="B9" s="2">
        <v>69850</v>
      </c>
    </row>
    <row r="10" spans="1:8" x14ac:dyDescent="0.2">
      <c r="A10" s="1">
        <v>35309</v>
      </c>
      <c r="B10" s="2">
        <v>52470</v>
      </c>
    </row>
    <row r="11" spans="1:8" x14ac:dyDescent="0.2">
      <c r="A11" s="1">
        <v>35339</v>
      </c>
      <c r="B11" s="2">
        <v>48350</v>
      </c>
    </row>
    <row r="12" spans="1:8" x14ac:dyDescent="0.2">
      <c r="A12" s="1">
        <v>35370</v>
      </c>
      <c r="B12" s="2">
        <v>51610</v>
      </c>
    </row>
    <row r="13" spans="1:8" x14ac:dyDescent="0.2">
      <c r="A13" s="1">
        <v>35400</v>
      </c>
      <c r="B13" s="2">
        <v>77760</v>
      </c>
    </row>
    <row r="14" spans="1:8" x14ac:dyDescent="0.2">
      <c r="A14" s="1">
        <v>35431</v>
      </c>
      <c r="B14" s="2">
        <v>58800</v>
      </c>
    </row>
    <row r="15" spans="1:8" x14ac:dyDescent="0.2">
      <c r="A15" s="1">
        <v>35462</v>
      </c>
      <c r="B15" s="2">
        <v>53080</v>
      </c>
    </row>
    <row r="16" spans="1:8" x14ac:dyDescent="0.2">
      <c r="A16" s="1">
        <v>35490</v>
      </c>
      <c r="B16" s="2">
        <v>75150</v>
      </c>
    </row>
    <row r="17" spans="1:2" x14ac:dyDescent="0.2">
      <c r="A17" s="1">
        <v>35521</v>
      </c>
      <c r="B17" s="2">
        <v>75280</v>
      </c>
    </row>
    <row r="18" spans="1:2" x14ac:dyDescent="0.2">
      <c r="A18" s="1">
        <v>35551</v>
      </c>
      <c r="B18" s="2">
        <v>105500</v>
      </c>
    </row>
    <row r="19" spans="1:2" x14ac:dyDescent="0.2">
      <c r="A19" s="1">
        <v>35582</v>
      </c>
      <c r="B19" s="2">
        <v>57900</v>
      </c>
    </row>
    <row r="20" spans="1:2" x14ac:dyDescent="0.2">
      <c r="A20" s="1">
        <v>35612</v>
      </c>
      <c r="B20" s="2">
        <v>43850</v>
      </c>
    </row>
    <row r="21" spans="1:2" x14ac:dyDescent="0.2">
      <c r="A21" s="1">
        <v>35643</v>
      </c>
      <c r="B21" s="2">
        <v>50960</v>
      </c>
    </row>
    <row r="22" spans="1:2" x14ac:dyDescent="0.2">
      <c r="A22" s="1">
        <v>35674</v>
      </c>
      <c r="B22" s="2">
        <v>94130</v>
      </c>
    </row>
    <row r="23" spans="1:2" x14ac:dyDescent="0.2">
      <c r="A23" s="1">
        <v>35704</v>
      </c>
      <c r="B23" s="2">
        <v>192900</v>
      </c>
    </row>
    <row r="24" spans="1:2" x14ac:dyDescent="0.2">
      <c r="A24" s="1">
        <v>35735</v>
      </c>
      <c r="B24" s="2">
        <v>131500</v>
      </c>
    </row>
    <row r="25" spans="1:2" x14ac:dyDescent="0.2">
      <c r="A25" s="1">
        <v>35765</v>
      </c>
      <c r="B25" s="2">
        <v>158000</v>
      </c>
    </row>
    <row r="26" spans="1:2" x14ac:dyDescent="0.2">
      <c r="A26" s="1">
        <v>35796</v>
      </c>
      <c r="B26" s="2">
        <v>135300</v>
      </c>
    </row>
    <row r="27" spans="1:2" x14ac:dyDescent="0.2">
      <c r="A27" s="1">
        <v>35827</v>
      </c>
      <c r="B27" s="2">
        <v>120500</v>
      </c>
    </row>
    <row r="28" spans="1:2" x14ac:dyDescent="0.2">
      <c r="A28" s="1">
        <v>35855</v>
      </c>
      <c r="B28" s="2">
        <v>169100</v>
      </c>
    </row>
    <row r="29" spans="1:2" x14ac:dyDescent="0.2">
      <c r="A29" s="1">
        <v>35886</v>
      </c>
      <c r="B29" s="2">
        <v>154800</v>
      </c>
    </row>
    <row r="30" spans="1:2" x14ac:dyDescent="0.2">
      <c r="A30" s="1">
        <v>35916</v>
      </c>
      <c r="B30" s="2">
        <v>179800</v>
      </c>
    </row>
    <row r="31" spans="1:2" x14ac:dyDescent="0.2">
      <c r="A31" s="1">
        <v>35947</v>
      </c>
      <c r="B31" s="2">
        <v>127700</v>
      </c>
    </row>
    <row r="32" spans="1:2" x14ac:dyDescent="0.2">
      <c r="A32" s="1">
        <v>35977</v>
      </c>
      <c r="B32" s="2">
        <v>194200</v>
      </c>
    </row>
    <row r="33" spans="1:2" x14ac:dyDescent="0.2">
      <c r="A33" s="1">
        <v>36008</v>
      </c>
      <c r="B33" s="2">
        <v>255300</v>
      </c>
    </row>
    <row r="34" spans="1:2" x14ac:dyDescent="0.2">
      <c r="A34" s="1">
        <v>36039</v>
      </c>
      <c r="B34" s="2">
        <v>477300</v>
      </c>
    </row>
    <row r="35" spans="1:2" x14ac:dyDescent="0.2">
      <c r="A35" s="1">
        <v>36069</v>
      </c>
      <c r="B35" s="2">
        <v>328200</v>
      </c>
    </row>
    <row r="36" spans="1:2" x14ac:dyDescent="0.2">
      <c r="A36" s="1">
        <v>36100</v>
      </c>
      <c r="B36" s="2">
        <v>222900</v>
      </c>
    </row>
    <row r="37" spans="1:2" x14ac:dyDescent="0.2">
      <c r="A37" s="1">
        <v>36130</v>
      </c>
      <c r="B37" s="2">
        <v>427500</v>
      </c>
    </row>
    <row r="38" spans="1:2" x14ac:dyDescent="0.2">
      <c r="A38" s="1">
        <v>36161</v>
      </c>
      <c r="B38" s="2">
        <v>416200</v>
      </c>
    </row>
    <row r="39" spans="1:2" x14ac:dyDescent="0.2">
      <c r="A39" s="1">
        <v>36192</v>
      </c>
      <c r="B39" s="2">
        <v>176300</v>
      </c>
    </row>
    <row r="40" spans="1:2" x14ac:dyDescent="0.2">
      <c r="A40" s="1">
        <v>36220</v>
      </c>
      <c r="B40" s="2">
        <v>176300</v>
      </c>
    </row>
    <row r="41" spans="1:2" x14ac:dyDescent="0.2">
      <c r="A41" s="1">
        <v>36251</v>
      </c>
      <c r="B41" s="2">
        <v>213300</v>
      </c>
    </row>
    <row r="42" spans="1:2" x14ac:dyDescent="0.2">
      <c r="A42" s="1">
        <v>36281</v>
      </c>
      <c r="B42" s="2">
        <v>326900</v>
      </c>
    </row>
    <row r="43" spans="1:2" x14ac:dyDescent="0.2">
      <c r="A43" s="1">
        <v>36312</v>
      </c>
      <c r="B43" s="2">
        <v>388100</v>
      </c>
    </row>
    <row r="44" spans="1:2" x14ac:dyDescent="0.2">
      <c r="A44" s="1">
        <v>36342</v>
      </c>
      <c r="B44" s="2">
        <v>514500</v>
      </c>
    </row>
    <row r="45" spans="1:2" x14ac:dyDescent="0.2">
      <c r="A45" s="1">
        <v>36373</v>
      </c>
      <c r="B45" s="2">
        <v>508600</v>
      </c>
    </row>
    <row r="46" spans="1:2" x14ac:dyDescent="0.2">
      <c r="A46" s="1">
        <v>36404</v>
      </c>
      <c r="B46" s="2">
        <v>543900</v>
      </c>
    </row>
    <row r="47" spans="1:2" x14ac:dyDescent="0.2">
      <c r="A47" s="1">
        <v>36434</v>
      </c>
      <c r="B47" s="2">
        <v>292500</v>
      </c>
    </row>
    <row r="48" spans="1:2" x14ac:dyDescent="0.2">
      <c r="A48" s="1">
        <v>36465</v>
      </c>
      <c r="B48" s="2">
        <v>436900</v>
      </c>
    </row>
    <row r="49" spans="1:2" x14ac:dyDescent="0.2">
      <c r="A49" s="1">
        <v>36495</v>
      </c>
      <c r="B49" s="2">
        <v>397900</v>
      </c>
    </row>
    <row r="50" spans="1:2" x14ac:dyDescent="0.2">
      <c r="A50" s="1">
        <v>36526</v>
      </c>
      <c r="B50" s="2">
        <v>409600</v>
      </c>
    </row>
    <row r="51" spans="1:2" x14ac:dyDescent="0.2">
      <c r="A51" s="1">
        <v>36557</v>
      </c>
      <c r="B51" s="2">
        <v>330400</v>
      </c>
    </row>
    <row r="52" spans="1:2" x14ac:dyDescent="0.2">
      <c r="A52" s="1">
        <v>36586</v>
      </c>
      <c r="B52" s="2">
        <v>710000</v>
      </c>
    </row>
    <row r="53" spans="1:2" x14ac:dyDescent="0.2">
      <c r="A53" s="1">
        <v>36617</v>
      </c>
      <c r="B53" s="2">
        <v>669500</v>
      </c>
    </row>
    <row r="54" spans="1:2" x14ac:dyDescent="0.2">
      <c r="A54" s="1">
        <v>36647</v>
      </c>
      <c r="B54" s="2">
        <v>481500</v>
      </c>
    </row>
    <row r="55" spans="1:2" x14ac:dyDescent="0.2">
      <c r="A55" s="1">
        <v>36678</v>
      </c>
      <c r="B55" s="2">
        <v>370600</v>
      </c>
    </row>
    <row r="56" spans="1:2" x14ac:dyDescent="0.2">
      <c r="A56" s="1">
        <v>36708</v>
      </c>
      <c r="B56" s="2">
        <v>361800</v>
      </c>
    </row>
    <row r="57" spans="1:2" x14ac:dyDescent="0.2">
      <c r="A57" s="1">
        <v>36739</v>
      </c>
      <c r="B57" s="2">
        <v>358100</v>
      </c>
    </row>
    <row r="58" spans="1:2" x14ac:dyDescent="0.2">
      <c r="A58" s="1">
        <v>36770</v>
      </c>
      <c r="B58" s="2">
        <v>456200</v>
      </c>
    </row>
    <row r="59" spans="1:2" x14ac:dyDescent="0.2">
      <c r="A59" s="1">
        <v>36800</v>
      </c>
      <c r="B59" s="2">
        <v>564800</v>
      </c>
    </row>
    <row r="60" spans="1:2" x14ac:dyDescent="0.2">
      <c r="A60" s="1">
        <v>36831</v>
      </c>
      <c r="B60" s="2">
        <v>526100</v>
      </c>
    </row>
    <row r="61" spans="1:2" x14ac:dyDescent="0.2">
      <c r="A61" s="1">
        <v>36861</v>
      </c>
      <c r="B61" s="2">
        <v>502900</v>
      </c>
    </row>
    <row r="62" spans="1:2" x14ac:dyDescent="0.2">
      <c r="A62" s="1">
        <v>36892</v>
      </c>
      <c r="B62" s="2">
        <v>382300</v>
      </c>
    </row>
    <row r="63" spans="1:2" x14ac:dyDescent="0.2">
      <c r="A63" s="1">
        <v>36923</v>
      </c>
      <c r="B63" s="2">
        <v>379500</v>
      </c>
    </row>
    <row r="64" spans="1:2" x14ac:dyDescent="0.2">
      <c r="A64" s="1">
        <v>36951</v>
      </c>
      <c r="B64" s="2">
        <v>290200</v>
      </c>
    </row>
    <row r="65" spans="1:2" x14ac:dyDescent="0.2">
      <c r="A65" s="1">
        <v>36982</v>
      </c>
      <c r="B65" s="2">
        <v>845100</v>
      </c>
    </row>
    <row r="66" spans="1:2" x14ac:dyDescent="0.2">
      <c r="A66" s="1">
        <v>37012</v>
      </c>
      <c r="B66" s="2">
        <v>451600</v>
      </c>
    </row>
    <row r="67" spans="1:2" x14ac:dyDescent="0.2">
      <c r="A67" s="1">
        <v>37043</v>
      </c>
      <c r="B67" s="2">
        <v>310100</v>
      </c>
    </row>
    <row r="68" spans="1:2" x14ac:dyDescent="0.2">
      <c r="A68" s="1">
        <v>37073</v>
      </c>
      <c r="B68" s="2">
        <v>293900</v>
      </c>
    </row>
    <row r="69" spans="1:2" x14ac:dyDescent="0.2">
      <c r="A69" s="1">
        <v>37104</v>
      </c>
      <c r="B69" s="2">
        <v>237500</v>
      </c>
    </row>
    <row r="70" spans="1:2" x14ac:dyDescent="0.2">
      <c r="A70" s="1">
        <v>37135</v>
      </c>
      <c r="B70" s="2">
        <v>450100</v>
      </c>
    </row>
    <row r="71" spans="1:2" x14ac:dyDescent="0.2">
      <c r="A71" s="1">
        <v>37165</v>
      </c>
      <c r="B71" s="2">
        <v>835000</v>
      </c>
    </row>
    <row r="72" spans="1:2" x14ac:dyDescent="0.2">
      <c r="A72" s="1">
        <v>37196</v>
      </c>
      <c r="B72" s="2">
        <v>705800</v>
      </c>
    </row>
    <row r="73" spans="1:2" x14ac:dyDescent="0.2">
      <c r="A73" s="1">
        <v>37226</v>
      </c>
      <c r="B73" s="2">
        <v>583700</v>
      </c>
    </row>
    <row r="74" spans="1:2" x14ac:dyDescent="0.2">
      <c r="A74" s="1">
        <v>37257</v>
      </c>
      <c r="B74" s="2">
        <v>653500</v>
      </c>
    </row>
    <row r="75" spans="1:2" x14ac:dyDescent="0.2">
      <c r="A75" s="1">
        <v>37288</v>
      </c>
      <c r="B75" s="2">
        <v>714700</v>
      </c>
    </row>
    <row r="76" spans="1:2" x14ac:dyDescent="0.2">
      <c r="A76" s="1">
        <v>37316</v>
      </c>
      <c r="B76" s="2">
        <v>573000</v>
      </c>
    </row>
    <row r="77" spans="1:2" x14ac:dyDescent="0.2">
      <c r="A77" s="1">
        <v>37347</v>
      </c>
      <c r="B77" s="2">
        <v>640000</v>
      </c>
    </row>
    <row r="78" spans="1:2" x14ac:dyDescent="0.2">
      <c r="A78" s="1">
        <v>37377</v>
      </c>
      <c r="B78" s="2">
        <v>345100</v>
      </c>
    </row>
    <row r="79" spans="1:2" x14ac:dyDescent="0.2">
      <c r="A79" s="1">
        <v>37408</v>
      </c>
      <c r="B79" s="2">
        <v>419500</v>
      </c>
    </row>
    <row r="80" spans="1:2" x14ac:dyDescent="0.2">
      <c r="A80" s="1">
        <v>37438</v>
      </c>
      <c r="B80" s="2">
        <v>368400</v>
      </c>
    </row>
    <row r="81" spans="1:2" x14ac:dyDescent="0.2">
      <c r="A81" s="1">
        <v>37469</v>
      </c>
      <c r="B81" s="2">
        <v>645700</v>
      </c>
    </row>
    <row r="82" spans="1:2" x14ac:dyDescent="0.2">
      <c r="A82" s="1">
        <v>37500</v>
      </c>
      <c r="B82" s="2">
        <v>487100</v>
      </c>
    </row>
    <row r="83" spans="1:2" x14ac:dyDescent="0.2">
      <c r="A83" s="1">
        <v>37530</v>
      </c>
      <c r="B83" s="2">
        <v>533100</v>
      </c>
    </row>
    <row r="84" spans="1:2" x14ac:dyDescent="0.2">
      <c r="A84" s="1">
        <v>37561</v>
      </c>
      <c r="B84" s="2">
        <v>440800</v>
      </c>
    </row>
    <row r="85" spans="1:2" x14ac:dyDescent="0.2">
      <c r="A85" s="1">
        <v>37591</v>
      </c>
      <c r="B85" s="2">
        <v>434200</v>
      </c>
    </row>
    <row r="86" spans="1:2" x14ac:dyDescent="0.2">
      <c r="A86" s="1">
        <v>37622</v>
      </c>
      <c r="B86" s="2">
        <v>242400</v>
      </c>
    </row>
    <row r="87" spans="1:2" x14ac:dyDescent="0.2">
      <c r="A87" s="1">
        <v>37653</v>
      </c>
      <c r="B87" s="2">
        <v>288400</v>
      </c>
    </row>
    <row r="88" spans="1:2" x14ac:dyDescent="0.2">
      <c r="A88" s="1">
        <v>37681</v>
      </c>
      <c r="B88" s="2">
        <v>292700</v>
      </c>
    </row>
    <row r="89" spans="1:2" x14ac:dyDescent="0.2">
      <c r="A89" s="1">
        <v>37712</v>
      </c>
      <c r="B89" s="2">
        <v>419900</v>
      </c>
    </row>
    <row r="90" spans="1:2" x14ac:dyDescent="0.2">
      <c r="A90" s="1">
        <v>37742</v>
      </c>
      <c r="B90" s="2">
        <v>476100</v>
      </c>
    </row>
    <row r="91" spans="1:2" x14ac:dyDescent="0.2">
      <c r="A91" s="1">
        <v>37773</v>
      </c>
      <c r="B91" s="2">
        <v>273700</v>
      </c>
    </row>
    <row r="92" spans="1:2" x14ac:dyDescent="0.2">
      <c r="A92" s="1">
        <v>37803</v>
      </c>
      <c r="B92" s="2">
        <v>247800</v>
      </c>
    </row>
    <row r="93" spans="1:2" x14ac:dyDescent="0.2">
      <c r="A93" s="1">
        <v>37834</v>
      </c>
      <c r="B93" s="2">
        <v>250300</v>
      </c>
    </row>
    <row r="94" spans="1:2" x14ac:dyDescent="0.2">
      <c r="A94" s="1">
        <v>37865</v>
      </c>
      <c r="B94" s="2">
        <v>212900</v>
      </c>
    </row>
    <row r="95" spans="1:2" x14ac:dyDescent="0.2">
      <c r="A95" s="1">
        <v>37895</v>
      </c>
      <c r="B95" s="2">
        <v>298000</v>
      </c>
    </row>
    <row r="96" spans="1:2" x14ac:dyDescent="0.2">
      <c r="A96" s="1">
        <v>37926</v>
      </c>
      <c r="B96" s="2">
        <v>731600</v>
      </c>
    </row>
    <row r="97" spans="1:2" x14ac:dyDescent="0.2">
      <c r="A97" s="1">
        <v>37956</v>
      </c>
      <c r="B97" s="2">
        <v>382800</v>
      </c>
    </row>
    <row r="98" spans="1:2" x14ac:dyDescent="0.2">
      <c r="A98" s="1">
        <v>37987</v>
      </c>
      <c r="B98" s="2">
        <v>281700</v>
      </c>
    </row>
    <row r="99" spans="1:2" x14ac:dyDescent="0.2">
      <c r="A99" s="1">
        <v>38018</v>
      </c>
      <c r="B99" s="2">
        <v>158100</v>
      </c>
    </row>
    <row r="100" spans="1:2" x14ac:dyDescent="0.2">
      <c r="A100" s="1">
        <v>38047</v>
      </c>
      <c r="B100" s="2">
        <v>237200</v>
      </c>
    </row>
    <row r="101" spans="1:2" x14ac:dyDescent="0.2">
      <c r="A101" s="1">
        <v>38078</v>
      </c>
      <c r="B101" s="2">
        <v>184200</v>
      </c>
    </row>
    <row r="102" spans="1:2" x14ac:dyDescent="0.2">
      <c r="A102" s="1">
        <v>38108</v>
      </c>
      <c r="B102" s="2">
        <v>139500</v>
      </c>
    </row>
    <row r="103" spans="1:2" x14ac:dyDescent="0.2">
      <c r="A103" s="1">
        <v>38139</v>
      </c>
      <c r="B103" s="2">
        <v>166100</v>
      </c>
    </row>
    <row r="104" spans="1:2" x14ac:dyDescent="0.2">
      <c r="A104" s="1">
        <v>38169</v>
      </c>
      <c r="B104" s="2">
        <v>110400</v>
      </c>
    </row>
    <row r="105" spans="1:2" x14ac:dyDescent="0.2">
      <c r="A105" s="1">
        <v>38200</v>
      </c>
      <c r="B105" s="2">
        <v>117500</v>
      </c>
    </row>
    <row r="106" spans="1:2" x14ac:dyDescent="0.2">
      <c r="A106" s="1">
        <v>38231</v>
      </c>
      <c r="B106" s="2">
        <v>119600</v>
      </c>
    </row>
    <row r="107" spans="1:2" x14ac:dyDescent="0.2">
      <c r="A107" s="1">
        <v>38261</v>
      </c>
      <c r="B107" s="2">
        <v>111900</v>
      </c>
    </row>
    <row r="108" spans="1:2" x14ac:dyDescent="0.2">
      <c r="A108" s="1">
        <v>38292</v>
      </c>
      <c r="B108" s="2">
        <v>247100</v>
      </c>
    </row>
    <row r="109" spans="1:2" x14ac:dyDescent="0.2">
      <c r="A109" s="1">
        <v>38322</v>
      </c>
      <c r="B109" s="2">
        <v>215300</v>
      </c>
    </row>
    <row r="110" spans="1:2" x14ac:dyDescent="0.2">
      <c r="A110" s="1">
        <v>38353</v>
      </c>
      <c r="B110" s="2">
        <v>201900</v>
      </c>
    </row>
    <row r="111" spans="1:2" x14ac:dyDescent="0.2">
      <c r="A111" s="1">
        <v>38384</v>
      </c>
      <c r="B111" s="2">
        <v>102800</v>
      </c>
    </row>
    <row r="112" spans="1:2" x14ac:dyDescent="0.2">
      <c r="A112" s="1">
        <v>38412</v>
      </c>
      <c r="B112" s="2">
        <v>98690</v>
      </c>
    </row>
    <row r="113" spans="1:2" x14ac:dyDescent="0.2">
      <c r="A113" s="1">
        <v>38443</v>
      </c>
      <c r="B113" s="2">
        <v>83420</v>
      </c>
    </row>
    <row r="114" spans="1:2" x14ac:dyDescent="0.2">
      <c r="A114" s="1">
        <v>38473</v>
      </c>
      <c r="B114" s="2">
        <v>208200</v>
      </c>
    </row>
    <row r="115" spans="1:2" x14ac:dyDescent="0.2">
      <c r="A115" s="1">
        <v>38504</v>
      </c>
      <c r="B115" s="2">
        <v>130900</v>
      </c>
    </row>
    <row r="116" spans="1:2" x14ac:dyDescent="0.2">
      <c r="A116" s="1">
        <v>38534</v>
      </c>
      <c r="B116" s="2">
        <v>158800</v>
      </c>
    </row>
    <row r="117" spans="1:2" x14ac:dyDescent="0.2">
      <c r="A117" s="1">
        <v>38565</v>
      </c>
      <c r="B117" s="2">
        <v>168000</v>
      </c>
    </row>
    <row r="118" spans="1:2" x14ac:dyDescent="0.2">
      <c r="A118" s="1">
        <v>38596</v>
      </c>
      <c r="B118" s="2">
        <v>108600</v>
      </c>
    </row>
    <row r="119" spans="1:2" x14ac:dyDescent="0.2">
      <c r="A119" s="1">
        <v>38626</v>
      </c>
      <c r="B119" s="2">
        <v>90750</v>
      </c>
    </row>
    <row r="120" spans="1:2" x14ac:dyDescent="0.2">
      <c r="A120" s="1">
        <v>38657</v>
      </c>
      <c r="B120" s="2">
        <v>97730</v>
      </c>
    </row>
    <row r="121" spans="1:2" x14ac:dyDescent="0.2">
      <c r="A121" s="1">
        <v>38687</v>
      </c>
      <c r="B121" s="2">
        <v>158900</v>
      </c>
    </row>
    <row r="122" spans="1:2" x14ac:dyDescent="0.2">
      <c r="A122" s="1">
        <v>38718</v>
      </c>
      <c r="B122" s="2">
        <v>105300</v>
      </c>
    </row>
    <row r="123" spans="1:2" x14ac:dyDescent="0.2">
      <c r="A123" s="1">
        <v>38749</v>
      </c>
      <c r="B123" s="2">
        <v>60840</v>
      </c>
    </row>
    <row r="124" spans="1:2" x14ac:dyDescent="0.2">
      <c r="A124" s="1">
        <v>38777</v>
      </c>
      <c r="B124" s="2">
        <v>75400</v>
      </c>
    </row>
    <row r="125" spans="1:2" x14ac:dyDescent="0.2">
      <c r="A125" s="1">
        <v>38808</v>
      </c>
      <c r="B125" s="2">
        <v>68960</v>
      </c>
    </row>
    <row r="126" spans="1:2" x14ac:dyDescent="0.2">
      <c r="A126" s="1">
        <v>38838</v>
      </c>
      <c r="B126" s="2">
        <v>96250</v>
      </c>
    </row>
    <row r="127" spans="1:2" x14ac:dyDescent="0.2">
      <c r="A127" s="1">
        <v>38869</v>
      </c>
      <c r="B127" s="2">
        <v>85130</v>
      </c>
    </row>
    <row r="128" spans="1:2" x14ac:dyDescent="0.2">
      <c r="A128" s="1">
        <v>38899</v>
      </c>
      <c r="B128" s="2">
        <v>67560</v>
      </c>
    </row>
    <row r="129" spans="1:2" x14ac:dyDescent="0.2">
      <c r="A129" s="1">
        <v>38930</v>
      </c>
      <c r="B129" s="2">
        <v>66230</v>
      </c>
    </row>
    <row r="130" spans="1:2" x14ac:dyDescent="0.2">
      <c r="A130" s="1">
        <v>38961</v>
      </c>
      <c r="B130" s="2">
        <v>92160</v>
      </c>
    </row>
    <row r="131" spans="1:2" x14ac:dyDescent="0.2">
      <c r="A131" s="1">
        <v>38991</v>
      </c>
      <c r="B131" s="2">
        <v>113300</v>
      </c>
    </row>
    <row r="132" spans="1:2" x14ac:dyDescent="0.2">
      <c r="A132" s="1">
        <v>39022</v>
      </c>
      <c r="B132" s="2">
        <v>85680</v>
      </c>
    </row>
    <row r="133" spans="1:2" x14ac:dyDescent="0.2">
      <c r="A133" s="1">
        <v>39052</v>
      </c>
      <c r="B133" s="2">
        <v>91050</v>
      </c>
    </row>
    <row r="134" spans="1:2" x14ac:dyDescent="0.2">
      <c r="A134" s="1">
        <v>39083</v>
      </c>
      <c r="B134" s="2">
        <v>98870</v>
      </c>
    </row>
    <row r="135" spans="1:2" x14ac:dyDescent="0.2">
      <c r="A135" s="1">
        <v>39114</v>
      </c>
      <c r="B135" s="2">
        <v>93880</v>
      </c>
    </row>
    <row r="136" spans="1:2" x14ac:dyDescent="0.2">
      <c r="A136" s="1">
        <v>39142</v>
      </c>
      <c r="B136" s="2">
        <v>76070</v>
      </c>
    </row>
    <row r="137" spans="1:2" x14ac:dyDescent="0.2">
      <c r="A137" s="1">
        <v>39173</v>
      </c>
      <c r="B137" s="2">
        <v>105000</v>
      </c>
    </row>
    <row r="138" spans="1:2" x14ac:dyDescent="0.2">
      <c r="A138" s="1">
        <v>39203</v>
      </c>
      <c r="B138" s="2">
        <v>86210</v>
      </c>
    </row>
    <row r="139" spans="1:2" x14ac:dyDescent="0.2">
      <c r="A139" s="1">
        <v>39234</v>
      </c>
      <c r="B139" s="2">
        <v>63140</v>
      </c>
    </row>
    <row r="140" spans="1:2" x14ac:dyDescent="0.2">
      <c r="A140" s="1">
        <v>39264</v>
      </c>
      <c r="B140" s="2">
        <v>47960</v>
      </c>
    </row>
    <row r="141" spans="1:2" x14ac:dyDescent="0.2">
      <c r="A141" s="1">
        <v>39295</v>
      </c>
      <c r="B141" s="2">
        <v>56400</v>
      </c>
    </row>
    <row r="142" spans="1:2" x14ac:dyDescent="0.2">
      <c r="A142" s="1">
        <v>39326</v>
      </c>
      <c r="B142" s="2">
        <v>53530</v>
      </c>
    </row>
    <row r="143" spans="1:2" x14ac:dyDescent="0.2">
      <c r="A143" s="1">
        <v>39356</v>
      </c>
      <c r="B143" s="2">
        <v>47260</v>
      </c>
    </row>
    <row r="144" spans="1:2" x14ac:dyDescent="0.2">
      <c r="A144" s="1">
        <v>39387</v>
      </c>
      <c r="B144" s="2">
        <v>51490</v>
      </c>
    </row>
    <row r="145" spans="1:2" x14ac:dyDescent="0.2">
      <c r="A145" s="1">
        <v>39417</v>
      </c>
      <c r="B145" s="2">
        <v>54650</v>
      </c>
    </row>
    <row r="146" spans="1:2" x14ac:dyDescent="0.2">
      <c r="A146" s="1">
        <v>39448</v>
      </c>
      <c r="B146" s="2">
        <v>60110</v>
      </c>
    </row>
    <row r="147" spans="1:2" x14ac:dyDescent="0.2">
      <c r="A147" s="1">
        <v>39479</v>
      </c>
      <c r="B147" s="2">
        <v>80900</v>
      </c>
    </row>
    <row r="148" spans="1:2" x14ac:dyDescent="0.2">
      <c r="A148" s="1">
        <v>39508</v>
      </c>
      <c r="B148" s="2">
        <v>81810</v>
      </c>
    </row>
    <row r="149" spans="1:2" x14ac:dyDescent="0.2">
      <c r="A149" s="1">
        <v>39539</v>
      </c>
      <c r="B149" s="2">
        <v>61020</v>
      </c>
    </row>
    <row r="150" spans="1:2" x14ac:dyDescent="0.2">
      <c r="A150" s="1">
        <v>39569</v>
      </c>
      <c r="B150" s="2">
        <v>48410</v>
      </c>
    </row>
    <row r="151" spans="1:2" x14ac:dyDescent="0.2">
      <c r="A151" s="1">
        <v>39600</v>
      </c>
      <c r="B151" s="2">
        <v>55840</v>
      </c>
    </row>
    <row r="152" spans="1:2" x14ac:dyDescent="0.2">
      <c r="A152" s="1">
        <v>39630</v>
      </c>
      <c r="B152" s="2">
        <v>35520</v>
      </c>
    </row>
    <row r="153" spans="1:2" x14ac:dyDescent="0.2">
      <c r="A153" s="1">
        <v>39661</v>
      </c>
      <c r="B153" s="2">
        <v>30450</v>
      </c>
    </row>
    <row r="154" spans="1:2" x14ac:dyDescent="0.2">
      <c r="A154" s="1">
        <v>39692</v>
      </c>
      <c r="B154" s="2">
        <v>32640</v>
      </c>
    </row>
    <row r="155" spans="1:2" x14ac:dyDescent="0.2">
      <c r="A155" s="1">
        <v>39722</v>
      </c>
      <c r="B155" s="2">
        <v>50520</v>
      </c>
    </row>
    <row r="156" spans="1:2" x14ac:dyDescent="0.2">
      <c r="A156" s="1">
        <v>39753</v>
      </c>
      <c r="B156" s="2">
        <v>45210</v>
      </c>
    </row>
    <row r="157" spans="1:2" x14ac:dyDescent="0.2">
      <c r="A157" s="1">
        <v>39783</v>
      </c>
      <c r="B157" s="2">
        <v>36850</v>
      </c>
    </row>
    <row r="158" spans="1:2" x14ac:dyDescent="0.2">
      <c r="A158" s="1">
        <v>39814</v>
      </c>
      <c r="B158" s="2">
        <v>54870</v>
      </c>
    </row>
    <row r="159" spans="1:2" x14ac:dyDescent="0.2">
      <c r="A159" s="1">
        <v>39845</v>
      </c>
      <c r="B159" s="2">
        <v>40700</v>
      </c>
    </row>
    <row r="160" spans="1:2" x14ac:dyDescent="0.2">
      <c r="A160" s="1">
        <v>39873</v>
      </c>
      <c r="B160" s="2">
        <v>40470</v>
      </c>
    </row>
    <row r="161" spans="1:2" x14ac:dyDescent="0.2">
      <c r="A161" s="1">
        <v>39904</v>
      </c>
      <c r="B161" s="2">
        <v>47360</v>
      </c>
    </row>
    <row r="162" spans="1:2" x14ac:dyDescent="0.2">
      <c r="A162" s="1">
        <v>39934</v>
      </c>
      <c r="B162" s="2">
        <v>46940</v>
      </c>
    </row>
    <row r="163" spans="1:2" x14ac:dyDescent="0.2">
      <c r="A163" s="1">
        <v>39965</v>
      </c>
      <c r="B163" s="2">
        <v>40190</v>
      </c>
    </row>
    <row r="164" spans="1:2" x14ac:dyDescent="0.2">
      <c r="A164" s="1">
        <v>39995</v>
      </c>
      <c r="B164" s="2">
        <v>36280</v>
      </c>
    </row>
    <row r="165" spans="1:2" x14ac:dyDescent="0.2">
      <c r="A165" s="1">
        <v>40026</v>
      </c>
      <c r="B165" s="2">
        <v>33730</v>
      </c>
    </row>
    <row r="166" spans="1:2" x14ac:dyDescent="0.2">
      <c r="A166" s="1">
        <v>40057</v>
      </c>
      <c r="B166" s="2">
        <v>35920</v>
      </c>
    </row>
    <row r="167" spans="1:2" x14ac:dyDescent="0.2">
      <c r="A167" s="1">
        <v>40087</v>
      </c>
      <c r="B167" s="2">
        <v>44860</v>
      </c>
    </row>
    <row r="168" spans="1:2" x14ac:dyDescent="0.2">
      <c r="A168" s="1">
        <v>40118</v>
      </c>
      <c r="B168" s="2">
        <v>57050</v>
      </c>
    </row>
    <row r="169" spans="1:2" x14ac:dyDescent="0.2">
      <c r="A169" s="1">
        <v>40148</v>
      </c>
      <c r="B169" s="2">
        <v>46890</v>
      </c>
    </row>
    <row r="170" spans="1:2" x14ac:dyDescent="0.2">
      <c r="A170" s="1">
        <v>40179</v>
      </c>
      <c r="B170" s="2">
        <v>56290</v>
      </c>
    </row>
    <row r="171" spans="1:2" x14ac:dyDescent="0.2">
      <c r="A171" s="1">
        <v>40210</v>
      </c>
      <c r="B171" s="2">
        <v>54680</v>
      </c>
    </row>
    <row r="172" spans="1:2" x14ac:dyDescent="0.2">
      <c r="A172" s="1">
        <v>40238</v>
      </c>
      <c r="B172" s="2">
        <v>54680</v>
      </c>
    </row>
    <row r="173" spans="1:2" x14ac:dyDescent="0.2">
      <c r="A173" s="1">
        <v>40269</v>
      </c>
      <c r="B173" s="2">
        <v>242400</v>
      </c>
    </row>
    <row r="174" spans="1:2" x14ac:dyDescent="0.2">
      <c r="A174" s="1">
        <v>40299</v>
      </c>
      <c r="B174" s="2">
        <v>137200</v>
      </c>
    </row>
    <row r="175" spans="1:2" x14ac:dyDescent="0.2">
      <c r="A175" s="1">
        <v>40330</v>
      </c>
      <c r="B175" s="2">
        <v>238200</v>
      </c>
    </row>
    <row r="176" spans="1:2" x14ac:dyDescent="0.2">
      <c r="A176" s="1">
        <v>40360</v>
      </c>
      <c r="B176" s="2">
        <v>221700</v>
      </c>
    </row>
    <row r="177" spans="1:2" x14ac:dyDescent="0.2">
      <c r="A177" s="1">
        <v>40391</v>
      </c>
      <c r="B177" s="2">
        <v>135200</v>
      </c>
    </row>
    <row r="178" spans="1:2" x14ac:dyDescent="0.2">
      <c r="A178" s="1">
        <v>40422</v>
      </c>
      <c r="B178" s="2">
        <v>110600</v>
      </c>
    </row>
    <row r="179" spans="1:2" x14ac:dyDescent="0.2">
      <c r="A179" s="1">
        <v>40452</v>
      </c>
      <c r="B179" s="2">
        <v>78590</v>
      </c>
    </row>
    <row r="180" spans="1:2" x14ac:dyDescent="0.2">
      <c r="A180" s="1">
        <v>40483</v>
      </c>
      <c r="B180" s="2">
        <v>50590</v>
      </c>
    </row>
    <row r="181" spans="1:2" x14ac:dyDescent="0.2">
      <c r="A181" s="1">
        <v>40513</v>
      </c>
      <c r="B181" s="2">
        <v>29250</v>
      </c>
    </row>
    <row r="182" spans="1:2" x14ac:dyDescent="0.2">
      <c r="A182" s="1">
        <v>40544</v>
      </c>
      <c r="B182" s="2">
        <v>30140</v>
      </c>
    </row>
    <row r="183" spans="1:2" x14ac:dyDescent="0.2">
      <c r="A183" s="1">
        <v>40575</v>
      </c>
      <c r="B183" s="2">
        <v>108000</v>
      </c>
    </row>
    <row r="184" spans="1:2" x14ac:dyDescent="0.2">
      <c r="A184" s="1">
        <v>40603</v>
      </c>
      <c r="B184" s="2">
        <v>94760</v>
      </c>
    </row>
    <row r="185" spans="1:2" x14ac:dyDescent="0.2">
      <c r="A185" s="1">
        <v>40634</v>
      </c>
      <c r="B185" s="2">
        <v>235000</v>
      </c>
    </row>
    <row r="186" spans="1:2" x14ac:dyDescent="0.2">
      <c r="A186" s="1">
        <v>40664</v>
      </c>
      <c r="B186" s="2">
        <v>237600</v>
      </c>
    </row>
    <row r="187" spans="1:2" x14ac:dyDescent="0.2">
      <c r="A187" s="1">
        <v>40695</v>
      </c>
      <c r="B187" s="2">
        <v>194200</v>
      </c>
    </row>
    <row r="188" spans="1:2" x14ac:dyDescent="0.2">
      <c r="A188" s="1">
        <v>40725</v>
      </c>
      <c r="B188" s="2">
        <v>135800</v>
      </c>
    </row>
    <row r="189" spans="1:2" x14ac:dyDescent="0.2">
      <c r="A189" s="1">
        <v>40756</v>
      </c>
      <c r="B189" s="2">
        <v>175000</v>
      </c>
    </row>
    <row r="190" spans="1:2" x14ac:dyDescent="0.2">
      <c r="A190" s="1">
        <v>40787</v>
      </c>
      <c r="B190" s="2">
        <v>158200</v>
      </c>
    </row>
    <row r="191" spans="1:2" x14ac:dyDescent="0.2">
      <c r="A191" s="1">
        <v>40817</v>
      </c>
      <c r="B191" s="2">
        <v>382200</v>
      </c>
    </row>
    <row r="192" spans="1:2" x14ac:dyDescent="0.2">
      <c r="A192" s="1">
        <v>40848</v>
      </c>
      <c r="B192" s="2">
        <v>426000</v>
      </c>
    </row>
    <row r="193" spans="1:2" x14ac:dyDescent="0.2">
      <c r="A193" s="1">
        <v>40878</v>
      </c>
      <c r="B193" s="2">
        <v>352800</v>
      </c>
    </row>
    <row r="194" spans="1:2" x14ac:dyDescent="0.2">
      <c r="A194" s="1">
        <v>40909</v>
      </c>
      <c r="B194" s="2">
        <v>261500</v>
      </c>
    </row>
    <row r="195" spans="1:2" x14ac:dyDescent="0.2">
      <c r="A195" s="1">
        <v>40940</v>
      </c>
      <c r="B195" s="2">
        <v>213600</v>
      </c>
    </row>
    <row r="196" spans="1:2" x14ac:dyDescent="0.2">
      <c r="A196" s="1">
        <v>40969</v>
      </c>
      <c r="B196" s="2">
        <v>224500</v>
      </c>
    </row>
    <row r="197" spans="1:2" x14ac:dyDescent="0.2">
      <c r="A197" s="1">
        <v>41000</v>
      </c>
      <c r="B197" s="2">
        <v>196900</v>
      </c>
    </row>
    <row r="198" spans="1:2" x14ac:dyDescent="0.2">
      <c r="A198" s="1">
        <v>41030</v>
      </c>
      <c r="B198" s="2">
        <v>195300</v>
      </c>
    </row>
    <row r="199" spans="1:2" x14ac:dyDescent="0.2">
      <c r="A199" s="1">
        <v>41061</v>
      </c>
      <c r="B199" s="2">
        <v>223100</v>
      </c>
    </row>
    <row r="200" spans="1:2" x14ac:dyDescent="0.2">
      <c r="A200" s="1">
        <v>41091</v>
      </c>
      <c r="B200" s="2">
        <v>298900</v>
      </c>
    </row>
    <row r="201" spans="1:2" x14ac:dyDescent="0.2">
      <c r="A201" s="1">
        <v>41122</v>
      </c>
      <c r="B201" s="2">
        <v>259800</v>
      </c>
    </row>
    <row r="202" spans="1:2" x14ac:dyDescent="0.2">
      <c r="A202" s="1">
        <v>41153</v>
      </c>
      <c r="B202" s="2">
        <v>239900</v>
      </c>
    </row>
    <row r="203" spans="1:2" x14ac:dyDescent="0.2">
      <c r="A203" s="1">
        <v>41183</v>
      </c>
      <c r="B203" s="2">
        <v>415200</v>
      </c>
    </row>
    <row r="204" spans="1:2" x14ac:dyDescent="0.2">
      <c r="A204" s="1">
        <v>41214</v>
      </c>
      <c r="B204" s="2">
        <v>280500</v>
      </c>
    </row>
    <row r="205" spans="1:2" x14ac:dyDescent="0.2">
      <c r="A205" s="1">
        <v>41244</v>
      </c>
      <c r="B205" s="2">
        <v>205300</v>
      </c>
    </row>
    <row r="206" spans="1:2" x14ac:dyDescent="0.2">
      <c r="A206" s="1">
        <v>41275</v>
      </c>
      <c r="B206" s="2">
        <v>166200</v>
      </c>
    </row>
    <row r="207" spans="1:2" x14ac:dyDescent="0.2">
      <c r="A207" s="1">
        <v>41306</v>
      </c>
      <c r="B207" s="2">
        <v>158100</v>
      </c>
    </row>
    <row r="208" spans="1:2" x14ac:dyDescent="0.2">
      <c r="A208" s="1">
        <v>41334</v>
      </c>
      <c r="B208" s="2">
        <v>287500</v>
      </c>
    </row>
    <row r="209" spans="1:2" x14ac:dyDescent="0.2">
      <c r="A209" s="1">
        <v>41365</v>
      </c>
      <c r="B209" s="2">
        <v>206400</v>
      </c>
    </row>
    <row r="210" spans="1:2" x14ac:dyDescent="0.2">
      <c r="A210" s="1">
        <v>41395</v>
      </c>
      <c r="B210" s="2">
        <v>469900</v>
      </c>
    </row>
    <row r="211" spans="1:2" x14ac:dyDescent="0.2">
      <c r="A211" s="1">
        <v>41426</v>
      </c>
      <c r="B211" s="2">
        <v>322300</v>
      </c>
    </row>
    <row r="212" spans="1:2" x14ac:dyDescent="0.2">
      <c r="A212" s="1">
        <v>41456</v>
      </c>
      <c r="B212" s="2">
        <v>162500</v>
      </c>
    </row>
    <row r="213" spans="1:2" x14ac:dyDescent="0.2">
      <c r="A213" s="1">
        <v>41487</v>
      </c>
      <c r="B213" s="2">
        <v>157000</v>
      </c>
    </row>
    <row r="214" spans="1:2" x14ac:dyDescent="0.2">
      <c r="A214" s="1">
        <v>41518</v>
      </c>
      <c r="B214" s="2">
        <v>191000</v>
      </c>
    </row>
    <row r="215" spans="1:2" x14ac:dyDescent="0.2">
      <c r="A215" s="1">
        <v>41548</v>
      </c>
      <c r="B215" s="2">
        <v>181800</v>
      </c>
    </row>
    <row r="216" spans="1:2" x14ac:dyDescent="0.2">
      <c r="A216" s="1">
        <v>41579</v>
      </c>
      <c r="B216" s="2">
        <v>326200</v>
      </c>
    </row>
    <row r="217" spans="1:2" x14ac:dyDescent="0.2">
      <c r="A217" s="1">
        <v>41609</v>
      </c>
      <c r="B217" s="2">
        <v>337800</v>
      </c>
    </row>
    <row r="218" spans="1:2" x14ac:dyDescent="0.2">
      <c r="A218" s="1">
        <v>41640</v>
      </c>
      <c r="B218" s="2">
        <v>376000</v>
      </c>
    </row>
    <row r="219" spans="1:2" x14ac:dyDescent="0.2">
      <c r="A219" s="1">
        <v>41671</v>
      </c>
      <c r="B219" s="2">
        <v>370300</v>
      </c>
    </row>
    <row r="220" spans="1:2" x14ac:dyDescent="0.2">
      <c r="A220" s="1">
        <v>41699</v>
      </c>
      <c r="B220" s="2">
        <v>411600</v>
      </c>
    </row>
    <row r="221" spans="1:2" x14ac:dyDescent="0.2">
      <c r="A221" s="1">
        <v>41730</v>
      </c>
      <c r="B221" s="2">
        <v>411600</v>
      </c>
    </row>
    <row r="222" spans="1:2" x14ac:dyDescent="0.2">
      <c r="A222" s="1">
        <v>41760</v>
      </c>
      <c r="B222" s="2">
        <v>246100</v>
      </c>
    </row>
    <row r="223" spans="1:2" x14ac:dyDescent="0.2">
      <c r="A223" s="1">
        <v>41791</v>
      </c>
      <c r="B223" s="2">
        <v>167400</v>
      </c>
    </row>
    <row r="224" spans="1:2" x14ac:dyDescent="0.2">
      <c r="A224" s="1">
        <v>41821</v>
      </c>
      <c r="B224" s="2">
        <v>247600</v>
      </c>
    </row>
    <row r="225" spans="1:2" x14ac:dyDescent="0.2">
      <c r="A225" s="1">
        <v>41852</v>
      </c>
      <c r="B225" s="2">
        <v>336500</v>
      </c>
    </row>
    <row r="226" spans="1:2" x14ac:dyDescent="0.2">
      <c r="A226" s="1">
        <v>41883</v>
      </c>
      <c r="B226" s="2">
        <v>260800</v>
      </c>
    </row>
    <row r="227" spans="1:2" x14ac:dyDescent="0.2">
      <c r="A227" s="1">
        <v>41913</v>
      </c>
      <c r="B227" s="2">
        <v>419400</v>
      </c>
    </row>
    <row r="228" spans="1:2" x14ac:dyDescent="0.2">
      <c r="A228" s="1">
        <v>41944</v>
      </c>
      <c r="B228" s="2">
        <v>271600</v>
      </c>
    </row>
    <row r="229" spans="1:2" x14ac:dyDescent="0.2">
      <c r="A229" s="1">
        <v>41974</v>
      </c>
      <c r="B229" s="2">
        <v>480100</v>
      </c>
    </row>
    <row r="230" spans="1:2" x14ac:dyDescent="0.2">
      <c r="A230" s="1">
        <v>42005</v>
      </c>
      <c r="B230" s="2">
        <v>300500</v>
      </c>
    </row>
    <row r="231" spans="1:2" x14ac:dyDescent="0.2">
      <c r="A231" s="1">
        <v>42036</v>
      </c>
      <c r="B231" s="2">
        <v>432900</v>
      </c>
    </row>
    <row r="232" spans="1:2" x14ac:dyDescent="0.2">
      <c r="A232" s="1">
        <v>42064</v>
      </c>
      <c r="B232" s="2">
        <v>332700</v>
      </c>
    </row>
    <row r="233" spans="1:2" x14ac:dyDescent="0.2">
      <c r="A233" s="1">
        <v>42095</v>
      </c>
      <c r="B233" s="2">
        <v>260800</v>
      </c>
    </row>
    <row r="234" spans="1:2" x14ac:dyDescent="0.2">
      <c r="A234" s="1">
        <v>42125</v>
      </c>
      <c r="B234" s="2">
        <v>174300</v>
      </c>
    </row>
    <row r="235" spans="1:2" x14ac:dyDescent="0.2">
      <c r="A235" s="1">
        <v>42156</v>
      </c>
      <c r="B235" s="2">
        <v>157200</v>
      </c>
    </row>
    <row r="236" spans="1:2" x14ac:dyDescent="0.2">
      <c r="A236" s="1">
        <v>42186</v>
      </c>
      <c r="B236" s="2">
        <v>140200</v>
      </c>
    </row>
    <row r="237" spans="1:2" x14ac:dyDescent="0.2">
      <c r="A237" s="1">
        <v>42217</v>
      </c>
      <c r="B237" s="2">
        <v>149000</v>
      </c>
    </row>
    <row r="238" spans="1:2" x14ac:dyDescent="0.2">
      <c r="A238" s="1">
        <v>42248</v>
      </c>
      <c r="B238" s="2">
        <v>106300</v>
      </c>
    </row>
    <row r="239" spans="1:2" x14ac:dyDescent="0.2">
      <c r="A239" s="1">
        <v>42278</v>
      </c>
      <c r="B239" s="2">
        <v>252500</v>
      </c>
    </row>
    <row r="240" spans="1:2" x14ac:dyDescent="0.2">
      <c r="A240" s="1">
        <v>42309</v>
      </c>
      <c r="B240" s="2">
        <v>228000</v>
      </c>
    </row>
    <row r="241" spans="1:2" x14ac:dyDescent="0.2">
      <c r="A241" s="1">
        <v>42339</v>
      </c>
      <c r="B241" s="2">
        <v>190400</v>
      </c>
    </row>
    <row r="242" spans="1:2" x14ac:dyDescent="0.2">
      <c r="A242" s="1">
        <v>42370</v>
      </c>
      <c r="B242" s="2">
        <v>243000</v>
      </c>
    </row>
    <row r="243" spans="1:2" x14ac:dyDescent="0.2">
      <c r="A243" s="1">
        <v>42401</v>
      </c>
      <c r="B243" s="2">
        <v>149500</v>
      </c>
    </row>
    <row r="244" spans="1:2" x14ac:dyDescent="0.2">
      <c r="A244" s="1">
        <v>42430</v>
      </c>
      <c r="B244" s="2">
        <v>123900</v>
      </c>
    </row>
    <row r="245" spans="1:2" x14ac:dyDescent="0.2">
      <c r="A245" s="1">
        <v>42461</v>
      </c>
      <c r="B245" s="2">
        <v>79550</v>
      </c>
    </row>
    <row r="246" spans="1:2" x14ac:dyDescent="0.2">
      <c r="A246" s="1">
        <v>42491</v>
      </c>
      <c r="B246" s="2">
        <v>150200</v>
      </c>
    </row>
    <row r="247" spans="1:2" x14ac:dyDescent="0.2">
      <c r="A247" s="1">
        <v>42522</v>
      </c>
      <c r="B247" s="2">
        <v>92750</v>
      </c>
    </row>
    <row r="248" spans="1:2" x14ac:dyDescent="0.2">
      <c r="A248" s="1">
        <v>42552</v>
      </c>
      <c r="B248" s="2">
        <v>66610</v>
      </c>
    </row>
    <row r="249" spans="1:2" x14ac:dyDescent="0.2">
      <c r="A249" s="1">
        <v>42583</v>
      </c>
      <c r="B249" s="2">
        <v>49320</v>
      </c>
    </row>
    <row r="250" spans="1:2" x14ac:dyDescent="0.2">
      <c r="A250" s="1">
        <v>42614</v>
      </c>
      <c r="B250" s="2">
        <v>169700</v>
      </c>
    </row>
    <row r="251" spans="1:2" x14ac:dyDescent="0.2">
      <c r="A251" s="1">
        <v>42644</v>
      </c>
      <c r="B251" s="2">
        <v>118100</v>
      </c>
    </row>
    <row r="252" spans="1:2" x14ac:dyDescent="0.2">
      <c r="A252" s="1">
        <v>42675</v>
      </c>
      <c r="B252" s="2">
        <v>96530</v>
      </c>
    </row>
    <row r="253" spans="1:2" x14ac:dyDescent="0.2">
      <c r="A253" s="1">
        <v>42705</v>
      </c>
      <c r="B253" s="2">
        <v>69320</v>
      </c>
    </row>
    <row r="254" spans="1:2" x14ac:dyDescent="0.2">
      <c r="A254" s="1">
        <v>42736</v>
      </c>
      <c r="B254" s="2">
        <v>82310</v>
      </c>
    </row>
    <row r="255" spans="1:2" x14ac:dyDescent="0.2">
      <c r="A255" s="1">
        <v>42767</v>
      </c>
      <c r="B255" s="2">
        <v>109800</v>
      </c>
    </row>
    <row r="256" spans="1:2" x14ac:dyDescent="0.2">
      <c r="A256" s="1">
        <v>42795</v>
      </c>
      <c r="B256" s="2">
        <v>134700</v>
      </c>
    </row>
    <row r="257" spans="1:2" x14ac:dyDescent="0.2">
      <c r="A257" s="1">
        <v>42826</v>
      </c>
      <c r="B257" s="2">
        <v>119500</v>
      </c>
    </row>
    <row r="258" spans="1:2" x14ac:dyDescent="0.2">
      <c r="A258" s="1">
        <v>42856</v>
      </c>
      <c r="B258" s="2">
        <v>67870</v>
      </c>
    </row>
    <row r="259" spans="1:2" x14ac:dyDescent="0.2">
      <c r="A259" s="1">
        <v>42887</v>
      </c>
      <c r="B259" s="2">
        <v>64620</v>
      </c>
    </row>
    <row r="260" spans="1:2" x14ac:dyDescent="0.2">
      <c r="A260" s="1">
        <v>42917</v>
      </c>
      <c r="B260" s="2">
        <v>66000</v>
      </c>
    </row>
    <row r="261" spans="1:2" x14ac:dyDescent="0.2">
      <c r="A261" s="1">
        <v>42948</v>
      </c>
      <c r="B261" s="2">
        <v>52330</v>
      </c>
    </row>
    <row r="262" spans="1:2" x14ac:dyDescent="0.2">
      <c r="A262" s="1">
        <v>42979</v>
      </c>
      <c r="B262" s="2">
        <v>120500</v>
      </c>
    </row>
    <row r="263" spans="1:2" x14ac:dyDescent="0.2">
      <c r="A263" s="1">
        <v>43009</v>
      </c>
      <c r="B263" s="2">
        <v>120500</v>
      </c>
    </row>
    <row r="264" spans="1:2" x14ac:dyDescent="0.2">
      <c r="A264" s="1">
        <v>43040</v>
      </c>
      <c r="B264" s="2">
        <v>58500</v>
      </c>
    </row>
    <row r="265" spans="1:2" x14ac:dyDescent="0.2">
      <c r="A265" s="1">
        <v>43070</v>
      </c>
      <c r="B265" s="2">
        <v>65680</v>
      </c>
    </row>
    <row r="266" spans="1:2" x14ac:dyDescent="0.2">
      <c r="A266" s="1">
        <v>43101</v>
      </c>
      <c r="B266" s="2">
        <v>71680</v>
      </c>
    </row>
    <row r="267" spans="1:2" x14ac:dyDescent="0.2">
      <c r="A267" s="1">
        <v>43132</v>
      </c>
      <c r="B267" s="2">
        <v>42430</v>
      </c>
    </row>
    <row r="268" spans="1:2" x14ac:dyDescent="0.2">
      <c r="A268" s="1">
        <v>43160</v>
      </c>
      <c r="B268" s="2">
        <v>46420</v>
      </c>
    </row>
    <row r="269" spans="1:2" x14ac:dyDescent="0.2">
      <c r="A269" s="1">
        <v>43191</v>
      </c>
      <c r="B269" s="2">
        <v>46560</v>
      </c>
    </row>
    <row r="270" spans="1:2" x14ac:dyDescent="0.2">
      <c r="A270" s="1">
        <v>43221</v>
      </c>
      <c r="B270" s="2">
        <v>45240</v>
      </c>
    </row>
    <row r="271" spans="1:2" x14ac:dyDescent="0.2">
      <c r="A271" s="1">
        <v>43252</v>
      </c>
      <c r="B271" s="2">
        <v>96660</v>
      </c>
    </row>
    <row r="272" spans="1:2" x14ac:dyDescent="0.2">
      <c r="A272" s="1">
        <v>43282</v>
      </c>
      <c r="B272" s="2">
        <v>36560</v>
      </c>
    </row>
    <row r="273" spans="1:2" x14ac:dyDescent="0.2">
      <c r="A273" s="1">
        <v>43313</v>
      </c>
      <c r="B273" s="2">
        <v>40140</v>
      </c>
    </row>
    <row r="274" spans="1:2" x14ac:dyDescent="0.2">
      <c r="A274" s="1">
        <v>43344</v>
      </c>
      <c r="B274" s="2">
        <v>36720</v>
      </c>
    </row>
    <row r="275" spans="1:2" x14ac:dyDescent="0.2">
      <c r="A275" s="1">
        <v>43374</v>
      </c>
      <c r="B275" s="2">
        <v>54460</v>
      </c>
    </row>
    <row r="276" spans="1:2" x14ac:dyDescent="0.2">
      <c r="A276" s="1">
        <v>43405</v>
      </c>
      <c r="B276" s="2">
        <v>50900</v>
      </c>
    </row>
    <row r="277" spans="1:2" x14ac:dyDescent="0.2">
      <c r="A277" s="1">
        <v>43435</v>
      </c>
      <c r="B277" s="2">
        <v>55760</v>
      </c>
    </row>
    <row r="278" spans="1:2" x14ac:dyDescent="0.2">
      <c r="A278" s="1">
        <v>43466</v>
      </c>
      <c r="B278" s="2">
        <v>51460</v>
      </c>
    </row>
    <row r="279" spans="1:2" x14ac:dyDescent="0.2">
      <c r="A279" s="1">
        <v>43497</v>
      </c>
      <c r="B279" s="2">
        <v>73580</v>
      </c>
    </row>
    <row r="280" spans="1:2" x14ac:dyDescent="0.2">
      <c r="A280" s="1">
        <v>43525</v>
      </c>
      <c r="B280" s="2">
        <v>84610</v>
      </c>
    </row>
    <row r="281" spans="1:2" x14ac:dyDescent="0.2">
      <c r="A281" s="1">
        <v>43556</v>
      </c>
      <c r="B281" s="2">
        <v>55330</v>
      </c>
    </row>
    <row r="282" spans="1:2" x14ac:dyDescent="0.2">
      <c r="A282" s="1">
        <v>43586</v>
      </c>
      <c r="B282" s="2">
        <v>65590</v>
      </c>
    </row>
    <row r="283" spans="1:2" x14ac:dyDescent="0.2">
      <c r="A283" s="1">
        <v>43617</v>
      </c>
      <c r="B283" s="2">
        <v>42130</v>
      </c>
    </row>
    <row r="284" spans="1:2" x14ac:dyDescent="0.2">
      <c r="A284" s="1">
        <v>43647</v>
      </c>
      <c r="B284" s="2">
        <v>44610</v>
      </c>
    </row>
    <row r="285" spans="1:2" x14ac:dyDescent="0.2">
      <c r="A285" s="1">
        <v>43678</v>
      </c>
      <c r="B285" s="2">
        <v>39230</v>
      </c>
    </row>
    <row r="286" spans="1:2" x14ac:dyDescent="0.2">
      <c r="A286" s="1">
        <v>43709</v>
      </c>
      <c r="B286" s="2">
        <v>85550</v>
      </c>
    </row>
    <row r="287" spans="1:2" x14ac:dyDescent="0.2">
      <c r="A287" s="1">
        <v>43739</v>
      </c>
      <c r="B287" s="2">
        <v>57900</v>
      </c>
    </row>
    <row r="288" spans="1:2" x14ac:dyDescent="0.2">
      <c r="A288" s="1">
        <v>43770</v>
      </c>
      <c r="B288" s="2">
        <v>48820</v>
      </c>
    </row>
    <row r="289" spans="1:5" x14ac:dyDescent="0.2">
      <c r="A289" s="1">
        <v>43800</v>
      </c>
      <c r="B289" s="2">
        <v>50600</v>
      </c>
    </row>
    <row r="290" spans="1:5" x14ac:dyDescent="0.2">
      <c r="A290" s="1">
        <v>43831</v>
      </c>
      <c r="B290" s="2">
        <v>45660</v>
      </c>
    </row>
    <row r="291" spans="1:5" x14ac:dyDescent="0.2">
      <c r="A291" s="1">
        <v>43862</v>
      </c>
      <c r="B291" s="2">
        <v>52380</v>
      </c>
    </row>
    <row r="292" spans="1:5" x14ac:dyDescent="0.2">
      <c r="A292" s="1">
        <v>43891</v>
      </c>
      <c r="B292" s="2">
        <v>49960</v>
      </c>
    </row>
    <row r="293" spans="1:5" x14ac:dyDescent="0.2">
      <c r="A293" s="1">
        <v>43922</v>
      </c>
      <c r="B293" s="2">
        <v>50290</v>
      </c>
    </row>
    <row r="294" spans="1:5" x14ac:dyDescent="0.2">
      <c r="A294" s="1">
        <v>43952</v>
      </c>
      <c r="B294" s="2">
        <v>50070</v>
      </c>
    </row>
    <row r="295" spans="1:5" x14ac:dyDescent="0.2">
      <c r="A295" s="1">
        <v>43983</v>
      </c>
      <c r="B295" s="2">
        <v>50690</v>
      </c>
    </row>
    <row r="296" spans="1:5" x14ac:dyDescent="0.2">
      <c r="A296" s="1">
        <v>44013</v>
      </c>
      <c r="B296" s="2">
        <v>40370</v>
      </c>
    </row>
    <row r="297" spans="1:5" x14ac:dyDescent="0.2">
      <c r="A297" s="1">
        <v>44044</v>
      </c>
      <c r="B297" s="2">
        <v>37600</v>
      </c>
    </row>
    <row r="298" spans="1:5" x14ac:dyDescent="0.2">
      <c r="A298" s="1">
        <v>44075</v>
      </c>
      <c r="B298" s="2">
        <v>67840</v>
      </c>
      <c r="C298" s="2">
        <v>67840</v>
      </c>
      <c r="D298" s="2">
        <v>67840</v>
      </c>
      <c r="E298" s="2">
        <v>67840</v>
      </c>
    </row>
    <row r="299" spans="1:5" x14ac:dyDescent="0.2">
      <c r="A299" s="1">
        <v>44105</v>
      </c>
      <c r="B299">
        <v>32909.367483589624</v>
      </c>
      <c r="C299" s="2">
        <f t="shared" ref="C299:C330" si="0">_xlfn.FORECAST.ETS(A299,$B$2:$B$298,$A$2:$A$298,157,1)</f>
        <v>32909.367483589624</v>
      </c>
      <c r="D299" s="2">
        <f t="shared" ref="D299:D330" si="1">C299-_xlfn.FORECAST.ETS.CONFINT(A299,$B$2:$B$298,$A$2:$A$298,0.95,157,1)</f>
        <v>-155400.56157668147</v>
      </c>
      <c r="E299" s="2">
        <f t="shared" ref="E299:E330" si="2">C299+_xlfn.FORECAST.ETS.CONFINT(A299,$B$2:$B$298,$A$2:$A$298,0.95,157,1)</f>
        <v>221219.29654386072</v>
      </c>
    </row>
    <row r="300" spans="1:5" x14ac:dyDescent="0.2">
      <c r="A300" s="1">
        <v>44136</v>
      </c>
      <c r="B300">
        <v>15350.487127708242</v>
      </c>
      <c r="C300" s="2">
        <f t="shared" si="0"/>
        <v>15350.487127708242</v>
      </c>
      <c r="D300" s="2">
        <f t="shared" si="1"/>
        <v>-195270.69608605941</v>
      </c>
      <c r="E300" s="2">
        <f t="shared" si="2"/>
        <v>225971.6703414759</v>
      </c>
    </row>
    <row r="301" spans="1:5" x14ac:dyDescent="0.2">
      <c r="A301" s="1">
        <v>44166</v>
      </c>
      <c r="B301">
        <v>13874.239894739352</v>
      </c>
      <c r="C301" s="2">
        <f t="shared" si="0"/>
        <v>13874.239894739352</v>
      </c>
      <c r="D301" s="2">
        <f t="shared" si="1"/>
        <v>-216988.28037505553</v>
      </c>
      <c r="E301" s="2">
        <f t="shared" si="2"/>
        <v>244736.76016453424</v>
      </c>
    </row>
    <row r="302" spans="1:5" x14ac:dyDescent="0.2">
      <c r="A302" s="1">
        <v>44197</v>
      </c>
      <c r="B302">
        <v>14301.278147619101</v>
      </c>
      <c r="C302" s="2">
        <f t="shared" si="0"/>
        <v>14301.278147619101</v>
      </c>
      <c r="D302" s="2">
        <f t="shared" si="1"/>
        <v>-235237.01880257856</v>
      </c>
      <c r="E302" s="2">
        <f t="shared" si="2"/>
        <v>263839.57509781676</v>
      </c>
    </row>
    <row r="303" spans="1:5" x14ac:dyDescent="0.2">
      <c r="A303" s="1">
        <v>44228</v>
      </c>
      <c r="B303">
        <v>18601.435992520812</v>
      </c>
      <c r="C303" s="2">
        <f t="shared" si="0"/>
        <v>18601.435992520812</v>
      </c>
      <c r="D303" s="2">
        <f t="shared" si="1"/>
        <v>-248375.95795325312</v>
      </c>
      <c r="E303" s="2">
        <f t="shared" si="2"/>
        <v>285578.82993829477</v>
      </c>
    </row>
    <row r="304" spans="1:5" x14ac:dyDescent="0.2">
      <c r="A304" s="1">
        <v>44256</v>
      </c>
      <c r="B304">
        <v>39004.167713257542</v>
      </c>
      <c r="C304" s="2">
        <f t="shared" si="0"/>
        <v>39004.167713257542</v>
      </c>
      <c r="D304" s="2">
        <f t="shared" si="1"/>
        <v>-244404.1523593826</v>
      </c>
      <c r="E304" s="2">
        <f t="shared" si="2"/>
        <v>322412.48778589768</v>
      </c>
    </row>
    <row r="305" spans="1:5" x14ac:dyDescent="0.2">
      <c r="A305" s="1">
        <v>44287</v>
      </c>
      <c r="B305">
        <v>39870.912591235814</v>
      </c>
      <c r="C305" s="2">
        <f t="shared" si="0"/>
        <v>39870.912591235814</v>
      </c>
      <c r="D305" s="2">
        <f t="shared" si="1"/>
        <v>-259126.53487449256</v>
      </c>
      <c r="E305" s="2">
        <f t="shared" si="2"/>
        <v>338868.36005696421</v>
      </c>
    </row>
    <row r="306" spans="1:5" x14ac:dyDescent="0.2">
      <c r="A306" s="1">
        <v>44317</v>
      </c>
      <c r="B306">
        <v>18785.122687122726</v>
      </c>
      <c r="C306" s="2">
        <f t="shared" si="0"/>
        <v>18785.122687122726</v>
      </c>
      <c r="D306" s="2">
        <f t="shared" si="1"/>
        <v>-295085.22142523626</v>
      </c>
      <c r="E306" s="2">
        <f t="shared" si="2"/>
        <v>332655.46679948171</v>
      </c>
    </row>
    <row r="307" spans="1:5" x14ac:dyDescent="0.2">
      <c r="A307" s="1">
        <v>44348</v>
      </c>
      <c r="B307">
        <v>6023.0701966070337</v>
      </c>
      <c r="C307" s="2">
        <f t="shared" si="0"/>
        <v>6023.0701966070337</v>
      </c>
      <c r="D307" s="2">
        <f t="shared" si="1"/>
        <v>-322101.45612567762</v>
      </c>
      <c r="E307" s="2">
        <f t="shared" si="2"/>
        <v>334147.59651889169</v>
      </c>
    </row>
    <row r="308" spans="1:5" x14ac:dyDescent="0.2">
      <c r="A308" s="1">
        <v>44378</v>
      </c>
      <c r="B308">
        <v>13326.62025082027</v>
      </c>
      <c r="C308" s="2">
        <f t="shared" si="0"/>
        <v>13326.62025082027</v>
      </c>
      <c r="D308" s="2">
        <f t="shared" si="1"/>
        <v>-328510.88514511916</v>
      </c>
      <c r="E308" s="2">
        <f t="shared" si="2"/>
        <v>355164.12564675976</v>
      </c>
    </row>
    <row r="309" spans="1:5" x14ac:dyDescent="0.2">
      <c r="A309" s="1">
        <v>44409</v>
      </c>
      <c r="B309">
        <v>-7056.9701872165897</v>
      </c>
      <c r="C309" s="2">
        <f t="shared" si="0"/>
        <v>-7056.9701872165897</v>
      </c>
      <c r="D309" s="2">
        <f t="shared" si="1"/>
        <v>-362129.06117404019</v>
      </c>
      <c r="E309" s="2">
        <f t="shared" si="2"/>
        <v>348015.12079960702</v>
      </c>
    </row>
    <row r="310" spans="1:5" x14ac:dyDescent="0.2">
      <c r="A310" s="1">
        <v>44440</v>
      </c>
      <c r="B310">
        <v>-12287.927692953002</v>
      </c>
      <c r="C310" s="2">
        <f t="shared" si="0"/>
        <v>-12287.927692953002</v>
      </c>
      <c r="D310" s="2">
        <f t="shared" si="1"/>
        <v>-380167.94183179014</v>
      </c>
      <c r="E310" s="2">
        <f t="shared" si="2"/>
        <v>355592.0864458842</v>
      </c>
    </row>
    <row r="311" spans="1:5" x14ac:dyDescent="0.2">
      <c r="A311" s="1">
        <v>44470</v>
      </c>
      <c r="B311">
        <v>-10251.723919530108</v>
      </c>
      <c r="C311" s="2">
        <f t="shared" si="0"/>
        <v>-10251.723919530108</v>
      </c>
      <c r="D311" s="2">
        <f t="shared" si="1"/>
        <v>-390556.20197847363</v>
      </c>
      <c r="E311" s="2">
        <f t="shared" si="2"/>
        <v>370052.75413941342</v>
      </c>
    </row>
    <row r="312" spans="1:5" x14ac:dyDescent="0.2">
      <c r="A312" s="1">
        <v>44501</v>
      </c>
      <c r="B312">
        <v>7355.4989413807925</v>
      </c>
      <c r="C312" s="2">
        <f t="shared" si="0"/>
        <v>7355.4989413807925</v>
      </c>
      <c r="D312" s="2">
        <f t="shared" si="1"/>
        <v>-385026.50167243055</v>
      </c>
      <c r="E312" s="2">
        <f t="shared" si="2"/>
        <v>399737.49955519219</v>
      </c>
    </row>
    <row r="313" spans="1:5" x14ac:dyDescent="0.2">
      <c r="A313" s="1">
        <v>44531</v>
      </c>
      <c r="B313">
        <v>1934.978424537956</v>
      </c>
      <c r="C313" s="2">
        <f t="shared" si="0"/>
        <v>1934.978424537956</v>
      </c>
      <c r="D313" s="2">
        <f t="shared" si="1"/>
        <v>-402208.79654432728</v>
      </c>
      <c r="E313" s="2">
        <f t="shared" si="2"/>
        <v>406078.75339340314</v>
      </c>
    </row>
    <row r="314" spans="1:5" x14ac:dyDescent="0.2">
      <c r="A314" s="1">
        <v>44562</v>
      </c>
      <c r="B314">
        <v>-6527.6103287283622</v>
      </c>
      <c r="C314" s="2">
        <f t="shared" si="0"/>
        <v>-6527.6103287283622</v>
      </c>
      <c r="D314" s="2">
        <f t="shared" si="1"/>
        <v>-422144.30425969546</v>
      </c>
      <c r="E314" s="2">
        <f t="shared" si="2"/>
        <v>409089.0836022388</v>
      </c>
    </row>
    <row r="315" spans="1:5" x14ac:dyDescent="0.2">
      <c r="A315" s="1">
        <v>44593</v>
      </c>
      <c r="B315">
        <v>11750.798662424233</v>
      </c>
      <c r="C315" s="2">
        <f t="shared" si="0"/>
        <v>11750.798662424233</v>
      </c>
      <c r="D315" s="2">
        <f t="shared" si="1"/>
        <v>-415073.33562595362</v>
      </c>
      <c r="E315" s="2">
        <f t="shared" si="2"/>
        <v>438574.93295080203</v>
      </c>
    </row>
    <row r="316" spans="1:5" x14ac:dyDescent="0.2">
      <c r="A316" s="1">
        <v>44621</v>
      </c>
      <c r="B316">
        <v>-2190.0018609199615</v>
      </c>
      <c r="C316" s="2">
        <f t="shared" si="0"/>
        <v>-2190.0018609199615</v>
      </c>
      <c r="D316" s="2">
        <f t="shared" si="1"/>
        <v>-439976.56832692237</v>
      </c>
      <c r="E316" s="2">
        <f t="shared" si="2"/>
        <v>435596.56460508239</v>
      </c>
    </row>
    <row r="317" spans="1:5" x14ac:dyDescent="0.2">
      <c r="A317" s="1">
        <v>44652</v>
      </c>
      <c r="B317">
        <v>-1098.5567971372802</v>
      </c>
      <c r="C317" s="2">
        <f t="shared" si="0"/>
        <v>-1098.5567971372802</v>
      </c>
      <c r="D317" s="2">
        <f t="shared" si="1"/>
        <v>-449620.59159205225</v>
      </c>
      <c r="E317" s="2">
        <f t="shared" si="2"/>
        <v>447423.47799777775</v>
      </c>
    </row>
    <row r="318" spans="1:5" x14ac:dyDescent="0.2">
      <c r="A318" s="1">
        <v>44682</v>
      </c>
      <c r="B318">
        <v>741.07843594296719</v>
      </c>
      <c r="C318" s="2">
        <f t="shared" si="0"/>
        <v>741.07843594296719</v>
      </c>
      <c r="D318" s="2">
        <f t="shared" si="1"/>
        <v>-458305.46200164722</v>
      </c>
      <c r="E318" s="2">
        <f t="shared" si="2"/>
        <v>459787.61887353321</v>
      </c>
    </row>
    <row r="319" spans="1:5" x14ac:dyDescent="0.2">
      <c r="A319" s="1">
        <v>44713</v>
      </c>
      <c r="B319">
        <v>3139.6146066260117</v>
      </c>
      <c r="C319" s="2">
        <f t="shared" si="0"/>
        <v>3139.6146066260117</v>
      </c>
      <c r="D319" s="2">
        <f t="shared" si="1"/>
        <v>-466234.73543052503</v>
      </c>
      <c r="E319" s="2">
        <f t="shared" si="2"/>
        <v>472513.96464377712</v>
      </c>
    </row>
    <row r="320" spans="1:5" x14ac:dyDescent="0.2">
      <c r="A320" s="1">
        <v>44743</v>
      </c>
      <c r="B320">
        <v>-2545.6333086592786</v>
      </c>
      <c r="C320" s="2">
        <f t="shared" si="0"/>
        <v>-2545.6333086592786</v>
      </c>
      <c r="D320" s="2">
        <f t="shared" si="1"/>
        <v>-482063.88027436461</v>
      </c>
      <c r="E320" s="2">
        <f t="shared" si="2"/>
        <v>476972.61365704611</v>
      </c>
    </row>
    <row r="321" spans="1:5" x14ac:dyDescent="0.2">
      <c r="A321" s="1">
        <v>44774</v>
      </c>
      <c r="B321">
        <v>-7027.2652145431784</v>
      </c>
      <c r="C321" s="2">
        <f t="shared" si="0"/>
        <v>-7027.2652145431784</v>
      </c>
      <c r="D321" s="2">
        <f t="shared" si="1"/>
        <v>-496517.00291062053</v>
      </c>
      <c r="E321" s="2">
        <f t="shared" si="2"/>
        <v>482462.47248153412</v>
      </c>
    </row>
    <row r="322" spans="1:5" x14ac:dyDescent="0.2">
      <c r="A322" s="1">
        <v>44805</v>
      </c>
      <c r="B322">
        <v>-7520.5389201761282</v>
      </c>
      <c r="C322" s="2">
        <f t="shared" si="0"/>
        <v>-7520.5389201761282</v>
      </c>
      <c r="D322" s="2">
        <f t="shared" si="1"/>
        <v>-506819.76163556427</v>
      </c>
      <c r="E322" s="2">
        <f t="shared" si="2"/>
        <v>491778.68379521207</v>
      </c>
    </row>
    <row r="323" spans="1:5" x14ac:dyDescent="0.2">
      <c r="A323" s="1">
        <v>44835</v>
      </c>
      <c r="B323">
        <v>-67.813236866204534</v>
      </c>
      <c r="C323" s="2">
        <f t="shared" si="0"/>
        <v>-67.813236866204534</v>
      </c>
      <c r="D323" s="2">
        <f t="shared" si="1"/>
        <v>-509023.95238597866</v>
      </c>
      <c r="E323" s="2">
        <f t="shared" si="2"/>
        <v>508888.32591224625</v>
      </c>
    </row>
    <row r="324" spans="1:5" x14ac:dyDescent="0.2">
      <c r="A324" s="1">
        <v>44866</v>
      </c>
      <c r="B324">
        <v>2376.2845795059984</v>
      </c>
      <c r="C324" s="2">
        <f t="shared" si="0"/>
        <v>2376.2845795059984</v>
      </c>
      <c r="D324" s="2">
        <f t="shared" si="1"/>
        <v>-516092.79603299603</v>
      </c>
      <c r="E324" s="2">
        <f t="shared" si="2"/>
        <v>520845.36519200797</v>
      </c>
    </row>
    <row r="325" spans="1:5" x14ac:dyDescent="0.2">
      <c r="A325" s="1">
        <v>44896</v>
      </c>
      <c r="B325">
        <v>9324.6720887279662</v>
      </c>
      <c r="C325" s="2">
        <f t="shared" si="0"/>
        <v>9324.6720887279662</v>
      </c>
      <c r="D325" s="2">
        <f t="shared" si="1"/>
        <v>-518521.22648987873</v>
      </c>
      <c r="E325" s="2">
        <f t="shared" si="2"/>
        <v>537170.5706673346</v>
      </c>
    </row>
    <row r="326" spans="1:5" x14ac:dyDescent="0.2">
      <c r="A326" s="1">
        <v>44927</v>
      </c>
      <c r="B326">
        <v>3028.6458136508008</v>
      </c>
      <c r="C326" s="2">
        <f t="shared" si="0"/>
        <v>3028.6458136508008</v>
      </c>
      <c r="D326" s="2">
        <f t="shared" si="1"/>
        <v>-534065.1428155608</v>
      </c>
      <c r="E326" s="2">
        <f t="shared" si="2"/>
        <v>540122.4344428624</v>
      </c>
    </row>
    <row r="327" spans="1:5" x14ac:dyDescent="0.2">
      <c r="A327" s="1">
        <v>44958</v>
      </c>
      <c r="B327">
        <v>18476.892406496641</v>
      </c>
      <c r="C327" s="2">
        <f t="shared" si="0"/>
        <v>18476.892406496641</v>
      </c>
      <c r="D327" s="2">
        <f t="shared" si="1"/>
        <v>-527742.47184737388</v>
      </c>
      <c r="E327" s="2">
        <f t="shared" si="2"/>
        <v>564696.25666036725</v>
      </c>
    </row>
    <row r="328" spans="1:5" x14ac:dyDescent="0.2">
      <c r="A328" s="1">
        <v>44986</v>
      </c>
      <c r="B328">
        <v>13472.359075724744</v>
      </c>
      <c r="C328" s="2">
        <f t="shared" si="0"/>
        <v>13472.359075724744</v>
      </c>
      <c r="D328" s="2">
        <f t="shared" si="1"/>
        <v>-541756.36124859552</v>
      </c>
      <c r="E328" s="2">
        <f t="shared" si="2"/>
        <v>568701.07940004498</v>
      </c>
    </row>
    <row r="329" spans="1:5" x14ac:dyDescent="0.2">
      <c r="A329" s="1">
        <v>45017</v>
      </c>
      <c r="B329">
        <v>11536.128591651403</v>
      </c>
      <c r="C329" s="2">
        <f t="shared" si="0"/>
        <v>11536.128591651403</v>
      </c>
      <c r="D329" s="2">
        <f t="shared" si="1"/>
        <v>-552591.35936349002</v>
      </c>
      <c r="E329" s="2">
        <f t="shared" si="2"/>
        <v>575663.61654679291</v>
      </c>
    </row>
    <row r="330" spans="1:5" x14ac:dyDescent="0.2">
      <c r="A330" s="1">
        <v>45047</v>
      </c>
      <c r="B330">
        <v>158232.73085183834</v>
      </c>
      <c r="C330" s="2">
        <f t="shared" si="0"/>
        <v>158232.73085183834</v>
      </c>
      <c r="D330" s="2">
        <f t="shared" si="1"/>
        <v>-414688.15128456044</v>
      </c>
      <c r="E330" s="2">
        <f t="shared" si="2"/>
        <v>731153.61298823718</v>
      </c>
    </row>
    <row r="331" spans="1:5" x14ac:dyDescent="0.2">
      <c r="A331" s="1">
        <v>45078</v>
      </c>
      <c r="B331">
        <v>80370.776635300659</v>
      </c>
      <c r="C331" s="2">
        <f t="shared" ref="C331:C362" si="3">_xlfn.FORECAST.ETS(A331,$B$2:$B$298,$A$2:$A$298,157,1)</f>
        <v>80370.776635300659</v>
      </c>
      <c r="D331" s="2">
        <f t="shared" ref="D331:D362" si="4">C331-_xlfn.FORECAST.ETS.CONFINT(A331,$B$2:$B$298,$A$2:$A$298,0.95,157,1)</f>
        <v>-501242.96663281898</v>
      </c>
      <c r="E331" s="2">
        <f t="shared" ref="E331:E362" si="5">C331+_xlfn.FORECAST.ETS.CONFINT(A331,$B$2:$B$298,$A$2:$A$298,0.95,157,1)</f>
        <v>661984.51990342024</v>
      </c>
    </row>
    <row r="332" spans="1:5" x14ac:dyDescent="0.2">
      <c r="A332" s="1">
        <v>45108</v>
      </c>
      <c r="B332">
        <v>174894.74497620246</v>
      </c>
      <c r="C332" s="2">
        <f t="shared" si="3"/>
        <v>174894.74497620246</v>
      </c>
      <c r="D332" s="2">
        <f t="shared" si="4"/>
        <v>-415315.82854739309</v>
      </c>
      <c r="E332" s="2">
        <f t="shared" si="5"/>
        <v>765105.31849979807</v>
      </c>
    </row>
    <row r="333" spans="1:5" x14ac:dyDescent="0.2">
      <c r="A333" s="1">
        <v>45139</v>
      </c>
      <c r="B333">
        <v>155137.2858847607</v>
      </c>
      <c r="C333" s="2">
        <f t="shared" si="3"/>
        <v>155137.2858847607</v>
      </c>
      <c r="D333" s="2">
        <f t="shared" si="4"/>
        <v>-443578.28292174719</v>
      </c>
      <c r="E333" s="2">
        <f t="shared" si="5"/>
        <v>753852.85469126853</v>
      </c>
    </row>
    <row r="334" spans="1:5" x14ac:dyDescent="0.2">
      <c r="A334" s="1">
        <v>45170</v>
      </c>
      <c r="B334">
        <v>92931.739076548663</v>
      </c>
      <c r="C334" s="2">
        <f t="shared" si="3"/>
        <v>92931.739076548663</v>
      </c>
      <c r="D334" s="2">
        <f t="shared" si="4"/>
        <v>-514200.90786014759</v>
      </c>
      <c r="E334" s="2">
        <f t="shared" si="5"/>
        <v>700064.38601324498</v>
      </c>
    </row>
    <row r="335" spans="1:5" x14ac:dyDescent="0.2">
      <c r="A335" s="1">
        <v>45200</v>
      </c>
      <c r="B335">
        <v>83269.287340489944</v>
      </c>
      <c r="C335" s="2">
        <f t="shared" si="3"/>
        <v>83269.287340489944</v>
      </c>
      <c r="D335" s="2">
        <f t="shared" si="4"/>
        <v>-532196.18525361654</v>
      </c>
      <c r="E335" s="2">
        <f t="shared" si="5"/>
        <v>698734.75993459637</v>
      </c>
    </row>
    <row r="336" spans="1:5" x14ac:dyDescent="0.2">
      <c r="A336" s="1">
        <v>45231</v>
      </c>
      <c r="B336">
        <v>71050.662794744334</v>
      </c>
      <c r="C336" s="2">
        <f t="shared" si="3"/>
        <v>71050.662794744334</v>
      </c>
      <c r="D336" s="2">
        <f t="shared" si="4"/>
        <v>-552666.81667007075</v>
      </c>
      <c r="E336" s="2">
        <f t="shared" si="5"/>
        <v>694768.14225955948</v>
      </c>
    </row>
    <row r="337" spans="1:5" x14ac:dyDescent="0.2">
      <c r="A337" s="1">
        <v>45261</v>
      </c>
      <c r="B337">
        <v>72020.297943827783</v>
      </c>
      <c r="C337" s="2">
        <f t="shared" si="3"/>
        <v>72020.297943827783</v>
      </c>
      <c r="D337" s="2">
        <f t="shared" si="4"/>
        <v>-559871.5920191498</v>
      </c>
      <c r="E337" s="2">
        <f t="shared" si="5"/>
        <v>703912.18790680543</v>
      </c>
    </row>
    <row r="338" spans="1:5" x14ac:dyDescent="0.2">
      <c r="A338" s="1">
        <v>45292</v>
      </c>
      <c r="B338">
        <v>32993.667309585522</v>
      </c>
      <c r="C338" s="2">
        <f t="shared" si="3"/>
        <v>32993.667309585522</v>
      </c>
      <c r="D338" s="2">
        <f t="shared" si="4"/>
        <v>-606998.06553535582</v>
      </c>
      <c r="E338" s="2">
        <f t="shared" si="5"/>
        <v>672985.40015452681</v>
      </c>
    </row>
    <row r="339" spans="1:5" x14ac:dyDescent="0.2">
      <c r="A339" s="1">
        <v>45323</v>
      </c>
      <c r="B339">
        <v>25461.200269804001</v>
      </c>
      <c r="C339" s="2">
        <f t="shared" si="3"/>
        <v>25461.200269804001</v>
      </c>
      <c r="D339" s="2">
        <f t="shared" si="4"/>
        <v>-622558.65871436428</v>
      </c>
      <c r="E339" s="2">
        <f t="shared" si="5"/>
        <v>673481.05925397226</v>
      </c>
    </row>
    <row r="340" spans="1:5" x14ac:dyDescent="0.2">
      <c r="A340" s="1">
        <v>45352</v>
      </c>
      <c r="B340">
        <v>67783.223625910643</v>
      </c>
      <c r="C340" s="2">
        <f t="shared" si="3"/>
        <v>67783.223625910643</v>
      </c>
      <c r="D340" s="2">
        <f t="shared" si="4"/>
        <v>-588195.73191017588</v>
      </c>
      <c r="E340" s="2">
        <f t="shared" si="5"/>
        <v>723762.17916199705</v>
      </c>
    </row>
    <row r="341" spans="1:5" x14ac:dyDescent="0.2">
      <c r="A341" s="1">
        <v>45383</v>
      </c>
      <c r="B341">
        <v>45961.56113059989</v>
      </c>
      <c r="C341" s="2">
        <f t="shared" si="3"/>
        <v>45961.56113059989</v>
      </c>
      <c r="D341" s="2">
        <f t="shared" si="4"/>
        <v>-617909.99755842064</v>
      </c>
      <c r="E341" s="2">
        <f t="shared" si="5"/>
        <v>709833.11981962051</v>
      </c>
    </row>
    <row r="342" spans="1:5" x14ac:dyDescent="0.2">
      <c r="A342" s="1">
        <v>45413</v>
      </c>
      <c r="B342">
        <v>164004.14852672859</v>
      </c>
      <c r="C342" s="2">
        <f t="shared" si="3"/>
        <v>164004.14852672859</v>
      </c>
      <c r="D342" s="2">
        <f t="shared" si="4"/>
        <v>-507695.91664302011</v>
      </c>
      <c r="E342" s="2">
        <f t="shared" si="5"/>
        <v>835704.21369647735</v>
      </c>
    </row>
    <row r="343" spans="1:5" x14ac:dyDescent="0.2">
      <c r="A343" s="1">
        <v>45444</v>
      </c>
      <c r="B343">
        <v>165342.1681454521</v>
      </c>
      <c r="C343" s="2">
        <f t="shared" si="3"/>
        <v>165342.1681454521</v>
      </c>
      <c r="D343" s="2">
        <f t="shared" si="4"/>
        <v>-514124.57450354536</v>
      </c>
      <c r="E343" s="2">
        <f t="shared" si="5"/>
        <v>844808.9107944495</v>
      </c>
    </row>
    <row r="344" spans="1:5" x14ac:dyDescent="0.2">
      <c r="A344" s="1">
        <v>45474</v>
      </c>
      <c r="B344">
        <v>147595.15750551433</v>
      </c>
      <c r="C344" s="2">
        <f t="shared" si="3"/>
        <v>147595.15750551433</v>
      </c>
      <c r="D344" s="2">
        <f t="shared" si="4"/>
        <v>-539578.58166706969</v>
      </c>
      <c r="E344" s="2">
        <f t="shared" si="5"/>
        <v>834768.89667809836</v>
      </c>
    </row>
    <row r="345" spans="1:5" x14ac:dyDescent="0.2">
      <c r="A345" s="1">
        <v>45505</v>
      </c>
      <c r="B345">
        <v>99664.368638034517</v>
      </c>
      <c r="C345" s="2">
        <f t="shared" si="3"/>
        <v>99664.368638034517</v>
      </c>
      <c r="D345" s="2">
        <f t="shared" si="4"/>
        <v>-595158.7230892618</v>
      </c>
      <c r="E345" s="2">
        <f t="shared" si="5"/>
        <v>794487.46036533092</v>
      </c>
    </row>
    <row r="346" spans="1:5" x14ac:dyDescent="0.2">
      <c r="A346" s="1">
        <v>45536</v>
      </c>
      <c r="B346">
        <v>148243.46520809695</v>
      </c>
      <c r="C346" s="2">
        <f t="shared" si="3"/>
        <v>148243.46520809695</v>
      </c>
      <c r="D346" s="2">
        <f t="shared" si="4"/>
        <v>-554173.2688283599</v>
      </c>
      <c r="E346" s="2">
        <f t="shared" si="5"/>
        <v>850660.19924455369</v>
      </c>
    </row>
    <row r="347" spans="1:5" x14ac:dyDescent="0.2">
      <c r="A347" s="1">
        <v>45566</v>
      </c>
      <c r="B347">
        <v>150889.28495513616</v>
      </c>
      <c r="C347" s="2">
        <f t="shared" si="3"/>
        <v>150889.28495513616</v>
      </c>
      <c r="D347" s="2">
        <f t="shared" si="4"/>
        <v>-559067.21871292673</v>
      </c>
      <c r="E347" s="2">
        <f t="shared" si="5"/>
        <v>860845.78862319898</v>
      </c>
    </row>
    <row r="348" spans="1:5" x14ac:dyDescent="0.2">
      <c r="A348" s="1">
        <v>45597</v>
      </c>
      <c r="B348">
        <v>372030.64396274666</v>
      </c>
      <c r="C348" s="2">
        <f t="shared" si="3"/>
        <v>372030.64396274666</v>
      </c>
      <c r="D348" s="2">
        <f t="shared" si="4"/>
        <v>-345413.50456531165</v>
      </c>
      <c r="E348" s="2">
        <f t="shared" si="5"/>
        <v>1089474.792490805</v>
      </c>
    </row>
    <row r="349" spans="1:5" x14ac:dyDescent="0.2">
      <c r="A349" s="1">
        <v>45627</v>
      </c>
      <c r="B349">
        <v>360451.55617894419</v>
      </c>
      <c r="C349" s="2">
        <f t="shared" si="3"/>
        <v>360451.55617894419</v>
      </c>
      <c r="D349" s="2">
        <f t="shared" si="4"/>
        <v>-364429.77662347583</v>
      </c>
      <c r="E349" s="2">
        <f t="shared" si="5"/>
        <v>1085332.8889813642</v>
      </c>
    </row>
    <row r="350" spans="1:5" x14ac:dyDescent="0.2">
      <c r="A350" s="1">
        <v>45658</v>
      </c>
      <c r="B350">
        <v>272920.98882277415</v>
      </c>
      <c r="C350" s="2">
        <f t="shared" si="3"/>
        <v>272920.98882277415</v>
      </c>
      <c r="D350" s="2">
        <f t="shared" si="4"/>
        <v>-459348.65358132357</v>
      </c>
      <c r="E350" s="2">
        <f t="shared" si="5"/>
        <v>1005190.6312268719</v>
      </c>
    </row>
    <row r="351" spans="1:5" x14ac:dyDescent="0.2">
      <c r="A351" s="1">
        <v>45689</v>
      </c>
      <c r="B351">
        <v>263147.13921816333</v>
      </c>
      <c r="C351" s="2">
        <f t="shared" si="3"/>
        <v>263147.13921816333</v>
      </c>
      <c r="D351" s="2">
        <f t="shared" si="4"/>
        <v>-476463.45075607882</v>
      </c>
      <c r="E351" s="2">
        <f t="shared" si="5"/>
        <v>1002757.7291924055</v>
      </c>
    </row>
    <row r="352" spans="1:5" x14ac:dyDescent="0.2">
      <c r="A352" s="1">
        <v>45717</v>
      </c>
      <c r="B352">
        <v>235446.56530021242</v>
      </c>
      <c r="C352" s="2">
        <f t="shared" si="3"/>
        <v>235446.56530021242</v>
      </c>
      <c r="D352" s="2">
        <f t="shared" si="4"/>
        <v>-511459.05418121564</v>
      </c>
      <c r="E352" s="2">
        <f t="shared" si="5"/>
        <v>982352.18478164054</v>
      </c>
    </row>
    <row r="353" spans="1:5" x14ac:dyDescent="0.2">
      <c r="A353" s="1">
        <v>45748</v>
      </c>
      <c r="B353">
        <v>174435.07811371255</v>
      </c>
      <c r="C353" s="2">
        <f t="shared" si="3"/>
        <v>174435.07811371255</v>
      </c>
      <c r="D353" s="2">
        <f t="shared" si="4"/>
        <v>-579721.03234389797</v>
      </c>
      <c r="E353" s="2">
        <f t="shared" si="5"/>
        <v>928591.18857132317</v>
      </c>
    </row>
    <row r="354" spans="1:5" x14ac:dyDescent="0.2">
      <c r="A354" s="1">
        <v>45778</v>
      </c>
      <c r="B354">
        <v>139628.56772292114</v>
      </c>
      <c r="C354" s="2">
        <f t="shared" si="3"/>
        <v>139628.56772292114</v>
      </c>
      <c r="D354" s="2">
        <f t="shared" si="4"/>
        <v>-621734.81418229837</v>
      </c>
      <c r="E354" s="2">
        <f t="shared" si="5"/>
        <v>900991.94962814066</v>
      </c>
    </row>
    <row r="355" spans="1:5" x14ac:dyDescent="0.2">
      <c r="A355" s="1">
        <v>45809</v>
      </c>
      <c r="B355">
        <v>151504.33397596894</v>
      </c>
      <c r="C355" s="2">
        <f t="shared" si="3"/>
        <v>151504.33397596894</v>
      </c>
      <c r="D355" s="2">
        <f t="shared" si="4"/>
        <v>-617024.36193004507</v>
      </c>
      <c r="E355" s="2">
        <f t="shared" si="5"/>
        <v>920033.02988198306</v>
      </c>
    </row>
    <row r="356" spans="1:5" x14ac:dyDescent="0.2">
      <c r="A356" s="1">
        <v>45839</v>
      </c>
      <c r="B356">
        <v>206441.08263538469</v>
      </c>
      <c r="C356" s="2">
        <f t="shared" si="3"/>
        <v>206441.08263538469</v>
      </c>
      <c r="D356" s="2">
        <f t="shared" si="4"/>
        <v>-569212.17832362582</v>
      </c>
      <c r="E356" s="2">
        <f t="shared" si="5"/>
        <v>982094.34359439532</v>
      </c>
    </row>
    <row r="357" spans="1:5" x14ac:dyDescent="0.2">
      <c r="A357" s="1">
        <v>45870</v>
      </c>
      <c r="B357">
        <v>280933.29273817322</v>
      </c>
      <c r="C357" s="2">
        <f t="shared" si="3"/>
        <v>280933.29273817322</v>
      </c>
      <c r="D357" s="2">
        <f t="shared" si="4"/>
        <v>-501804.94233371661</v>
      </c>
      <c r="E357" s="2">
        <f t="shared" si="5"/>
        <v>1063671.527810063</v>
      </c>
    </row>
    <row r="358" spans="1:5" x14ac:dyDescent="0.2">
      <c r="A358" s="1">
        <v>45901</v>
      </c>
      <c r="B358">
        <v>278843.92570392194</v>
      </c>
      <c r="C358" s="2">
        <f t="shared" si="3"/>
        <v>278843.92570392194</v>
      </c>
      <c r="D358" s="2">
        <f t="shared" si="4"/>
        <v>-510940.80292381486</v>
      </c>
      <c r="E358" s="2">
        <f t="shared" si="5"/>
        <v>1068628.6543316587</v>
      </c>
    </row>
    <row r="359" spans="1:5" x14ac:dyDescent="0.2">
      <c r="A359" s="1">
        <v>45931</v>
      </c>
      <c r="B359">
        <v>258359.20301691847</v>
      </c>
      <c r="C359" s="2">
        <f t="shared" si="3"/>
        <v>258359.20301691847</v>
      </c>
      <c r="D359" s="2">
        <f t="shared" si="4"/>
        <v>-538434.60402979644</v>
      </c>
      <c r="E359" s="2">
        <f t="shared" si="5"/>
        <v>1055153.0100636333</v>
      </c>
    </row>
    <row r="360" spans="1:5" x14ac:dyDescent="0.2">
      <c r="A360" s="1">
        <v>45962</v>
      </c>
      <c r="B360">
        <v>385402.71853053285</v>
      </c>
      <c r="C360" s="2">
        <f t="shared" si="3"/>
        <v>385402.71853053285</v>
      </c>
      <c r="D360" s="2">
        <f t="shared" si="4"/>
        <v>-418363.77472975809</v>
      </c>
      <c r="E360" s="2">
        <f t="shared" si="5"/>
        <v>1189169.2117908238</v>
      </c>
    </row>
    <row r="361" spans="1:5" x14ac:dyDescent="0.2">
      <c r="A361" s="1">
        <v>45992</v>
      </c>
      <c r="B361">
        <v>208518.61148017587</v>
      </c>
      <c r="C361" s="2">
        <f t="shared" si="3"/>
        <v>208518.61148017587</v>
      </c>
      <c r="D361" s="2">
        <f t="shared" si="4"/>
        <v>-602185.15853368677</v>
      </c>
      <c r="E361" s="2">
        <f t="shared" si="5"/>
        <v>1019222.3814940385</v>
      </c>
    </row>
    <row r="362" spans="1:5" x14ac:dyDescent="0.2">
      <c r="A362" s="1">
        <v>46023</v>
      </c>
      <c r="B362">
        <v>187333.97137817269</v>
      </c>
      <c r="C362" s="2">
        <f t="shared" si="3"/>
        <v>187333.97137817269</v>
      </c>
      <c r="D362" s="2">
        <f t="shared" si="4"/>
        <v>-630272.61063391576</v>
      </c>
      <c r="E362" s="2">
        <f t="shared" si="5"/>
        <v>1004940.553390261</v>
      </c>
    </row>
    <row r="363" spans="1:5" x14ac:dyDescent="0.2">
      <c r="A363" s="1">
        <v>46054</v>
      </c>
      <c r="B363">
        <v>157842.91025608624</v>
      </c>
      <c r="C363" s="2">
        <f t="shared" ref="C363:C394" si="6">_xlfn.FORECAST.ETS(A363,$B$2:$B$298,$A$2:$A$298,157,1)</f>
        <v>157842.91025608624</v>
      </c>
      <c r="D363" s="2">
        <f t="shared" ref="D363:D394" si="7">C363-_xlfn.FORECAST.ETS.CONFINT(A363,$B$2:$B$298,$A$2:$A$298,0.95,157,1)</f>
        <v>-666632.92766374291</v>
      </c>
      <c r="E363" s="2">
        <f t="shared" ref="E363:E394" si="8">C363+_xlfn.FORECAST.ETS.CONFINT(A363,$B$2:$B$298,$A$2:$A$298,0.95,157,1)</f>
        <v>982318.74817591545</v>
      </c>
    </row>
    <row r="364" spans="1:5" x14ac:dyDescent="0.2">
      <c r="A364" s="1">
        <v>46082</v>
      </c>
      <c r="B364">
        <v>150898.11826147046</v>
      </c>
      <c r="C364" s="2">
        <f t="shared" si="6"/>
        <v>150898.11826147046</v>
      </c>
      <c r="D364" s="2">
        <f t="shared" si="7"/>
        <v>-680414.29396890861</v>
      </c>
      <c r="E364" s="2">
        <f t="shared" si="8"/>
        <v>982210.53049184952</v>
      </c>
    </row>
    <row r="365" spans="1:5" x14ac:dyDescent="0.2">
      <c r="A365" s="1">
        <v>46113</v>
      </c>
      <c r="B365">
        <v>221974.39226621867</v>
      </c>
      <c r="C365" s="2">
        <f t="shared" si="6"/>
        <v>221974.39226621867</v>
      </c>
      <c r="D365" s="2">
        <f t="shared" si="7"/>
        <v>-616142.75474534975</v>
      </c>
      <c r="E365" s="2">
        <f t="shared" si="8"/>
        <v>1060091.5392777871</v>
      </c>
    </row>
    <row r="366" spans="1:5" x14ac:dyDescent="0.2">
      <c r="A366" s="1">
        <v>46143</v>
      </c>
      <c r="B366">
        <v>249737.07478770037</v>
      </c>
      <c r="C366" s="2">
        <f t="shared" si="6"/>
        <v>249737.07478770037</v>
      </c>
      <c r="D366" s="2">
        <f t="shared" si="7"/>
        <v>-595153.7787516315</v>
      </c>
      <c r="E366" s="2">
        <f t="shared" si="8"/>
        <v>1094627.9283270324</v>
      </c>
    </row>
    <row r="367" spans="1:5" x14ac:dyDescent="0.2">
      <c r="A367" s="1">
        <v>46174</v>
      </c>
      <c r="B367">
        <v>445267.54569844744</v>
      </c>
      <c r="C367" s="2">
        <f t="shared" si="6"/>
        <v>445267.54569844744</v>
      </c>
      <c r="D367" s="2">
        <f t="shared" si="7"/>
        <v>-406366.76812901912</v>
      </c>
      <c r="E367" s="2">
        <f t="shared" si="8"/>
        <v>1296901.8595259141</v>
      </c>
    </row>
    <row r="368" spans="1:5" x14ac:dyDescent="0.2">
      <c r="A368" s="1">
        <v>46204</v>
      </c>
      <c r="B368">
        <v>268722.08141114912</v>
      </c>
      <c r="C368" s="2">
        <f t="shared" si="6"/>
        <v>268722.08141114912</v>
      </c>
      <c r="D368" s="2">
        <f t="shared" si="7"/>
        <v>-589626.20065036183</v>
      </c>
      <c r="E368" s="2">
        <f t="shared" si="8"/>
        <v>1127070.3634726601</v>
      </c>
    </row>
    <row r="369" spans="1:5" x14ac:dyDescent="0.2">
      <c r="A369" s="1">
        <v>46235</v>
      </c>
      <c r="B369">
        <v>119242.43779911978</v>
      </c>
      <c r="C369" s="2">
        <f t="shared" si="6"/>
        <v>119242.43779911978</v>
      </c>
      <c r="D369" s="2">
        <f t="shared" si="7"/>
        <v>-745791.04814485298</v>
      </c>
      <c r="E369" s="2">
        <f t="shared" si="8"/>
        <v>984275.92374309245</v>
      </c>
    </row>
    <row r="370" spans="1:5" x14ac:dyDescent="0.2">
      <c r="A370" s="1">
        <v>46266</v>
      </c>
      <c r="B370">
        <v>118279.91210186138</v>
      </c>
      <c r="C370" s="2">
        <f t="shared" si="6"/>
        <v>118279.91210186138</v>
      </c>
      <c r="D370" s="2">
        <f t="shared" si="7"/>
        <v>-753410.71585563873</v>
      </c>
      <c r="E370" s="2">
        <f t="shared" si="8"/>
        <v>989970.54005936161</v>
      </c>
    </row>
    <row r="371" spans="1:5" x14ac:dyDescent="0.2">
      <c r="A371" s="1">
        <v>46296</v>
      </c>
      <c r="B371">
        <v>145714.04905548028</v>
      </c>
      <c r="C371" s="2">
        <f t="shared" si="6"/>
        <v>145714.04905548028</v>
      </c>
      <c r="D371" s="2">
        <f t="shared" si="7"/>
        <v>-732606.33749653702</v>
      </c>
      <c r="E371" s="2">
        <f t="shared" si="8"/>
        <v>1024034.4356074976</v>
      </c>
    </row>
    <row r="372" spans="1:5" x14ac:dyDescent="0.2">
      <c r="A372" s="1">
        <v>46327</v>
      </c>
      <c r="B372">
        <v>165132.2184417902</v>
      </c>
      <c r="C372" s="2">
        <f t="shared" si="6"/>
        <v>165132.2184417902</v>
      </c>
      <c r="D372" s="2">
        <f t="shared" si="7"/>
        <v>-719791.19881954114</v>
      </c>
      <c r="E372" s="2">
        <f t="shared" si="8"/>
        <v>1050055.6357031215</v>
      </c>
    </row>
    <row r="373" spans="1:5" x14ac:dyDescent="0.2">
      <c r="A373" s="1">
        <v>46357</v>
      </c>
      <c r="B373">
        <v>304004.78892267053</v>
      </c>
      <c r="C373" s="2">
        <f t="shared" si="6"/>
        <v>304004.78892267053</v>
      </c>
      <c r="D373" s="2">
        <f t="shared" si="7"/>
        <v>-587495.56483158458</v>
      </c>
      <c r="E373" s="2">
        <f t="shared" si="8"/>
        <v>1195505.1426769258</v>
      </c>
    </row>
    <row r="374" spans="1:5" x14ac:dyDescent="0.2">
      <c r="A374" s="1">
        <v>46388</v>
      </c>
      <c r="B374">
        <v>299397.83742706524</v>
      </c>
      <c r="C374" s="2">
        <f t="shared" si="6"/>
        <v>299397.83742706524</v>
      </c>
      <c r="D374" s="2">
        <f t="shared" si="7"/>
        <v>-598653.97139779979</v>
      </c>
      <c r="E374" s="2">
        <f t="shared" si="8"/>
        <v>1197449.6462519304</v>
      </c>
    </row>
    <row r="375" spans="1:5" x14ac:dyDescent="0.2">
      <c r="A375" s="1">
        <v>46419</v>
      </c>
      <c r="B375">
        <v>320053.43119136983</v>
      </c>
      <c r="C375" s="2">
        <f t="shared" si="6"/>
        <v>320053.43119136983</v>
      </c>
      <c r="D375" s="2">
        <f t="shared" si="7"/>
        <v>-584524.94413477136</v>
      </c>
      <c r="E375" s="2">
        <f t="shared" si="8"/>
        <v>1224631.8065175111</v>
      </c>
    </row>
    <row r="376" spans="1:5" x14ac:dyDescent="0.2">
      <c r="A376" s="1">
        <v>46447</v>
      </c>
      <c r="B376">
        <v>287553.34721464233</v>
      </c>
      <c r="C376" s="2">
        <f t="shared" si="6"/>
        <v>287553.34721464233</v>
      </c>
      <c r="D376" s="2">
        <f t="shared" si="7"/>
        <v>-623527.27983624011</v>
      </c>
      <c r="E376" s="2">
        <f t="shared" si="8"/>
        <v>1198633.9742655247</v>
      </c>
    </row>
    <row r="377" spans="1:5" x14ac:dyDescent="0.2">
      <c r="A377" s="1">
        <v>46478</v>
      </c>
      <c r="B377">
        <v>324237.56723243452</v>
      </c>
      <c r="C377" s="2">
        <f t="shared" si="6"/>
        <v>324237.56723243452</v>
      </c>
      <c r="D377" s="2">
        <f t="shared" si="7"/>
        <v>-593321.55233104818</v>
      </c>
      <c r="E377" s="2">
        <f t="shared" si="8"/>
        <v>1241796.6867959173</v>
      </c>
    </row>
    <row r="378" spans="1:5" x14ac:dyDescent="0.2">
      <c r="A378" s="1">
        <v>46508</v>
      </c>
      <c r="B378">
        <v>315076.11414533108</v>
      </c>
      <c r="C378" s="2">
        <f t="shared" si="6"/>
        <v>315076.11414533108</v>
      </c>
      <c r="D378" s="2">
        <f t="shared" si="7"/>
        <v>-608938.27684054209</v>
      </c>
      <c r="E378" s="2">
        <f t="shared" si="8"/>
        <v>1239090.5051312041</v>
      </c>
    </row>
    <row r="379" spans="1:5" x14ac:dyDescent="0.2">
      <c r="A379" s="1">
        <v>46539</v>
      </c>
      <c r="B379">
        <v>344096.35068645712</v>
      </c>
      <c r="C379" s="2">
        <f t="shared" si="6"/>
        <v>344096.35068645712</v>
      </c>
      <c r="D379" s="2">
        <f t="shared" si="7"/>
        <v>-586350.61205420829</v>
      </c>
      <c r="E379" s="2">
        <f t="shared" si="8"/>
        <v>1274543.3134271225</v>
      </c>
    </row>
    <row r="380" spans="1:5" x14ac:dyDescent="0.2">
      <c r="A380" s="1">
        <v>46569</v>
      </c>
      <c r="B380">
        <v>203091.04997332743</v>
      </c>
      <c r="C380" s="2">
        <f t="shared" si="6"/>
        <v>203091.04997332743</v>
      </c>
      <c r="D380" s="2">
        <f t="shared" si="7"/>
        <v>-733766.29028098122</v>
      </c>
      <c r="E380" s="2">
        <f t="shared" si="8"/>
        <v>1139948.3902276361</v>
      </c>
    </row>
    <row r="381" spans="1:5" x14ac:dyDescent="0.2">
      <c r="A381" s="1">
        <v>46600</v>
      </c>
      <c r="B381">
        <v>196036.90478451923</v>
      </c>
      <c r="C381" s="2">
        <f t="shared" si="6"/>
        <v>196036.90478451923</v>
      </c>
      <c r="D381" s="2">
        <f t="shared" si="7"/>
        <v>-747209.10883833084</v>
      </c>
      <c r="E381" s="2">
        <f t="shared" si="8"/>
        <v>1139282.9184073694</v>
      </c>
    </row>
    <row r="382" spans="1:5" x14ac:dyDescent="0.2">
      <c r="A382" s="1">
        <v>46631</v>
      </c>
      <c r="B382">
        <v>242411.04897667293</v>
      </c>
      <c r="C382" s="2">
        <f t="shared" si="6"/>
        <v>242411.04897667293</v>
      </c>
      <c r="D382" s="2">
        <f t="shared" si="7"/>
        <v>-707202.40926602134</v>
      </c>
      <c r="E382" s="2">
        <f t="shared" si="8"/>
        <v>1192024.5072193672</v>
      </c>
    </row>
    <row r="383" spans="1:5" x14ac:dyDescent="0.2">
      <c r="A383" s="1">
        <v>46661</v>
      </c>
      <c r="B383">
        <v>177145.16264313622</v>
      </c>
      <c r="C383" s="2">
        <f t="shared" si="6"/>
        <v>177145.16264313622</v>
      </c>
      <c r="D383" s="2">
        <f t="shared" si="7"/>
        <v>-778814.97276544338</v>
      </c>
      <c r="E383" s="2">
        <f t="shared" si="8"/>
        <v>1133105.2980517158</v>
      </c>
    </row>
    <row r="384" spans="1:5" x14ac:dyDescent="0.2">
      <c r="A384" s="1">
        <v>46692</v>
      </c>
      <c r="B384">
        <v>365527.31748982862</v>
      </c>
      <c r="C384" s="2">
        <f t="shared" si="6"/>
        <v>365527.31748982862</v>
      </c>
      <c r="D384" s="2">
        <f t="shared" si="7"/>
        <v>-596759.17539099697</v>
      </c>
      <c r="E384" s="2">
        <f t="shared" si="8"/>
        <v>1327813.8103706541</v>
      </c>
    </row>
    <row r="385" spans="1:5" x14ac:dyDescent="0.2">
      <c r="A385" s="1">
        <v>46722</v>
      </c>
      <c r="B385">
        <v>364630.27735277684</v>
      </c>
      <c r="C385" s="2">
        <f t="shared" si="6"/>
        <v>364630.27735277684</v>
      </c>
      <c r="D385" s="2">
        <f t="shared" si="7"/>
        <v>-603962.68807097396</v>
      </c>
      <c r="E385" s="2">
        <f t="shared" si="8"/>
        <v>1333223.2427765275</v>
      </c>
    </row>
    <row r="386" spans="1:5" x14ac:dyDescent="0.2">
      <c r="A386" s="1">
        <v>46753</v>
      </c>
      <c r="B386">
        <v>494796.89779096463</v>
      </c>
      <c r="C386" s="2">
        <f t="shared" si="6"/>
        <v>494796.89779096463</v>
      </c>
      <c r="D386" s="2">
        <f t="shared" si="7"/>
        <v>-480083.07752606756</v>
      </c>
      <c r="E386" s="2">
        <f t="shared" si="8"/>
        <v>1469676.8731079968</v>
      </c>
    </row>
    <row r="387" spans="1:5" x14ac:dyDescent="0.2">
      <c r="A387" s="1">
        <v>46784</v>
      </c>
      <c r="B387">
        <v>299288.23148571857</v>
      </c>
      <c r="C387" s="2">
        <f t="shared" si="6"/>
        <v>299288.23148571857</v>
      </c>
      <c r="D387" s="2">
        <f t="shared" si="7"/>
        <v>-681859.7013559218</v>
      </c>
      <c r="E387" s="2">
        <f t="shared" si="8"/>
        <v>1280436.1643273591</v>
      </c>
    </row>
    <row r="388" spans="1:5" x14ac:dyDescent="0.2">
      <c r="A388" s="1">
        <v>46813</v>
      </c>
      <c r="B388">
        <v>405208.18999650527</v>
      </c>
      <c r="C388" s="2">
        <f t="shared" si="6"/>
        <v>405208.18999650527</v>
      </c>
      <c r="D388" s="2">
        <f t="shared" si="7"/>
        <v>-582189.04674537189</v>
      </c>
      <c r="E388" s="2">
        <f t="shared" si="8"/>
        <v>1392605.4267383823</v>
      </c>
    </row>
    <row r="389" spans="1:5" x14ac:dyDescent="0.2">
      <c r="A389" s="1">
        <v>46844</v>
      </c>
      <c r="B389">
        <v>338609.68028519396</v>
      </c>
      <c r="C389" s="2">
        <f t="shared" si="6"/>
        <v>338609.68028519396</v>
      </c>
      <c r="D389" s="2">
        <f t="shared" si="7"/>
        <v>-655018.59437973669</v>
      </c>
      <c r="E389" s="2">
        <f t="shared" si="8"/>
        <v>1332237.9549501245</v>
      </c>
    </row>
    <row r="390" spans="1:5" x14ac:dyDescent="0.2">
      <c r="A390" s="1">
        <v>46874</v>
      </c>
      <c r="B390">
        <v>249082.58826553324</v>
      </c>
      <c r="C390" s="2">
        <f t="shared" si="6"/>
        <v>249082.58826553324</v>
      </c>
      <c r="D390" s="2">
        <f t="shared" si="7"/>
        <v>-750758.83531373634</v>
      </c>
      <c r="E390" s="2">
        <f t="shared" si="8"/>
        <v>1248924.0118448029</v>
      </c>
    </row>
    <row r="391" spans="1:5" x14ac:dyDescent="0.2">
      <c r="A391" s="1">
        <v>46905</v>
      </c>
      <c r="B391">
        <v>192511.87460615241</v>
      </c>
      <c r="C391" s="2">
        <f t="shared" si="6"/>
        <v>192511.87460615241</v>
      </c>
      <c r="D391" s="2">
        <f t="shared" si="7"/>
        <v>-813525.17556694802</v>
      </c>
      <c r="E391" s="2">
        <f t="shared" si="8"/>
        <v>1198548.9247792528</v>
      </c>
    </row>
    <row r="392" spans="1:5" x14ac:dyDescent="0.2">
      <c r="A392" s="1">
        <v>46935</v>
      </c>
      <c r="B392">
        <v>101862.6692857507</v>
      </c>
      <c r="C392" s="2">
        <f t="shared" si="6"/>
        <v>101862.6692857507</v>
      </c>
      <c r="D392" s="2">
        <f t="shared" si="7"/>
        <v>-910352.84194828733</v>
      </c>
      <c r="E392" s="2">
        <f t="shared" si="8"/>
        <v>1114078.1805197888</v>
      </c>
    </row>
    <row r="393" spans="1:5" x14ac:dyDescent="0.2">
      <c r="A393" s="1">
        <v>46966</v>
      </c>
      <c r="B393">
        <v>119565.92685587548</v>
      </c>
      <c r="C393" s="2">
        <f t="shared" si="6"/>
        <v>119565.92685587548</v>
      </c>
      <c r="D393" s="2">
        <f t="shared" si="7"/>
        <v>-898811.22715517832</v>
      </c>
      <c r="E393" s="2">
        <f t="shared" si="8"/>
        <v>1137943.0808669294</v>
      </c>
    </row>
    <row r="394" spans="1:5" x14ac:dyDescent="0.2">
      <c r="A394" s="1">
        <v>46997</v>
      </c>
      <c r="B394">
        <v>136014.42091469196</v>
      </c>
      <c r="C394" s="2">
        <f t="shared" si="6"/>
        <v>136014.42091469196</v>
      </c>
      <c r="D394" s="2">
        <f t="shared" si="7"/>
        <v>-888507.89564501017</v>
      </c>
      <c r="E394" s="2">
        <f t="shared" si="8"/>
        <v>1160536.737474394</v>
      </c>
    </row>
    <row r="395" spans="1:5" x14ac:dyDescent="0.2">
      <c r="A395" s="1">
        <v>47027</v>
      </c>
      <c r="B395">
        <v>227616.83643208479</v>
      </c>
      <c r="C395" s="2">
        <f t="shared" ref="C395:C421" si="9">_xlfn.FORECAST.ETS(A395,$B$2:$B$298,$A$2:$A$298,157,1)</f>
        <v>227616.83643208479</v>
      </c>
      <c r="D395" s="2">
        <f t="shared" ref="D395:D426" si="10">C395-_xlfn.FORECAST.ETS.CONFINT(A395,$B$2:$B$298,$A$2:$A$298,0.95,157,1)</f>
        <v>-803034.4916394694</v>
      </c>
      <c r="E395" s="2">
        <f t="shared" ref="E395:E421" si="11">C395+_xlfn.FORECAST.ETS.CONFINT(A395,$B$2:$B$298,$A$2:$A$298,0.95,157,1)</f>
        <v>1258268.1645036391</v>
      </c>
    </row>
    <row r="396" spans="1:5" x14ac:dyDescent="0.2">
      <c r="A396" s="1">
        <v>47058</v>
      </c>
      <c r="B396">
        <v>311592.3882798726</v>
      </c>
      <c r="C396" s="2">
        <f t="shared" si="9"/>
        <v>311592.3882798726</v>
      </c>
      <c r="D396" s="2">
        <f t="shared" si="10"/>
        <v>-725172.12090883963</v>
      </c>
      <c r="E396" s="2">
        <f t="shared" si="11"/>
        <v>1348356.8974685848</v>
      </c>
    </row>
    <row r="397" spans="1:5" x14ac:dyDescent="0.2">
      <c r="A397" s="1">
        <v>47088</v>
      </c>
      <c r="B397">
        <v>294406.21324128343</v>
      </c>
      <c r="C397" s="2">
        <f t="shared" si="9"/>
        <v>294406.21324128343</v>
      </c>
      <c r="D397" s="2">
        <f t="shared" si="10"/>
        <v>-748455.9590629366</v>
      </c>
      <c r="E397" s="2">
        <f t="shared" si="11"/>
        <v>1337268.3855455033</v>
      </c>
    </row>
    <row r="398" spans="1:5" x14ac:dyDescent="0.2">
      <c r="A398" s="1">
        <v>47119</v>
      </c>
      <c r="B398">
        <v>241412.12143544294</v>
      </c>
      <c r="C398" s="2">
        <f t="shared" si="9"/>
        <v>241412.12143544294</v>
      </c>
      <c r="D398" s="2">
        <f t="shared" si="10"/>
        <v>-807532.5004136865</v>
      </c>
      <c r="E398" s="2">
        <f t="shared" si="11"/>
        <v>1290356.7432845724</v>
      </c>
    </row>
    <row r="399" spans="1:5" x14ac:dyDescent="0.2">
      <c r="A399" s="1">
        <v>47150</v>
      </c>
      <c r="B399">
        <v>268398.67054640921</v>
      </c>
      <c r="C399" s="2">
        <f t="shared" si="9"/>
        <v>268398.67054640921</v>
      </c>
      <c r="D399" s="2">
        <f t="shared" si="10"/>
        <v>-786613.48402053188</v>
      </c>
      <c r="E399" s="2">
        <f t="shared" si="11"/>
        <v>1323410.8251133503</v>
      </c>
    </row>
    <row r="400" spans="1:5" x14ac:dyDescent="0.2">
      <c r="A400" s="1">
        <v>47178</v>
      </c>
      <c r="B400">
        <v>131129.3798273913</v>
      </c>
      <c r="C400" s="2">
        <f t="shared" si="9"/>
        <v>131129.3798273913</v>
      </c>
      <c r="D400" s="2">
        <f t="shared" si="10"/>
        <v>-929935.67994869733</v>
      </c>
      <c r="E400" s="2">
        <f t="shared" si="11"/>
        <v>1192194.43960348</v>
      </c>
    </row>
    <row r="401" spans="1:5" x14ac:dyDescent="0.2">
      <c r="A401" s="1">
        <v>47209</v>
      </c>
      <c r="B401">
        <v>119754.30150384898</v>
      </c>
      <c r="C401" s="2">
        <f t="shared" si="9"/>
        <v>119754.30150384898</v>
      </c>
      <c r="D401" s="2">
        <f t="shared" si="10"/>
        <v>-947349.31811724347</v>
      </c>
      <c r="E401" s="2">
        <f t="shared" si="11"/>
        <v>1186857.9211249414</v>
      </c>
    </row>
    <row r="402" spans="1:5" x14ac:dyDescent="0.2">
      <c r="A402" s="1">
        <v>47239</v>
      </c>
      <c r="B402">
        <v>100939.79130477726</v>
      </c>
      <c r="C402" s="2">
        <f t="shared" si="9"/>
        <v>100939.79130477726</v>
      </c>
      <c r="D402" s="2">
        <f t="shared" si="10"/>
        <v>-972188.31800820015</v>
      </c>
      <c r="E402" s="2">
        <f t="shared" si="11"/>
        <v>1174067.9006177546</v>
      </c>
    </row>
    <row r="403" spans="1:5" x14ac:dyDescent="0.2">
      <c r="A403" s="1">
        <v>47270</v>
      </c>
      <c r="B403">
        <v>202731.86824439926</v>
      </c>
      <c r="C403" s="2">
        <f t="shared" si="9"/>
        <v>202731.86824439926</v>
      </c>
      <c r="D403" s="2">
        <f t="shared" si="10"/>
        <v>-876406.92911510565</v>
      </c>
      <c r="E403" s="2">
        <f t="shared" si="11"/>
        <v>1281870.6656039043</v>
      </c>
    </row>
    <row r="404" spans="1:5" x14ac:dyDescent="0.2">
      <c r="A404" s="1">
        <v>47300</v>
      </c>
      <c r="B404">
        <v>198640.02100519824</v>
      </c>
      <c r="C404" s="2">
        <f t="shared" si="9"/>
        <v>198640.02100519824</v>
      </c>
      <c r="D404" s="2">
        <f t="shared" si="10"/>
        <v>-886495.92478054331</v>
      </c>
      <c r="E404" s="2">
        <f t="shared" si="11"/>
        <v>1283775.9667909397</v>
      </c>
    </row>
    <row r="405" spans="1:5" x14ac:dyDescent="0.2">
      <c r="A405" s="1">
        <v>47331</v>
      </c>
      <c r="B405">
        <v>123486.92773971439</v>
      </c>
      <c r="C405" s="2">
        <f t="shared" si="9"/>
        <v>123486.92773971439</v>
      </c>
      <c r="D405" s="2">
        <f t="shared" si="10"/>
        <v>-967632.88260573766</v>
      </c>
      <c r="E405" s="2">
        <f t="shared" si="11"/>
        <v>1214606.7380851666</v>
      </c>
    </row>
    <row r="406" spans="1:5" x14ac:dyDescent="0.2">
      <c r="A406" s="1">
        <v>47362</v>
      </c>
      <c r="B406">
        <v>84932.294195465613</v>
      </c>
      <c r="C406" s="2">
        <f t="shared" si="9"/>
        <v>84932.294195465613</v>
      </c>
      <c r="D406" s="2">
        <f t="shared" si="10"/>
        <v>-1012158.3465283153</v>
      </c>
      <c r="E406" s="2">
        <f t="shared" si="11"/>
        <v>1182022.9349192465</v>
      </c>
    </row>
    <row r="407" spans="1:5" x14ac:dyDescent="0.2">
      <c r="A407" s="1">
        <v>47392</v>
      </c>
      <c r="B407">
        <v>154208.92414903143</v>
      </c>
      <c r="C407" s="2">
        <f t="shared" si="9"/>
        <v>154208.92414903143</v>
      </c>
      <c r="D407" s="2">
        <f t="shared" si="10"/>
        <v>-948839.75658261997</v>
      </c>
      <c r="E407" s="2">
        <f t="shared" si="11"/>
        <v>1257257.6048806829</v>
      </c>
    </row>
    <row r="408" spans="1:5" x14ac:dyDescent="0.2">
      <c r="A408" s="1">
        <v>47423</v>
      </c>
      <c r="B408">
        <v>91869.99080487754</v>
      </c>
      <c r="C408" s="2">
        <f t="shared" si="9"/>
        <v>91869.99080487754</v>
      </c>
      <c r="D408" s="2">
        <f t="shared" si="10"/>
        <v>-1017124.177687417</v>
      </c>
      <c r="E408" s="2">
        <f t="shared" si="11"/>
        <v>1200864.1592971722</v>
      </c>
    </row>
    <row r="409" spans="1:5" x14ac:dyDescent="0.2">
      <c r="A409" s="1">
        <v>47453</v>
      </c>
      <c r="B409">
        <v>108902.84390269767</v>
      </c>
      <c r="C409" s="2">
        <f t="shared" si="9"/>
        <v>108902.84390269767</v>
      </c>
      <c r="D409" s="2">
        <f t="shared" si="10"/>
        <v>-1006024.4927175922</v>
      </c>
      <c r="E409" s="2">
        <f t="shared" si="11"/>
        <v>1223830.1805229876</v>
      </c>
    </row>
    <row r="410" spans="1:5" x14ac:dyDescent="0.2">
      <c r="A410" s="1">
        <v>47484</v>
      </c>
      <c r="B410">
        <v>269422.40030387056</v>
      </c>
      <c r="C410" s="2">
        <f t="shared" si="9"/>
        <v>269422.40030387056</v>
      </c>
      <c r="D410" s="2">
        <f t="shared" si="10"/>
        <v>-851426.01208960998</v>
      </c>
      <c r="E410" s="2">
        <f t="shared" si="11"/>
        <v>1390270.812697351</v>
      </c>
    </row>
    <row r="411" spans="1:5" x14ac:dyDescent="0.2">
      <c r="A411" s="1">
        <v>47515</v>
      </c>
      <c r="B411">
        <v>209288.24526049805</v>
      </c>
      <c r="C411" s="2">
        <f t="shared" si="9"/>
        <v>209288.24526049805</v>
      </c>
      <c r="D411" s="2">
        <f t="shared" si="10"/>
        <v>-917469.3726576122</v>
      </c>
      <c r="E411" s="2">
        <f t="shared" si="11"/>
        <v>1336045.8631786082</v>
      </c>
    </row>
    <row r="412" spans="1:5" x14ac:dyDescent="0.2">
      <c r="A412" s="1">
        <v>47543</v>
      </c>
      <c r="B412">
        <v>159447.30749826855</v>
      </c>
      <c r="C412" s="2">
        <f t="shared" si="9"/>
        <v>159447.30749826855</v>
      </c>
      <c r="D412" s="2">
        <f t="shared" si="10"/>
        <v>-973207.86278922716</v>
      </c>
      <c r="E412" s="2">
        <f t="shared" si="11"/>
        <v>1292102.4777857643</v>
      </c>
    </row>
    <row r="413" spans="1:5" x14ac:dyDescent="0.2">
      <c r="A413" s="1">
        <v>47574</v>
      </c>
      <c r="B413">
        <v>101724.70039901405</v>
      </c>
      <c r="C413" s="2">
        <f t="shared" si="9"/>
        <v>101724.70039901405</v>
      </c>
      <c r="D413" s="2">
        <f t="shared" si="10"/>
        <v>-1036816.5813355352</v>
      </c>
      <c r="E413" s="2">
        <f t="shared" si="11"/>
        <v>1240265.9821335631</v>
      </c>
    </row>
    <row r="414" spans="1:5" x14ac:dyDescent="0.2">
      <c r="A414" s="1">
        <v>47604</v>
      </c>
      <c r="B414">
        <v>95921.398129832553</v>
      </c>
      <c r="C414" s="2">
        <f t="shared" si="9"/>
        <v>95921.398129832553</v>
      </c>
      <c r="D414" s="2">
        <f t="shared" si="10"/>
        <v>-1048494.7616486006</v>
      </c>
      <c r="E414" s="2">
        <f t="shared" si="11"/>
        <v>1240337.5579082656</v>
      </c>
    </row>
    <row r="415" spans="1:5" x14ac:dyDescent="0.2">
      <c r="A415" s="1">
        <v>47635</v>
      </c>
      <c r="B415">
        <v>50170.668470705285</v>
      </c>
      <c r="C415" s="2">
        <f t="shared" si="9"/>
        <v>50170.668470705285</v>
      </c>
      <c r="D415" s="2">
        <f t="shared" si="10"/>
        <v>-1100109.3388949151</v>
      </c>
      <c r="E415" s="2">
        <f t="shared" si="11"/>
        <v>1200450.6758363259</v>
      </c>
    </row>
    <row r="416" spans="1:5" x14ac:dyDescent="0.2">
      <c r="A416" s="1">
        <v>47665</v>
      </c>
      <c r="B416">
        <v>35327.489631224511</v>
      </c>
      <c r="C416" s="2">
        <f t="shared" si="9"/>
        <v>35327.489631224511</v>
      </c>
      <c r="D416" s="2">
        <f t="shared" si="10"/>
        <v>-1120805.5333743969</v>
      </c>
      <c r="E416" s="2">
        <f t="shared" si="11"/>
        <v>1191460.5126368457</v>
      </c>
    </row>
    <row r="417" spans="1:5" x14ac:dyDescent="0.2">
      <c r="A417" s="1">
        <v>47696</v>
      </c>
      <c r="B417">
        <v>43546.221221049425</v>
      </c>
      <c r="C417" s="2">
        <f t="shared" si="9"/>
        <v>43546.221221049425</v>
      </c>
      <c r="D417" s="2">
        <f t="shared" si="10"/>
        <v>-1118429.1796805656</v>
      </c>
      <c r="E417" s="2">
        <f t="shared" si="11"/>
        <v>1205521.6221226642</v>
      </c>
    </row>
    <row r="418" spans="1:5" x14ac:dyDescent="0.2">
      <c r="A418" s="1">
        <v>47727</v>
      </c>
      <c r="B418">
        <v>17569.566073337948</v>
      </c>
      <c r="C418" s="2">
        <f t="shared" si="9"/>
        <v>17569.566073337948</v>
      </c>
      <c r="D418" s="2">
        <f t="shared" si="10"/>
        <v>-1150237.7650028835</v>
      </c>
      <c r="E418" s="2">
        <f t="shared" si="11"/>
        <v>1185376.8971495596</v>
      </c>
    </row>
    <row r="419" spans="1:5" x14ac:dyDescent="0.2">
      <c r="A419" s="1">
        <v>47757</v>
      </c>
      <c r="B419">
        <v>59420.609807335881</v>
      </c>
      <c r="C419" s="2">
        <f t="shared" si="9"/>
        <v>59420.609807335881</v>
      </c>
      <c r="D419" s="2">
        <f t="shared" si="10"/>
        <v>-1114208.3896852941</v>
      </c>
      <c r="E419" s="2">
        <f t="shared" si="11"/>
        <v>1233049.6092999657</v>
      </c>
    </row>
    <row r="420" spans="1:5" x14ac:dyDescent="0.2">
      <c r="A420" s="1">
        <v>47788</v>
      </c>
      <c r="B420">
        <v>52378.640997254544</v>
      </c>
      <c r="C420" s="2">
        <f t="shared" si="9"/>
        <v>52378.640997254544</v>
      </c>
      <c r="D420" s="2">
        <f t="shared" si="10"/>
        <v>-1127061.9471740357</v>
      </c>
      <c r="E420" s="2">
        <f t="shared" si="11"/>
        <v>1231819.2291685448</v>
      </c>
    </row>
    <row r="421" spans="1:5" x14ac:dyDescent="0.2">
      <c r="A421" s="1">
        <v>47818</v>
      </c>
      <c r="B421">
        <v>9880.150230135303</v>
      </c>
      <c r="C421" s="2">
        <f t="shared" si="9"/>
        <v>9880.150230135303</v>
      </c>
      <c r="D421" s="2">
        <f t="shared" si="10"/>
        <v>-1175362.1250722306</v>
      </c>
      <c r="E421" s="2">
        <f t="shared" si="11"/>
        <v>1195122.4255325012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3BA71-3612-4051-AEBC-95B58524C42A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5703125" customWidth="1"/>
    <col min="3" max="3" width="19.42578125" customWidth="1"/>
    <col min="4" max="4" width="34.7109375" customWidth="1"/>
    <col min="5" max="5" width="34.425781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6</v>
      </c>
      <c r="C1" t="s">
        <v>34</v>
      </c>
      <c r="D1" t="s">
        <v>35</v>
      </c>
      <c r="E1" t="s">
        <v>36</v>
      </c>
      <c r="G1" t="s">
        <v>13</v>
      </c>
      <c r="H1" t="s">
        <v>14</v>
      </c>
    </row>
    <row r="2" spans="1:8" x14ac:dyDescent="0.2">
      <c r="A2" s="1">
        <v>35065</v>
      </c>
      <c r="B2" s="2">
        <v>2661000</v>
      </c>
      <c r="G2" t="s">
        <v>15</v>
      </c>
      <c r="H2" s="3">
        <f>_xlfn.FORECAST.ETS.STAT($B$2:$B$298,$A$2:$A$298,1,157,1)</f>
        <v>0.75</v>
      </c>
    </row>
    <row r="3" spans="1:8" x14ac:dyDescent="0.2">
      <c r="A3" s="1">
        <v>35096</v>
      </c>
      <c r="B3" s="2">
        <v>2811000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3335000</v>
      </c>
      <c r="G4" t="s">
        <v>17</v>
      </c>
      <c r="H4" s="3">
        <f>_xlfn.FORECAST.ETS.STAT($B$2:$B$298,$A$2:$A$298,3,157,1)</f>
        <v>0.249</v>
      </c>
    </row>
    <row r="5" spans="1:8" x14ac:dyDescent="0.2">
      <c r="A5" s="1">
        <v>35156</v>
      </c>
      <c r="B5" s="2">
        <v>4239000</v>
      </c>
      <c r="G5" t="s">
        <v>18</v>
      </c>
      <c r="H5" s="3">
        <f>_xlfn.FORECAST.ETS.STAT($B$2:$B$298,$A$2:$A$298,4,157,1)</f>
        <v>0.49144238376431548</v>
      </c>
    </row>
    <row r="6" spans="1:8" x14ac:dyDescent="0.2">
      <c r="A6" s="1">
        <v>35186</v>
      </c>
      <c r="B6" s="2">
        <v>3667000</v>
      </c>
      <c r="G6" t="s">
        <v>19</v>
      </c>
      <c r="H6" s="3">
        <f>_xlfn.FORECAST.ETS.STAT($B$2:$B$298,$A$2:$A$298,5,157,1)</f>
        <v>0.12990439271528317</v>
      </c>
    </row>
    <row r="7" spans="1:8" x14ac:dyDescent="0.2">
      <c r="A7" s="1">
        <v>35217</v>
      </c>
      <c r="B7" s="2">
        <v>2482000</v>
      </c>
      <c r="G7" t="s">
        <v>20</v>
      </c>
      <c r="H7" s="3">
        <f>_xlfn.FORECAST.ETS.STAT($B$2:$B$298,$A$2:$A$298,6,157,1)</f>
        <v>439320.77759770735</v>
      </c>
    </row>
    <row r="8" spans="1:8" x14ac:dyDescent="0.2">
      <c r="A8" s="1">
        <v>35247</v>
      </c>
      <c r="B8" s="2">
        <v>1969000</v>
      </c>
      <c r="G8" t="s">
        <v>21</v>
      </c>
      <c r="H8" s="3">
        <f>_xlfn.FORECAST.ETS.STAT($B$2:$B$298,$A$2:$A$298,7,157,1)</f>
        <v>589280.94784013589</v>
      </c>
    </row>
    <row r="9" spans="1:8" x14ac:dyDescent="0.2">
      <c r="A9" s="1">
        <v>35278</v>
      </c>
      <c r="B9" s="2">
        <v>2190000</v>
      </c>
    </row>
    <row r="10" spans="1:8" x14ac:dyDescent="0.2">
      <c r="A10" s="1">
        <v>35309</v>
      </c>
      <c r="B10" s="2">
        <v>2779000</v>
      </c>
    </row>
    <row r="11" spans="1:8" x14ac:dyDescent="0.2">
      <c r="A11" s="1">
        <v>35339</v>
      </c>
      <c r="B11" s="2">
        <v>3739000</v>
      </c>
    </row>
    <row r="12" spans="1:8" x14ac:dyDescent="0.2">
      <c r="A12" s="1">
        <v>35370</v>
      </c>
      <c r="B12" s="2">
        <v>3886000</v>
      </c>
    </row>
    <row r="13" spans="1:8" x14ac:dyDescent="0.2">
      <c r="A13" s="1">
        <v>35400</v>
      </c>
      <c r="B13" s="2">
        <v>3236000</v>
      </c>
    </row>
    <row r="14" spans="1:8" x14ac:dyDescent="0.2">
      <c r="A14" s="1">
        <v>35431</v>
      </c>
      <c r="B14" s="2">
        <v>2688000</v>
      </c>
    </row>
    <row r="15" spans="1:8" x14ac:dyDescent="0.2">
      <c r="A15" s="1">
        <v>35462</v>
      </c>
      <c r="B15" s="2">
        <v>2730000</v>
      </c>
    </row>
    <row r="16" spans="1:8" x14ac:dyDescent="0.2">
      <c r="A16" s="1">
        <v>35490</v>
      </c>
      <c r="B16" s="2">
        <v>3722000</v>
      </c>
    </row>
    <row r="17" spans="1:2" x14ac:dyDescent="0.2">
      <c r="A17" s="1">
        <v>35521</v>
      </c>
      <c r="B17" s="2">
        <v>4396000</v>
      </c>
    </row>
    <row r="18" spans="1:2" x14ac:dyDescent="0.2">
      <c r="A18" s="1">
        <v>35551</v>
      </c>
      <c r="B18" s="2">
        <v>4549000</v>
      </c>
    </row>
    <row r="19" spans="1:2" x14ac:dyDescent="0.2">
      <c r="A19" s="1">
        <v>35582</v>
      </c>
      <c r="B19" s="2">
        <v>2660000</v>
      </c>
    </row>
    <row r="20" spans="1:2" x14ac:dyDescent="0.2">
      <c r="A20" s="1">
        <v>35612</v>
      </c>
      <c r="B20" s="2">
        <v>1901000</v>
      </c>
    </row>
    <row r="21" spans="1:2" x14ac:dyDescent="0.2">
      <c r="A21" s="1">
        <v>35643</v>
      </c>
      <c r="B21" s="2">
        <v>2065000</v>
      </c>
    </row>
    <row r="22" spans="1:2" x14ac:dyDescent="0.2">
      <c r="A22" s="1">
        <v>35674</v>
      </c>
      <c r="B22" s="2">
        <v>2881000</v>
      </c>
    </row>
    <row r="23" spans="1:2" x14ac:dyDescent="0.2">
      <c r="A23" s="1">
        <v>35704</v>
      </c>
      <c r="B23" s="2">
        <v>5159000</v>
      </c>
    </row>
    <row r="24" spans="1:2" x14ac:dyDescent="0.2">
      <c r="A24" s="1">
        <v>35735</v>
      </c>
      <c r="B24" s="2">
        <v>4599000</v>
      </c>
    </row>
    <row r="25" spans="1:2" x14ac:dyDescent="0.2">
      <c r="A25" s="1">
        <v>35765</v>
      </c>
      <c r="B25" s="2">
        <v>3578000</v>
      </c>
    </row>
    <row r="26" spans="1:2" x14ac:dyDescent="0.2">
      <c r="A26" s="1">
        <v>35796</v>
      </c>
      <c r="B26" s="2">
        <v>2890000</v>
      </c>
    </row>
    <row r="27" spans="1:2" x14ac:dyDescent="0.2">
      <c r="A27" s="1">
        <v>35827</v>
      </c>
      <c r="B27" s="2">
        <v>3136000</v>
      </c>
    </row>
    <row r="28" spans="1:2" x14ac:dyDescent="0.2">
      <c r="A28" s="1">
        <v>35855</v>
      </c>
      <c r="B28" s="2">
        <v>4254000</v>
      </c>
    </row>
    <row r="29" spans="1:2" x14ac:dyDescent="0.2">
      <c r="A29" s="1">
        <v>35886</v>
      </c>
      <c r="B29" s="2">
        <v>4531000</v>
      </c>
    </row>
    <row r="30" spans="1:2" x14ac:dyDescent="0.2">
      <c r="A30" s="1">
        <v>35916</v>
      </c>
      <c r="B30" s="2">
        <v>4572000</v>
      </c>
    </row>
    <row r="31" spans="1:2" x14ac:dyDescent="0.2">
      <c r="A31" s="1">
        <v>35947</v>
      </c>
      <c r="B31" s="2">
        <v>2997000</v>
      </c>
    </row>
    <row r="32" spans="1:2" x14ac:dyDescent="0.2">
      <c r="A32" s="1">
        <v>35977</v>
      </c>
      <c r="B32" s="2">
        <v>2344000</v>
      </c>
    </row>
    <row r="33" spans="1:2" x14ac:dyDescent="0.2">
      <c r="A33" s="1">
        <v>36008</v>
      </c>
      <c r="B33" s="2">
        <v>2907000</v>
      </c>
    </row>
    <row r="34" spans="1:2" x14ac:dyDescent="0.2">
      <c r="A34" s="1">
        <v>36039</v>
      </c>
      <c r="B34" s="2">
        <v>3888000</v>
      </c>
    </row>
    <row r="35" spans="1:2" x14ac:dyDescent="0.2">
      <c r="A35" s="1">
        <v>36069</v>
      </c>
      <c r="B35" s="2">
        <v>5489000</v>
      </c>
    </row>
    <row r="36" spans="1:2" x14ac:dyDescent="0.2">
      <c r="A36" s="1">
        <v>36100</v>
      </c>
      <c r="B36" s="2">
        <v>4852000</v>
      </c>
    </row>
    <row r="37" spans="1:2" x14ac:dyDescent="0.2">
      <c r="A37" s="1">
        <v>36130</v>
      </c>
      <c r="B37" s="2">
        <v>4311000</v>
      </c>
    </row>
    <row r="38" spans="1:2" x14ac:dyDescent="0.2">
      <c r="A38" s="1">
        <v>36161</v>
      </c>
      <c r="B38" s="2">
        <v>3344000</v>
      </c>
    </row>
    <row r="39" spans="1:2" x14ac:dyDescent="0.2">
      <c r="A39" s="1">
        <v>36192</v>
      </c>
      <c r="B39" s="2">
        <v>3168000</v>
      </c>
    </row>
    <row r="40" spans="1:2" x14ac:dyDescent="0.2">
      <c r="A40" s="1">
        <v>36220</v>
      </c>
      <c r="B40" s="2">
        <v>3168000</v>
      </c>
    </row>
    <row r="41" spans="1:2" x14ac:dyDescent="0.2">
      <c r="A41" s="1">
        <v>36251</v>
      </c>
      <c r="B41" s="2">
        <v>5468000</v>
      </c>
    </row>
    <row r="42" spans="1:2" x14ac:dyDescent="0.2">
      <c r="A42" s="1">
        <v>36281</v>
      </c>
      <c r="B42" s="2">
        <v>5467000</v>
      </c>
    </row>
    <row r="43" spans="1:2" x14ac:dyDescent="0.2">
      <c r="A43" s="1">
        <v>36312</v>
      </c>
      <c r="B43" s="2">
        <v>3560000</v>
      </c>
    </row>
    <row r="44" spans="1:2" x14ac:dyDescent="0.2">
      <c r="A44" s="1">
        <v>36342</v>
      </c>
      <c r="B44" s="2">
        <v>2740000</v>
      </c>
    </row>
    <row r="45" spans="1:2" x14ac:dyDescent="0.2">
      <c r="A45" s="1">
        <v>36373</v>
      </c>
      <c r="B45" s="2">
        <v>2863000</v>
      </c>
    </row>
    <row r="46" spans="1:2" x14ac:dyDescent="0.2">
      <c r="A46" s="1">
        <v>36404</v>
      </c>
      <c r="B46" s="2">
        <v>4222000</v>
      </c>
    </row>
    <row r="47" spans="1:2" x14ac:dyDescent="0.2">
      <c r="A47" s="1">
        <v>36434</v>
      </c>
      <c r="B47" s="2">
        <v>5393000</v>
      </c>
    </row>
    <row r="48" spans="1:2" x14ac:dyDescent="0.2">
      <c r="A48" s="1">
        <v>36465</v>
      </c>
      <c r="B48" s="2">
        <v>5656000</v>
      </c>
    </row>
    <row r="49" spans="1:2" x14ac:dyDescent="0.2">
      <c r="A49" s="1">
        <v>36495</v>
      </c>
      <c r="B49" s="2">
        <v>4388000</v>
      </c>
    </row>
    <row r="50" spans="1:2" x14ac:dyDescent="0.2">
      <c r="A50" s="1">
        <v>36526</v>
      </c>
      <c r="B50" s="2">
        <v>4087000</v>
      </c>
    </row>
    <row r="51" spans="1:2" x14ac:dyDescent="0.2">
      <c r="A51" s="1">
        <v>36557</v>
      </c>
      <c r="B51" s="2">
        <v>3824000</v>
      </c>
    </row>
    <row r="52" spans="1:2" x14ac:dyDescent="0.2">
      <c r="A52" s="1">
        <v>36586</v>
      </c>
      <c r="B52" s="2">
        <v>5247000</v>
      </c>
    </row>
    <row r="53" spans="1:2" x14ac:dyDescent="0.2">
      <c r="A53" s="1">
        <v>36617</v>
      </c>
      <c r="B53" s="2">
        <v>6209000</v>
      </c>
    </row>
    <row r="54" spans="1:2" x14ac:dyDescent="0.2">
      <c r="A54" s="1">
        <v>36647</v>
      </c>
      <c r="B54" s="2">
        <v>5932000</v>
      </c>
    </row>
    <row r="55" spans="1:2" x14ac:dyDescent="0.2">
      <c r="A55" s="1">
        <v>36678</v>
      </c>
      <c r="B55" s="2">
        <v>4001000</v>
      </c>
    </row>
    <row r="56" spans="1:2" x14ac:dyDescent="0.2">
      <c r="A56" s="1">
        <v>36708</v>
      </c>
      <c r="B56" s="2">
        <v>2998000</v>
      </c>
    </row>
    <row r="57" spans="1:2" x14ac:dyDescent="0.2">
      <c r="A57" s="1">
        <v>36739</v>
      </c>
      <c r="B57" s="2">
        <v>3164000</v>
      </c>
    </row>
    <row r="58" spans="1:2" x14ac:dyDescent="0.2">
      <c r="A58" s="1">
        <v>36770</v>
      </c>
      <c r="B58" s="2">
        <v>4408000</v>
      </c>
    </row>
    <row r="59" spans="1:2" x14ac:dyDescent="0.2">
      <c r="A59" s="1">
        <v>36800</v>
      </c>
      <c r="B59" s="2">
        <v>5595000</v>
      </c>
    </row>
    <row r="60" spans="1:2" x14ac:dyDescent="0.2">
      <c r="A60" s="1">
        <v>36831</v>
      </c>
      <c r="B60" s="2">
        <v>5521000</v>
      </c>
    </row>
    <row r="61" spans="1:2" x14ac:dyDescent="0.2">
      <c r="A61" s="1">
        <v>36861</v>
      </c>
      <c r="B61" s="2">
        <v>4343000</v>
      </c>
    </row>
    <row r="62" spans="1:2" x14ac:dyDescent="0.2">
      <c r="A62" s="1">
        <v>36892</v>
      </c>
      <c r="B62" s="2">
        <v>3376000</v>
      </c>
    </row>
    <row r="63" spans="1:2" x14ac:dyDescent="0.2">
      <c r="A63" s="1">
        <v>36923</v>
      </c>
      <c r="B63" s="2">
        <v>3697000</v>
      </c>
    </row>
    <row r="64" spans="1:2" x14ac:dyDescent="0.2">
      <c r="A64" s="1">
        <v>36951</v>
      </c>
      <c r="B64" s="2">
        <v>4587000</v>
      </c>
    </row>
    <row r="65" spans="1:2" x14ac:dyDescent="0.2">
      <c r="A65" s="1">
        <v>36982</v>
      </c>
      <c r="B65" s="2">
        <v>6496000</v>
      </c>
    </row>
    <row r="66" spans="1:2" x14ac:dyDescent="0.2">
      <c r="A66" s="1">
        <v>37012</v>
      </c>
      <c r="B66" s="2">
        <v>4959000</v>
      </c>
    </row>
    <row r="67" spans="1:2" x14ac:dyDescent="0.2">
      <c r="A67" s="1">
        <v>37043</v>
      </c>
      <c r="B67" s="2">
        <v>3831000</v>
      </c>
    </row>
    <row r="68" spans="1:2" x14ac:dyDescent="0.2">
      <c r="A68" s="1">
        <v>37073</v>
      </c>
      <c r="B68" s="2">
        <v>2745000</v>
      </c>
    </row>
    <row r="69" spans="1:2" x14ac:dyDescent="0.2">
      <c r="A69" s="1">
        <v>37104</v>
      </c>
      <c r="B69" s="2">
        <v>2969000</v>
      </c>
    </row>
    <row r="70" spans="1:2" x14ac:dyDescent="0.2">
      <c r="A70" s="1">
        <v>37135</v>
      </c>
      <c r="B70" s="2">
        <v>3888000</v>
      </c>
    </row>
    <row r="71" spans="1:2" x14ac:dyDescent="0.2">
      <c r="A71" s="1">
        <v>37165</v>
      </c>
      <c r="B71" s="2">
        <v>6798000</v>
      </c>
    </row>
    <row r="72" spans="1:2" x14ac:dyDescent="0.2">
      <c r="A72" s="1">
        <v>37196</v>
      </c>
      <c r="B72" s="2">
        <v>6590000</v>
      </c>
    </row>
    <row r="73" spans="1:2" x14ac:dyDescent="0.2">
      <c r="A73" s="1">
        <v>37226</v>
      </c>
      <c r="B73" s="2">
        <v>4763000</v>
      </c>
    </row>
    <row r="74" spans="1:2" x14ac:dyDescent="0.2">
      <c r="A74" s="1">
        <v>37257</v>
      </c>
      <c r="B74" s="2">
        <v>3836000</v>
      </c>
    </row>
    <row r="75" spans="1:2" x14ac:dyDescent="0.2">
      <c r="A75" s="1">
        <v>37288</v>
      </c>
      <c r="B75" s="2">
        <v>4155000</v>
      </c>
    </row>
    <row r="76" spans="1:2" x14ac:dyDescent="0.2">
      <c r="A76" s="1">
        <v>37316</v>
      </c>
      <c r="B76" s="2">
        <v>5058000</v>
      </c>
    </row>
    <row r="77" spans="1:2" x14ac:dyDescent="0.2">
      <c r="A77" s="1">
        <v>37347</v>
      </c>
      <c r="B77" s="2">
        <v>6411000</v>
      </c>
    </row>
    <row r="78" spans="1:2" x14ac:dyDescent="0.2">
      <c r="A78" s="1">
        <v>37377</v>
      </c>
      <c r="B78" s="2">
        <v>5151000</v>
      </c>
    </row>
    <row r="79" spans="1:2" x14ac:dyDescent="0.2">
      <c r="A79" s="1">
        <v>37408</v>
      </c>
      <c r="B79" s="2">
        <v>3485000</v>
      </c>
    </row>
    <row r="80" spans="1:2" x14ac:dyDescent="0.2">
      <c r="A80" s="1">
        <v>37438</v>
      </c>
      <c r="B80" s="2">
        <v>3045000</v>
      </c>
    </row>
    <row r="81" spans="1:2" x14ac:dyDescent="0.2">
      <c r="A81" s="1">
        <v>37469</v>
      </c>
      <c r="B81" s="2">
        <v>3324000</v>
      </c>
    </row>
    <row r="82" spans="1:2" x14ac:dyDescent="0.2">
      <c r="A82" s="1">
        <v>37500</v>
      </c>
      <c r="B82" s="2">
        <v>4222000</v>
      </c>
    </row>
    <row r="83" spans="1:2" x14ac:dyDescent="0.2">
      <c r="A83" s="1">
        <v>37530</v>
      </c>
      <c r="B83" s="2">
        <v>6821000</v>
      </c>
    </row>
    <row r="84" spans="1:2" x14ac:dyDescent="0.2">
      <c r="A84" s="1">
        <v>37561</v>
      </c>
      <c r="B84" s="2">
        <v>5420000</v>
      </c>
    </row>
    <row r="85" spans="1:2" x14ac:dyDescent="0.2">
      <c r="A85" s="1">
        <v>37591</v>
      </c>
      <c r="B85" s="2">
        <v>4787000</v>
      </c>
    </row>
    <row r="86" spans="1:2" x14ac:dyDescent="0.2">
      <c r="A86" s="1">
        <v>37622</v>
      </c>
      <c r="B86" s="2">
        <v>3465000</v>
      </c>
    </row>
    <row r="87" spans="1:2" x14ac:dyDescent="0.2">
      <c r="A87" s="1">
        <v>37653</v>
      </c>
      <c r="B87" s="2">
        <v>3719000</v>
      </c>
    </row>
    <row r="88" spans="1:2" x14ac:dyDescent="0.2">
      <c r="A88" s="1">
        <v>37681</v>
      </c>
      <c r="B88" s="2">
        <v>4530000</v>
      </c>
    </row>
    <row r="89" spans="1:2" x14ac:dyDescent="0.2">
      <c r="A89" s="1">
        <v>37712</v>
      </c>
      <c r="B89" s="2">
        <v>5542000</v>
      </c>
    </row>
    <row r="90" spans="1:2" x14ac:dyDescent="0.2">
      <c r="A90" s="1">
        <v>37742</v>
      </c>
      <c r="B90" s="2">
        <v>5623000</v>
      </c>
    </row>
    <row r="91" spans="1:2" x14ac:dyDescent="0.2">
      <c r="A91" s="1">
        <v>37773</v>
      </c>
      <c r="B91" s="2">
        <v>3837000</v>
      </c>
    </row>
    <row r="92" spans="1:2" x14ac:dyDescent="0.2">
      <c r="A92" s="1">
        <v>37803</v>
      </c>
      <c r="B92" s="2">
        <v>2551000</v>
      </c>
    </row>
    <row r="93" spans="1:2" x14ac:dyDescent="0.2">
      <c r="A93" s="1">
        <v>37834</v>
      </c>
      <c r="B93" s="2">
        <v>3067000</v>
      </c>
    </row>
    <row r="94" spans="1:2" x14ac:dyDescent="0.2">
      <c r="A94" s="1">
        <v>37865</v>
      </c>
      <c r="B94" s="2">
        <v>3651000</v>
      </c>
    </row>
    <row r="95" spans="1:2" x14ac:dyDescent="0.2">
      <c r="A95" s="1">
        <v>37895</v>
      </c>
      <c r="B95" s="2">
        <v>4958000</v>
      </c>
    </row>
    <row r="96" spans="1:2" x14ac:dyDescent="0.2">
      <c r="A96" s="1">
        <v>37926</v>
      </c>
      <c r="B96" s="2">
        <v>5555000</v>
      </c>
    </row>
    <row r="97" spans="1:2" x14ac:dyDescent="0.2">
      <c r="A97" s="1">
        <v>37956</v>
      </c>
      <c r="B97" s="2">
        <v>4273000</v>
      </c>
    </row>
    <row r="98" spans="1:2" x14ac:dyDescent="0.2">
      <c r="A98" s="1">
        <v>37987</v>
      </c>
      <c r="B98" s="2">
        <v>3808000</v>
      </c>
    </row>
    <row r="99" spans="1:2" x14ac:dyDescent="0.2">
      <c r="A99" s="1">
        <v>38018</v>
      </c>
      <c r="B99" s="2">
        <v>3345000</v>
      </c>
    </row>
    <row r="100" spans="1:2" x14ac:dyDescent="0.2">
      <c r="A100" s="1">
        <v>38047</v>
      </c>
      <c r="B100" s="2">
        <v>4472000</v>
      </c>
    </row>
    <row r="101" spans="1:2" x14ac:dyDescent="0.2">
      <c r="A101" s="1">
        <v>38078</v>
      </c>
      <c r="B101" s="2">
        <v>4546000</v>
      </c>
    </row>
    <row r="102" spans="1:2" x14ac:dyDescent="0.2">
      <c r="A102" s="1">
        <v>38108</v>
      </c>
      <c r="B102" s="2">
        <v>4436000</v>
      </c>
    </row>
    <row r="103" spans="1:2" x14ac:dyDescent="0.2">
      <c r="A103" s="1">
        <v>38139</v>
      </c>
      <c r="B103" s="2">
        <v>3328000</v>
      </c>
    </row>
    <row r="104" spans="1:2" x14ac:dyDescent="0.2">
      <c r="A104" s="1">
        <v>38169</v>
      </c>
      <c r="B104" s="2">
        <v>2396000</v>
      </c>
    </row>
    <row r="105" spans="1:2" x14ac:dyDescent="0.2">
      <c r="A105" s="1">
        <v>38200</v>
      </c>
      <c r="B105" s="2">
        <v>2480000</v>
      </c>
    </row>
    <row r="106" spans="1:2" x14ac:dyDescent="0.2">
      <c r="A106" s="1">
        <v>38231</v>
      </c>
      <c r="B106" s="2">
        <v>3335000</v>
      </c>
    </row>
    <row r="107" spans="1:2" x14ac:dyDescent="0.2">
      <c r="A107" s="1">
        <v>38261</v>
      </c>
      <c r="B107" s="2">
        <v>4265000</v>
      </c>
    </row>
    <row r="108" spans="1:2" x14ac:dyDescent="0.2">
      <c r="A108" s="1">
        <v>38292</v>
      </c>
      <c r="B108" s="2">
        <v>4570000</v>
      </c>
    </row>
    <row r="109" spans="1:2" x14ac:dyDescent="0.2">
      <c r="A109" s="1">
        <v>38322</v>
      </c>
      <c r="B109" s="2">
        <v>3986000</v>
      </c>
    </row>
    <row r="110" spans="1:2" x14ac:dyDescent="0.2">
      <c r="A110" s="1">
        <v>38353</v>
      </c>
      <c r="B110" s="2">
        <v>3499000</v>
      </c>
    </row>
    <row r="111" spans="1:2" x14ac:dyDescent="0.2">
      <c r="A111" s="1">
        <v>38384</v>
      </c>
      <c r="B111" s="2">
        <v>3032000</v>
      </c>
    </row>
    <row r="112" spans="1:2" x14ac:dyDescent="0.2">
      <c r="A112" s="1">
        <v>38412</v>
      </c>
      <c r="B112" s="2">
        <v>3958000</v>
      </c>
    </row>
    <row r="113" spans="1:2" x14ac:dyDescent="0.2">
      <c r="A113" s="1">
        <v>38443</v>
      </c>
      <c r="B113" s="2">
        <v>4409000</v>
      </c>
    </row>
    <row r="114" spans="1:2" x14ac:dyDescent="0.2">
      <c r="A114" s="1">
        <v>38473</v>
      </c>
      <c r="B114" s="2">
        <v>4784000</v>
      </c>
    </row>
    <row r="115" spans="1:2" x14ac:dyDescent="0.2">
      <c r="A115" s="1">
        <v>38504</v>
      </c>
      <c r="B115" s="2">
        <v>3002000</v>
      </c>
    </row>
    <row r="116" spans="1:2" x14ac:dyDescent="0.2">
      <c r="A116" s="1">
        <v>38534</v>
      </c>
      <c r="B116" s="2">
        <v>2436000</v>
      </c>
    </row>
    <row r="117" spans="1:2" x14ac:dyDescent="0.2">
      <c r="A117" s="1">
        <v>38565</v>
      </c>
      <c r="B117" s="2">
        <v>2460000</v>
      </c>
    </row>
    <row r="118" spans="1:2" x14ac:dyDescent="0.2">
      <c r="A118" s="1">
        <v>38596</v>
      </c>
      <c r="B118" s="2">
        <v>3290000</v>
      </c>
    </row>
    <row r="119" spans="1:2" x14ac:dyDescent="0.2">
      <c r="A119" s="1">
        <v>38626</v>
      </c>
      <c r="B119" s="2">
        <v>4404000</v>
      </c>
    </row>
    <row r="120" spans="1:2" x14ac:dyDescent="0.2">
      <c r="A120" s="1">
        <v>38657</v>
      </c>
      <c r="B120" s="2">
        <v>4491000</v>
      </c>
    </row>
    <row r="121" spans="1:2" x14ac:dyDescent="0.2">
      <c r="A121" s="1">
        <v>38687</v>
      </c>
      <c r="B121" s="2">
        <v>3912000</v>
      </c>
    </row>
    <row r="122" spans="1:2" x14ac:dyDescent="0.2">
      <c r="A122" s="1">
        <v>38718</v>
      </c>
      <c r="B122" s="2">
        <v>3071000</v>
      </c>
    </row>
    <row r="123" spans="1:2" x14ac:dyDescent="0.2">
      <c r="A123" s="1">
        <v>38749</v>
      </c>
      <c r="B123" s="2">
        <v>2739000</v>
      </c>
    </row>
    <row r="124" spans="1:2" x14ac:dyDescent="0.2">
      <c r="A124" s="1">
        <v>38777</v>
      </c>
      <c r="B124" s="2">
        <v>3615000</v>
      </c>
    </row>
    <row r="125" spans="1:2" x14ac:dyDescent="0.2">
      <c r="A125" s="1">
        <v>38808</v>
      </c>
      <c r="B125" s="2">
        <v>3894000</v>
      </c>
    </row>
    <row r="126" spans="1:2" x14ac:dyDescent="0.2">
      <c r="A126" s="1">
        <v>38838</v>
      </c>
      <c r="B126" s="2">
        <v>3617000</v>
      </c>
    </row>
    <row r="127" spans="1:2" x14ac:dyDescent="0.2">
      <c r="A127" s="1">
        <v>38869</v>
      </c>
      <c r="B127" s="2">
        <v>2912000</v>
      </c>
    </row>
    <row r="128" spans="1:2" x14ac:dyDescent="0.2">
      <c r="A128" s="1">
        <v>38899</v>
      </c>
      <c r="B128" s="2">
        <v>1951000</v>
      </c>
    </row>
    <row r="129" spans="1:2" x14ac:dyDescent="0.2">
      <c r="A129" s="1">
        <v>38930</v>
      </c>
      <c r="B129" s="2">
        <v>2236000</v>
      </c>
    </row>
    <row r="130" spans="1:2" x14ac:dyDescent="0.2">
      <c r="A130" s="1">
        <v>38961</v>
      </c>
      <c r="B130" s="2">
        <v>3151000</v>
      </c>
    </row>
    <row r="131" spans="1:2" x14ac:dyDescent="0.2">
      <c r="A131" s="1">
        <v>38991</v>
      </c>
      <c r="B131" s="2">
        <v>4590000</v>
      </c>
    </row>
    <row r="132" spans="1:2" x14ac:dyDescent="0.2">
      <c r="A132" s="1">
        <v>39022</v>
      </c>
      <c r="B132" s="2">
        <v>4259000</v>
      </c>
    </row>
    <row r="133" spans="1:2" x14ac:dyDescent="0.2">
      <c r="A133" s="1">
        <v>39052</v>
      </c>
      <c r="B133" s="2">
        <v>3464000</v>
      </c>
    </row>
    <row r="134" spans="1:2" x14ac:dyDescent="0.2">
      <c r="A134" s="1">
        <v>39083</v>
      </c>
      <c r="B134" s="2">
        <v>2932000</v>
      </c>
    </row>
    <row r="135" spans="1:2" x14ac:dyDescent="0.2">
      <c r="A135" s="1">
        <v>39114</v>
      </c>
      <c r="B135" s="2">
        <v>2935000</v>
      </c>
    </row>
    <row r="136" spans="1:2" x14ac:dyDescent="0.2">
      <c r="A136" s="1">
        <v>39142</v>
      </c>
      <c r="B136" s="2">
        <v>3671000</v>
      </c>
    </row>
    <row r="137" spans="1:2" x14ac:dyDescent="0.2">
      <c r="A137" s="1">
        <v>39173</v>
      </c>
      <c r="B137" s="2">
        <v>4935000</v>
      </c>
    </row>
    <row r="138" spans="1:2" x14ac:dyDescent="0.2">
      <c r="A138" s="1">
        <v>39203</v>
      </c>
      <c r="B138" s="2">
        <v>3849000</v>
      </c>
    </row>
    <row r="139" spans="1:2" x14ac:dyDescent="0.2">
      <c r="A139" s="1">
        <v>39234</v>
      </c>
      <c r="B139" s="2">
        <v>2692000</v>
      </c>
    </row>
    <row r="140" spans="1:2" x14ac:dyDescent="0.2">
      <c r="A140" s="1">
        <v>39264</v>
      </c>
      <c r="B140" s="2">
        <v>1905000</v>
      </c>
    </row>
    <row r="141" spans="1:2" x14ac:dyDescent="0.2">
      <c r="A141" s="1">
        <v>39295</v>
      </c>
      <c r="B141" s="2">
        <v>2212000</v>
      </c>
    </row>
    <row r="142" spans="1:2" x14ac:dyDescent="0.2">
      <c r="A142" s="1">
        <v>39326</v>
      </c>
      <c r="B142" s="2">
        <v>2886000</v>
      </c>
    </row>
    <row r="143" spans="1:2" x14ac:dyDescent="0.2">
      <c r="A143" s="1">
        <v>39356</v>
      </c>
      <c r="B143" s="2">
        <v>3820000</v>
      </c>
    </row>
    <row r="144" spans="1:2" x14ac:dyDescent="0.2">
      <c r="A144" s="1">
        <v>39387</v>
      </c>
      <c r="B144" s="2">
        <v>3977000</v>
      </c>
    </row>
    <row r="145" spans="1:2" x14ac:dyDescent="0.2">
      <c r="A145" s="1">
        <v>39417</v>
      </c>
      <c r="B145" s="2">
        <v>3225000</v>
      </c>
    </row>
    <row r="146" spans="1:2" x14ac:dyDescent="0.2">
      <c r="A146" s="1">
        <v>39448</v>
      </c>
      <c r="B146" s="2">
        <v>2644000</v>
      </c>
    </row>
    <row r="147" spans="1:2" x14ac:dyDescent="0.2">
      <c r="A147" s="1">
        <v>39479</v>
      </c>
      <c r="B147" s="2">
        <v>3082000</v>
      </c>
    </row>
    <row r="148" spans="1:2" x14ac:dyDescent="0.2">
      <c r="A148" s="1">
        <v>39508</v>
      </c>
      <c r="B148" s="2">
        <v>3918000</v>
      </c>
    </row>
    <row r="149" spans="1:2" x14ac:dyDescent="0.2">
      <c r="A149" s="1">
        <v>39539</v>
      </c>
      <c r="B149" s="2">
        <v>3997000</v>
      </c>
    </row>
    <row r="150" spans="1:2" x14ac:dyDescent="0.2">
      <c r="A150" s="1">
        <v>39569</v>
      </c>
      <c r="B150" s="2">
        <v>2602000</v>
      </c>
    </row>
    <row r="151" spans="1:2" x14ac:dyDescent="0.2">
      <c r="A151" s="1">
        <v>39600</v>
      </c>
      <c r="B151" s="2">
        <v>3778000</v>
      </c>
    </row>
    <row r="152" spans="1:2" x14ac:dyDescent="0.2">
      <c r="A152" s="1">
        <v>39630</v>
      </c>
      <c r="B152" s="2">
        <v>1833000</v>
      </c>
    </row>
    <row r="153" spans="1:2" x14ac:dyDescent="0.2">
      <c r="A153" s="1">
        <v>39661</v>
      </c>
      <c r="B153" s="2">
        <v>1858000</v>
      </c>
    </row>
    <row r="154" spans="1:2" x14ac:dyDescent="0.2">
      <c r="A154" s="1">
        <v>39692</v>
      </c>
      <c r="B154" s="2">
        <v>2568000</v>
      </c>
    </row>
    <row r="155" spans="1:2" x14ac:dyDescent="0.2">
      <c r="A155" s="1">
        <v>39722</v>
      </c>
      <c r="B155" s="2">
        <v>3888000</v>
      </c>
    </row>
    <row r="156" spans="1:2" x14ac:dyDescent="0.2">
      <c r="A156" s="1">
        <v>39753</v>
      </c>
      <c r="B156" s="2">
        <v>3798000</v>
      </c>
    </row>
    <row r="157" spans="1:2" x14ac:dyDescent="0.2">
      <c r="A157" s="1">
        <v>39783</v>
      </c>
      <c r="B157" s="2">
        <v>2925000</v>
      </c>
    </row>
    <row r="158" spans="1:2" x14ac:dyDescent="0.2">
      <c r="A158" s="1">
        <v>39814</v>
      </c>
      <c r="B158" s="2">
        <v>2700000</v>
      </c>
    </row>
    <row r="159" spans="1:2" x14ac:dyDescent="0.2">
      <c r="A159" s="1">
        <v>39845</v>
      </c>
      <c r="B159" s="2">
        <v>2596000</v>
      </c>
    </row>
    <row r="160" spans="1:2" x14ac:dyDescent="0.2">
      <c r="A160" s="1">
        <v>39873</v>
      </c>
      <c r="B160" s="2">
        <v>3155000</v>
      </c>
    </row>
    <row r="161" spans="1:2" x14ac:dyDescent="0.2">
      <c r="A161" s="1">
        <v>39904</v>
      </c>
      <c r="B161" s="2">
        <v>3877000</v>
      </c>
    </row>
    <row r="162" spans="1:2" x14ac:dyDescent="0.2">
      <c r="A162" s="1">
        <v>39934</v>
      </c>
      <c r="B162" s="2">
        <v>3507000</v>
      </c>
    </row>
    <row r="163" spans="1:2" x14ac:dyDescent="0.2">
      <c r="A163" s="1">
        <v>39965</v>
      </c>
      <c r="B163" s="2">
        <v>2407000</v>
      </c>
    </row>
    <row r="164" spans="1:2" x14ac:dyDescent="0.2">
      <c r="A164" s="1">
        <v>39995</v>
      </c>
      <c r="B164" s="2">
        <v>1818000</v>
      </c>
    </row>
    <row r="165" spans="1:2" x14ac:dyDescent="0.2">
      <c r="A165" s="1">
        <v>40026</v>
      </c>
      <c r="B165" s="2">
        <v>1851000</v>
      </c>
    </row>
    <row r="166" spans="1:2" x14ac:dyDescent="0.2">
      <c r="A166" s="1">
        <v>40057</v>
      </c>
      <c r="B166" s="2">
        <v>2574000</v>
      </c>
    </row>
    <row r="167" spans="1:2" x14ac:dyDescent="0.2">
      <c r="A167" s="1">
        <v>40087</v>
      </c>
      <c r="B167" s="2">
        <v>3565000</v>
      </c>
    </row>
    <row r="168" spans="1:2" x14ac:dyDescent="0.2">
      <c r="A168" s="1">
        <v>40118</v>
      </c>
      <c r="B168" s="2">
        <v>3894000</v>
      </c>
    </row>
    <row r="169" spans="1:2" x14ac:dyDescent="0.2">
      <c r="A169" s="1">
        <v>40148</v>
      </c>
      <c r="B169" s="2">
        <v>3053000</v>
      </c>
    </row>
    <row r="170" spans="1:2" x14ac:dyDescent="0.2">
      <c r="A170" s="1">
        <v>40179</v>
      </c>
      <c r="B170" s="2">
        <v>2719000</v>
      </c>
    </row>
    <row r="171" spans="1:2" x14ac:dyDescent="0.2">
      <c r="A171" s="1">
        <v>40210</v>
      </c>
      <c r="B171" s="2">
        <v>9819000</v>
      </c>
    </row>
    <row r="172" spans="1:2" x14ac:dyDescent="0.2">
      <c r="A172" s="1">
        <v>40238</v>
      </c>
      <c r="B172" s="2">
        <v>9819000</v>
      </c>
    </row>
    <row r="173" spans="1:2" x14ac:dyDescent="0.2">
      <c r="A173" s="1">
        <v>40269</v>
      </c>
      <c r="B173" s="2">
        <v>4089000</v>
      </c>
    </row>
    <row r="174" spans="1:2" x14ac:dyDescent="0.2">
      <c r="A174" s="1">
        <v>40299</v>
      </c>
      <c r="B174" s="2">
        <v>2407000</v>
      </c>
    </row>
    <row r="175" spans="1:2" x14ac:dyDescent="0.2">
      <c r="A175" s="1">
        <v>40330</v>
      </c>
      <c r="B175" s="2">
        <v>1010000</v>
      </c>
    </row>
    <row r="176" spans="1:2" x14ac:dyDescent="0.2">
      <c r="A176" s="1">
        <v>40360</v>
      </c>
      <c r="B176" s="2">
        <v>721700</v>
      </c>
    </row>
    <row r="177" spans="1:2" x14ac:dyDescent="0.2">
      <c r="A177" s="1">
        <v>40391</v>
      </c>
      <c r="B177" s="2">
        <v>1036000</v>
      </c>
    </row>
    <row r="178" spans="1:2" x14ac:dyDescent="0.2">
      <c r="A178" s="1">
        <v>40422</v>
      </c>
      <c r="B178" s="2">
        <v>2319000</v>
      </c>
    </row>
    <row r="179" spans="1:2" x14ac:dyDescent="0.2">
      <c r="A179" s="1">
        <v>40452</v>
      </c>
      <c r="B179" s="2">
        <v>6537000</v>
      </c>
    </row>
    <row r="180" spans="1:2" x14ac:dyDescent="0.2">
      <c r="A180" s="1">
        <v>40483</v>
      </c>
      <c r="B180" s="2">
        <v>13070000</v>
      </c>
    </row>
    <row r="181" spans="1:2" x14ac:dyDescent="0.2">
      <c r="A181" s="1">
        <v>40513</v>
      </c>
      <c r="B181" s="2">
        <v>16830000</v>
      </c>
    </row>
    <row r="182" spans="1:2" x14ac:dyDescent="0.2">
      <c r="A182" s="1">
        <v>40544</v>
      </c>
      <c r="B182" s="2">
        <v>14330000</v>
      </c>
    </row>
    <row r="183" spans="1:2" x14ac:dyDescent="0.2">
      <c r="A183" s="1">
        <v>40575</v>
      </c>
      <c r="B183" s="2">
        <v>3167000</v>
      </c>
    </row>
    <row r="184" spans="1:2" x14ac:dyDescent="0.2">
      <c r="A184" s="1">
        <v>40603</v>
      </c>
      <c r="B184" s="2">
        <v>2944000</v>
      </c>
    </row>
    <row r="185" spans="1:2" x14ac:dyDescent="0.2">
      <c r="A185" s="1">
        <v>40634</v>
      </c>
      <c r="B185" s="2">
        <v>5436000</v>
      </c>
    </row>
    <row r="186" spans="1:2" x14ac:dyDescent="0.2">
      <c r="A186" s="1">
        <v>40664</v>
      </c>
      <c r="B186" s="2">
        <v>5086000</v>
      </c>
    </row>
    <row r="187" spans="1:2" x14ac:dyDescent="0.2">
      <c r="A187" s="1">
        <v>40695</v>
      </c>
      <c r="B187" s="2">
        <v>3354000</v>
      </c>
    </row>
    <row r="188" spans="1:2" x14ac:dyDescent="0.2">
      <c r="A188" s="1">
        <v>40725</v>
      </c>
      <c r="B188" s="2">
        <v>2574000</v>
      </c>
    </row>
    <row r="189" spans="1:2" x14ac:dyDescent="0.2">
      <c r="A189" s="1">
        <v>40756</v>
      </c>
      <c r="B189" s="2">
        <v>2460000</v>
      </c>
    </row>
    <row r="190" spans="1:2" x14ac:dyDescent="0.2">
      <c r="A190" s="1">
        <v>40787</v>
      </c>
      <c r="B190" s="2">
        <v>3397000</v>
      </c>
    </row>
    <row r="191" spans="1:2" x14ac:dyDescent="0.2">
      <c r="A191" s="1">
        <v>40817</v>
      </c>
      <c r="B191" s="2">
        <v>5598000</v>
      </c>
    </row>
    <row r="192" spans="1:2" x14ac:dyDescent="0.2">
      <c r="A192" s="1">
        <v>40848</v>
      </c>
      <c r="B192" s="2">
        <v>6082000</v>
      </c>
    </row>
    <row r="193" spans="1:2" x14ac:dyDescent="0.2">
      <c r="A193" s="1">
        <v>40878</v>
      </c>
      <c r="B193" s="2">
        <v>4495000</v>
      </c>
    </row>
    <row r="194" spans="1:2" x14ac:dyDescent="0.2">
      <c r="A194" s="1">
        <v>40909</v>
      </c>
      <c r="B194" s="2">
        <v>3223000</v>
      </c>
    </row>
    <row r="195" spans="1:2" x14ac:dyDescent="0.2">
      <c r="A195" s="1">
        <v>40940</v>
      </c>
      <c r="B195" s="2">
        <v>3513000</v>
      </c>
    </row>
    <row r="196" spans="1:2" x14ac:dyDescent="0.2">
      <c r="A196" s="1">
        <v>40969</v>
      </c>
      <c r="B196" s="2">
        <v>4711000</v>
      </c>
    </row>
    <row r="197" spans="1:2" x14ac:dyDescent="0.2">
      <c r="A197" s="1">
        <v>41000</v>
      </c>
      <c r="B197" s="2">
        <v>5200000</v>
      </c>
    </row>
    <row r="198" spans="1:2" x14ac:dyDescent="0.2">
      <c r="A198" s="1">
        <v>41030</v>
      </c>
      <c r="B198" s="2">
        <v>4583000</v>
      </c>
    </row>
    <row r="199" spans="1:2" x14ac:dyDescent="0.2">
      <c r="A199" s="1">
        <v>41061</v>
      </c>
      <c r="B199" s="2">
        <v>3485000</v>
      </c>
    </row>
    <row r="200" spans="1:2" x14ac:dyDescent="0.2">
      <c r="A200" s="1">
        <v>41091</v>
      </c>
      <c r="B200" s="2">
        <v>2957000</v>
      </c>
    </row>
    <row r="201" spans="1:2" x14ac:dyDescent="0.2">
      <c r="A201" s="1">
        <v>41122</v>
      </c>
      <c r="B201" s="2">
        <v>2633000</v>
      </c>
    </row>
    <row r="202" spans="1:2" x14ac:dyDescent="0.2">
      <c r="A202" s="1">
        <v>41153</v>
      </c>
      <c r="B202" s="2">
        <v>3607000</v>
      </c>
    </row>
    <row r="203" spans="1:2" x14ac:dyDescent="0.2">
      <c r="A203" s="1">
        <v>41183</v>
      </c>
      <c r="B203" s="2">
        <v>5730000</v>
      </c>
    </row>
    <row r="204" spans="1:2" x14ac:dyDescent="0.2">
      <c r="A204" s="1">
        <v>41214</v>
      </c>
      <c r="B204" s="2">
        <v>5780000</v>
      </c>
    </row>
    <row r="205" spans="1:2" x14ac:dyDescent="0.2">
      <c r="A205" s="1">
        <v>41244</v>
      </c>
      <c r="B205" s="2">
        <v>4144000</v>
      </c>
    </row>
    <row r="206" spans="1:2" x14ac:dyDescent="0.2">
      <c r="A206" s="1">
        <v>41275</v>
      </c>
      <c r="B206" s="2">
        <v>3148000</v>
      </c>
    </row>
    <row r="207" spans="1:2" x14ac:dyDescent="0.2">
      <c r="A207" s="1">
        <v>41306</v>
      </c>
      <c r="B207" s="2">
        <v>3381000</v>
      </c>
    </row>
    <row r="208" spans="1:2" x14ac:dyDescent="0.2">
      <c r="A208" s="1">
        <v>41334</v>
      </c>
      <c r="B208" s="2">
        <v>4946000</v>
      </c>
    </row>
    <row r="209" spans="1:2" x14ac:dyDescent="0.2">
      <c r="A209" s="1">
        <v>41365</v>
      </c>
      <c r="B209" s="2">
        <v>5216000</v>
      </c>
    </row>
    <row r="210" spans="1:2" x14ac:dyDescent="0.2">
      <c r="A210" s="1">
        <v>41395</v>
      </c>
      <c r="B210" s="2">
        <v>5615000</v>
      </c>
    </row>
    <row r="211" spans="1:2" x14ac:dyDescent="0.2">
      <c r="A211" s="1">
        <v>41426</v>
      </c>
      <c r="B211" s="2">
        <v>4409000</v>
      </c>
    </row>
    <row r="212" spans="1:2" x14ac:dyDescent="0.2">
      <c r="A212" s="1">
        <v>41456</v>
      </c>
      <c r="B212" s="2">
        <v>2554000</v>
      </c>
    </row>
    <row r="213" spans="1:2" x14ac:dyDescent="0.2">
      <c r="A213" s="1">
        <v>41487</v>
      </c>
      <c r="B213" s="2">
        <v>2501000</v>
      </c>
    </row>
    <row r="214" spans="1:2" x14ac:dyDescent="0.2">
      <c r="A214" s="1">
        <v>41518</v>
      </c>
      <c r="B214" s="2">
        <v>3662000</v>
      </c>
    </row>
    <row r="215" spans="1:2" x14ac:dyDescent="0.2">
      <c r="A215" s="1">
        <v>41548</v>
      </c>
      <c r="B215" s="2">
        <v>4889000</v>
      </c>
    </row>
    <row r="216" spans="1:2" x14ac:dyDescent="0.2">
      <c r="A216" s="1">
        <v>41579</v>
      </c>
      <c r="B216" s="2">
        <v>5353000</v>
      </c>
    </row>
    <row r="217" spans="1:2" x14ac:dyDescent="0.2">
      <c r="A217" s="1">
        <v>41609</v>
      </c>
      <c r="B217" s="2">
        <v>4717000</v>
      </c>
    </row>
    <row r="218" spans="1:2" x14ac:dyDescent="0.2">
      <c r="A218" s="1">
        <v>41640</v>
      </c>
      <c r="B218" s="2">
        <v>3626000</v>
      </c>
    </row>
    <row r="219" spans="1:2" x14ac:dyDescent="0.2">
      <c r="A219" s="1">
        <v>41671</v>
      </c>
      <c r="B219" s="2">
        <v>3450000</v>
      </c>
    </row>
    <row r="220" spans="1:2" x14ac:dyDescent="0.2">
      <c r="A220" s="1">
        <v>41699</v>
      </c>
      <c r="B220" s="2">
        <v>4404000</v>
      </c>
    </row>
    <row r="221" spans="1:2" x14ac:dyDescent="0.2">
      <c r="A221" s="1">
        <v>41730</v>
      </c>
      <c r="B221" s="2">
        <v>4404000</v>
      </c>
    </row>
    <row r="222" spans="1:2" x14ac:dyDescent="0.2">
      <c r="A222" s="1">
        <v>41760</v>
      </c>
      <c r="B222" s="2">
        <v>4723000</v>
      </c>
    </row>
    <row r="223" spans="1:2" x14ac:dyDescent="0.2">
      <c r="A223" s="1">
        <v>41791</v>
      </c>
      <c r="B223" s="2">
        <v>3221000</v>
      </c>
    </row>
    <row r="224" spans="1:2" x14ac:dyDescent="0.2">
      <c r="A224" s="1">
        <v>41821</v>
      </c>
      <c r="B224" s="2">
        <v>2351000</v>
      </c>
    </row>
    <row r="225" spans="1:2" x14ac:dyDescent="0.2">
      <c r="A225" s="1">
        <v>41852</v>
      </c>
      <c r="B225" s="2">
        <v>2636000</v>
      </c>
    </row>
    <row r="226" spans="1:2" x14ac:dyDescent="0.2">
      <c r="A226" s="1">
        <v>41883</v>
      </c>
      <c r="B226" s="2">
        <v>3697000</v>
      </c>
    </row>
    <row r="227" spans="1:2" x14ac:dyDescent="0.2">
      <c r="A227" s="1">
        <v>41913</v>
      </c>
      <c r="B227" s="2">
        <v>5178000</v>
      </c>
    </row>
    <row r="228" spans="1:2" x14ac:dyDescent="0.2">
      <c r="A228" s="1">
        <v>41944</v>
      </c>
      <c r="B228" s="2">
        <v>5348000</v>
      </c>
    </row>
    <row r="229" spans="1:2" x14ac:dyDescent="0.2">
      <c r="A229" s="1">
        <v>41974</v>
      </c>
      <c r="B229" s="2">
        <v>4423000</v>
      </c>
    </row>
    <row r="230" spans="1:2" x14ac:dyDescent="0.2">
      <c r="A230" s="1">
        <v>42005</v>
      </c>
      <c r="B230" s="2">
        <v>3644000</v>
      </c>
    </row>
    <row r="231" spans="1:2" x14ac:dyDescent="0.2">
      <c r="A231" s="1">
        <v>42036</v>
      </c>
      <c r="B231" s="2">
        <v>3802000</v>
      </c>
    </row>
    <row r="232" spans="1:2" x14ac:dyDescent="0.2">
      <c r="A232" s="1">
        <v>42064</v>
      </c>
      <c r="B232" s="2">
        <v>4798000</v>
      </c>
    </row>
    <row r="233" spans="1:2" x14ac:dyDescent="0.2">
      <c r="A233" s="1">
        <v>42095</v>
      </c>
      <c r="B233" s="2">
        <v>5121000</v>
      </c>
    </row>
    <row r="234" spans="1:2" x14ac:dyDescent="0.2">
      <c r="A234" s="1">
        <v>42125</v>
      </c>
      <c r="B234" s="2">
        <v>4551000</v>
      </c>
    </row>
    <row r="235" spans="1:2" x14ac:dyDescent="0.2">
      <c r="A235" s="1">
        <v>42156</v>
      </c>
      <c r="B235" s="2">
        <v>3327000</v>
      </c>
    </row>
    <row r="236" spans="1:2" x14ac:dyDescent="0.2">
      <c r="A236" s="1">
        <v>42186</v>
      </c>
      <c r="B236" s="2">
        <v>2303000</v>
      </c>
    </row>
    <row r="237" spans="1:2" x14ac:dyDescent="0.2">
      <c r="A237" s="1">
        <v>42217</v>
      </c>
      <c r="B237" s="2">
        <v>2455000</v>
      </c>
    </row>
    <row r="238" spans="1:2" x14ac:dyDescent="0.2">
      <c r="A238" s="1">
        <v>42248</v>
      </c>
      <c r="B238" s="2">
        <v>3084000</v>
      </c>
    </row>
    <row r="239" spans="1:2" x14ac:dyDescent="0.2">
      <c r="A239" s="1">
        <v>42278</v>
      </c>
      <c r="B239" s="2">
        <v>4637000</v>
      </c>
    </row>
    <row r="240" spans="1:2" x14ac:dyDescent="0.2">
      <c r="A240" s="1">
        <v>42309</v>
      </c>
      <c r="B240" s="2">
        <v>4871000</v>
      </c>
    </row>
    <row r="241" spans="1:2" x14ac:dyDescent="0.2">
      <c r="A241" s="1">
        <v>42339</v>
      </c>
      <c r="B241" s="2">
        <v>4136000</v>
      </c>
    </row>
    <row r="242" spans="1:2" x14ac:dyDescent="0.2">
      <c r="A242" s="1">
        <v>42370</v>
      </c>
      <c r="B242" s="2">
        <v>3731000</v>
      </c>
    </row>
    <row r="243" spans="1:2" x14ac:dyDescent="0.2">
      <c r="A243" s="1">
        <v>42401</v>
      </c>
      <c r="B243" s="2">
        <v>3161000</v>
      </c>
    </row>
    <row r="244" spans="1:2" x14ac:dyDescent="0.2">
      <c r="A244" s="1">
        <v>42430</v>
      </c>
      <c r="B244" s="2">
        <v>3916000</v>
      </c>
    </row>
    <row r="245" spans="1:2" x14ac:dyDescent="0.2">
      <c r="A245" s="1">
        <v>42461</v>
      </c>
      <c r="B245" s="2">
        <v>4181000</v>
      </c>
    </row>
    <row r="246" spans="1:2" x14ac:dyDescent="0.2">
      <c r="A246" s="1">
        <v>42491</v>
      </c>
      <c r="B246" s="2">
        <v>4465000</v>
      </c>
    </row>
    <row r="247" spans="1:2" x14ac:dyDescent="0.2">
      <c r="A247" s="1">
        <v>42522</v>
      </c>
      <c r="B247" s="2">
        <v>2772000</v>
      </c>
    </row>
    <row r="248" spans="1:2" x14ac:dyDescent="0.2">
      <c r="A248" s="1">
        <v>42552</v>
      </c>
      <c r="B248" s="2">
        <v>2116000</v>
      </c>
    </row>
    <row r="249" spans="1:2" x14ac:dyDescent="0.2">
      <c r="A249" s="1">
        <v>42583</v>
      </c>
      <c r="B249" s="2">
        <v>2010000</v>
      </c>
    </row>
    <row r="250" spans="1:2" x14ac:dyDescent="0.2">
      <c r="A250" s="1">
        <v>42614</v>
      </c>
      <c r="B250" s="2">
        <v>3610000</v>
      </c>
    </row>
    <row r="251" spans="1:2" x14ac:dyDescent="0.2">
      <c r="A251" s="1">
        <v>42644</v>
      </c>
      <c r="B251" s="2">
        <v>4593000</v>
      </c>
    </row>
    <row r="252" spans="1:2" x14ac:dyDescent="0.2">
      <c r="A252" s="1">
        <v>42675</v>
      </c>
      <c r="B252" s="2">
        <v>4490000</v>
      </c>
    </row>
    <row r="253" spans="1:2" x14ac:dyDescent="0.2">
      <c r="A253" s="1">
        <v>42705</v>
      </c>
      <c r="B253" s="2">
        <v>3190000</v>
      </c>
    </row>
    <row r="254" spans="1:2" x14ac:dyDescent="0.2">
      <c r="A254" s="1">
        <v>42736</v>
      </c>
      <c r="B254" s="2">
        <v>2934000</v>
      </c>
    </row>
    <row r="255" spans="1:2" x14ac:dyDescent="0.2">
      <c r="A255" s="1">
        <v>42767</v>
      </c>
      <c r="B255" s="2">
        <v>3275000</v>
      </c>
    </row>
    <row r="256" spans="1:2" x14ac:dyDescent="0.2">
      <c r="A256" s="1">
        <v>42795</v>
      </c>
      <c r="B256" s="2">
        <v>4208000</v>
      </c>
    </row>
    <row r="257" spans="1:2" x14ac:dyDescent="0.2">
      <c r="A257" s="1">
        <v>42826</v>
      </c>
      <c r="B257" s="2">
        <v>4668000</v>
      </c>
    </row>
    <row r="258" spans="1:2" x14ac:dyDescent="0.2">
      <c r="A258" s="1">
        <v>42856</v>
      </c>
      <c r="B258" s="2">
        <v>3732000</v>
      </c>
    </row>
    <row r="259" spans="1:2" x14ac:dyDescent="0.2">
      <c r="A259" s="1">
        <v>42887</v>
      </c>
      <c r="B259" s="2">
        <v>2714000</v>
      </c>
    </row>
    <row r="260" spans="1:2" x14ac:dyDescent="0.2">
      <c r="A260" s="1">
        <v>42917</v>
      </c>
      <c r="B260" s="2">
        <v>2176000</v>
      </c>
    </row>
    <row r="261" spans="1:2" x14ac:dyDescent="0.2">
      <c r="A261" s="1">
        <v>42948</v>
      </c>
      <c r="B261" s="2">
        <v>2042000</v>
      </c>
    </row>
    <row r="262" spans="1:2" x14ac:dyDescent="0.2">
      <c r="A262" s="1">
        <v>42979</v>
      </c>
      <c r="B262" s="2">
        <v>3270000</v>
      </c>
    </row>
    <row r="263" spans="1:2" x14ac:dyDescent="0.2">
      <c r="A263" s="1">
        <v>43009</v>
      </c>
      <c r="B263" s="2">
        <v>3270000</v>
      </c>
    </row>
    <row r="264" spans="1:2" x14ac:dyDescent="0.2">
      <c r="A264" s="1">
        <v>43040</v>
      </c>
      <c r="B264" s="2">
        <v>3908000</v>
      </c>
    </row>
    <row r="265" spans="1:2" x14ac:dyDescent="0.2">
      <c r="A265" s="1">
        <v>43070</v>
      </c>
      <c r="B265" s="2">
        <v>3393000</v>
      </c>
    </row>
    <row r="266" spans="1:2" x14ac:dyDescent="0.2">
      <c r="A266" s="1">
        <v>43101</v>
      </c>
      <c r="B266" s="2">
        <v>3007000</v>
      </c>
    </row>
    <row r="267" spans="1:2" x14ac:dyDescent="0.2">
      <c r="A267" s="1">
        <v>43132</v>
      </c>
      <c r="B267" s="2">
        <v>2625000</v>
      </c>
    </row>
    <row r="268" spans="1:2" x14ac:dyDescent="0.2">
      <c r="A268" s="1">
        <v>43160</v>
      </c>
      <c r="B268" s="2">
        <v>3326000</v>
      </c>
    </row>
    <row r="269" spans="1:2" x14ac:dyDescent="0.2">
      <c r="A269" s="1">
        <v>43191</v>
      </c>
      <c r="B269" s="2">
        <v>3921000</v>
      </c>
    </row>
    <row r="270" spans="1:2" x14ac:dyDescent="0.2">
      <c r="A270" s="1">
        <v>43221</v>
      </c>
      <c r="B270" s="2">
        <v>3436000</v>
      </c>
    </row>
    <row r="271" spans="1:2" x14ac:dyDescent="0.2">
      <c r="A271" s="1">
        <v>43252</v>
      </c>
      <c r="B271" s="2">
        <v>3128000</v>
      </c>
    </row>
    <row r="272" spans="1:2" x14ac:dyDescent="0.2">
      <c r="A272" s="1">
        <v>43282</v>
      </c>
      <c r="B272" s="2">
        <v>1800000</v>
      </c>
    </row>
    <row r="273" spans="1:2" x14ac:dyDescent="0.2">
      <c r="A273" s="1">
        <v>43313</v>
      </c>
      <c r="B273" s="2">
        <v>1953000</v>
      </c>
    </row>
    <row r="274" spans="1:2" x14ac:dyDescent="0.2">
      <c r="A274" s="1">
        <v>43344</v>
      </c>
      <c r="B274" s="2">
        <v>2609000</v>
      </c>
    </row>
    <row r="275" spans="1:2" x14ac:dyDescent="0.2">
      <c r="A275" s="1">
        <v>43374</v>
      </c>
      <c r="B275" s="2">
        <v>3897000</v>
      </c>
    </row>
    <row r="276" spans="1:2" x14ac:dyDescent="0.2">
      <c r="A276" s="1">
        <v>43405</v>
      </c>
      <c r="B276" s="2">
        <v>3946000</v>
      </c>
    </row>
    <row r="277" spans="1:2" x14ac:dyDescent="0.2">
      <c r="A277" s="1">
        <v>43435</v>
      </c>
      <c r="B277" s="2">
        <v>3317000</v>
      </c>
    </row>
    <row r="278" spans="1:2" x14ac:dyDescent="0.2">
      <c r="A278" s="1">
        <v>43466</v>
      </c>
      <c r="B278" s="2">
        <v>2805000</v>
      </c>
    </row>
    <row r="279" spans="1:2" x14ac:dyDescent="0.2">
      <c r="A279" s="1">
        <v>43497</v>
      </c>
      <c r="B279" s="2">
        <v>3006000</v>
      </c>
    </row>
    <row r="280" spans="1:2" x14ac:dyDescent="0.2">
      <c r="A280" s="1">
        <v>43525</v>
      </c>
      <c r="B280" s="2">
        <v>3915000</v>
      </c>
    </row>
    <row r="281" spans="1:2" x14ac:dyDescent="0.2">
      <c r="A281" s="1">
        <v>43556</v>
      </c>
      <c r="B281" s="2">
        <v>4115000</v>
      </c>
    </row>
    <row r="282" spans="1:2" x14ac:dyDescent="0.2">
      <c r="A282" s="1">
        <v>43586</v>
      </c>
      <c r="B282" s="2">
        <v>3977000</v>
      </c>
    </row>
    <row r="283" spans="1:2" x14ac:dyDescent="0.2">
      <c r="A283" s="1">
        <v>43617</v>
      </c>
      <c r="B283" s="2">
        <v>2448000</v>
      </c>
    </row>
    <row r="284" spans="1:2" x14ac:dyDescent="0.2">
      <c r="A284" s="1">
        <v>43647</v>
      </c>
      <c r="B284" s="2">
        <v>1978000</v>
      </c>
    </row>
    <row r="285" spans="1:2" x14ac:dyDescent="0.2">
      <c r="A285" s="1">
        <v>43678</v>
      </c>
      <c r="B285" s="2">
        <v>1983000</v>
      </c>
    </row>
    <row r="286" spans="1:2" x14ac:dyDescent="0.2">
      <c r="A286" s="1">
        <v>43709</v>
      </c>
      <c r="B286" s="2">
        <v>3426000</v>
      </c>
    </row>
    <row r="287" spans="1:2" x14ac:dyDescent="0.2">
      <c r="A287" s="1">
        <v>43739</v>
      </c>
      <c r="B287" s="2">
        <v>3986000</v>
      </c>
    </row>
    <row r="288" spans="1:2" x14ac:dyDescent="0.2">
      <c r="A288" s="1">
        <v>43770</v>
      </c>
      <c r="B288" s="2">
        <v>3825000</v>
      </c>
    </row>
    <row r="289" spans="1:5" x14ac:dyDescent="0.2">
      <c r="A289" s="1">
        <v>43800</v>
      </c>
      <c r="B289" s="2">
        <v>3181000</v>
      </c>
    </row>
    <row r="290" spans="1:5" x14ac:dyDescent="0.2">
      <c r="A290" s="1">
        <v>43831</v>
      </c>
      <c r="B290" s="2">
        <v>2712000</v>
      </c>
    </row>
    <row r="291" spans="1:5" x14ac:dyDescent="0.2">
      <c r="A291" s="1">
        <v>43862</v>
      </c>
      <c r="B291" s="2">
        <v>2709000</v>
      </c>
    </row>
    <row r="292" spans="1:5" x14ac:dyDescent="0.2">
      <c r="A292" s="1">
        <v>43891</v>
      </c>
      <c r="B292" s="2">
        <v>3393000</v>
      </c>
    </row>
    <row r="293" spans="1:5" x14ac:dyDescent="0.2">
      <c r="A293" s="1">
        <v>43922</v>
      </c>
      <c r="B293" s="2">
        <v>3998000</v>
      </c>
    </row>
    <row r="294" spans="1:5" x14ac:dyDescent="0.2">
      <c r="A294" s="1">
        <v>43952</v>
      </c>
      <c r="B294" s="2">
        <v>3554000</v>
      </c>
    </row>
    <row r="295" spans="1:5" x14ac:dyDescent="0.2">
      <c r="A295" s="1">
        <v>43983</v>
      </c>
      <c r="B295" s="2">
        <v>2552000</v>
      </c>
    </row>
    <row r="296" spans="1:5" x14ac:dyDescent="0.2">
      <c r="A296" s="1">
        <v>44013</v>
      </c>
      <c r="B296" s="2">
        <v>1877000</v>
      </c>
    </row>
    <row r="297" spans="1:5" x14ac:dyDescent="0.2">
      <c r="A297" s="1">
        <v>44044</v>
      </c>
      <c r="B297" s="2">
        <v>1870000</v>
      </c>
    </row>
    <row r="298" spans="1:5" x14ac:dyDescent="0.2">
      <c r="A298" s="1">
        <v>44075</v>
      </c>
      <c r="B298" s="2">
        <v>3168000</v>
      </c>
      <c r="C298" s="2">
        <v>3168000</v>
      </c>
      <c r="D298" s="2">
        <v>3168000</v>
      </c>
      <c r="E298" s="2">
        <v>3168000</v>
      </c>
    </row>
    <row r="299" spans="1:5" x14ac:dyDescent="0.2">
      <c r="A299" s="1">
        <v>44105</v>
      </c>
      <c r="B299">
        <v>3419607.7966513122</v>
      </c>
      <c r="C299" s="2">
        <f t="shared" ref="C299:C330" si="0">_xlfn.FORECAST.ETS(A299,$B$2:$B$298,$A$2:$A$298,157,1)</f>
        <v>3419607.7966513122</v>
      </c>
      <c r="D299" s="2">
        <f t="shared" ref="D299:D330" si="1">C299-_xlfn.FORECAST.ETS.CONFINT(A299,$B$2:$B$298,$A$2:$A$298,0.95,157,1)</f>
        <v>972667.85464259889</v>
      </c>
      <c r="E299" s="2">
        <f t="shared" ref="E299:E330" si="2">C299+_xlfn.FORECAST.ETS.CONFINT(A299,$B$2:$B$298,$A$2:$A$298,0.95,157,1)</f>
        <v>5866547.7386600254</v>
      </c>
    </row>
    <row r="300" spans="1:5" x14ac:dyDescent="0.2">
      <c r="A300" s="1">
        <v>44136</v>
      </c>
      <c r="B300">
        <v>4288006.8308044877</v>
      </c>
      <c r="C300" s="2">
        <f t="shared" si="0"/>
        <v>4288006.8308044877</v>
      </c>
      <c r="D300" s="2">
        <f t="shared" si="1"/>
        <v>1227863.1132123652</v>
      </c>
      <c r="E300" s="2">
        <f t="shared" si="2"/>
        <v>7348150.5483966097</v>
      </c>
    </row>
    <row r="301" spans="1:5" x14ac:dyDescent="0.2">
      <c r="A301" s="1">
        <v>44166</v>
      </c>
      <c r="B301">
        <v>4426603.582336016</v>
      </c>
      <c r="C301" s="2">
        <f t="shared" si="0"/>
        <v>4426603.582336016</v>
      </c>
      <c r="D301" s="2">
        <f t="shared" si="1"/>
        <v>855827.29418740096</v>
      </c>
      <c r="E301" s="2">
        <f t="shared" si="2"/>
        <v>7997379.8704846315</v>
      </c>
    </row>
    <row r="302" spans="1:5" x14ac:dyDescent="0.2">
      <c r="A302" s="1">
        <v>44197</v>
      </c>
      <c r="B302">
        <v>3668324.0010776762</v>
      </c>
      <c r="C302" s="2">
        <f t="shared" si="0"/>
        <v>3668324.0010776762</v>
      </c>
      <c r="D302" s="2">
        <f t="shared" si="1"/>
        <v>-349812.1635993449</v>
      </c>
      <c r="E302" s="2">
        <f t="shared" si="2"/>
        <v>7686460.1657546973</v>
      </c>
    </row>
    <row r="303" spans="1:5" x14ac:dyDescent="0.2">
      <c r="A303" s="1">
        <v>44228</v>
      </c>
      <c r="B303">
        <v>3085718.4985909043</v>
      </c>
      <c r="C303" s="2">
        <f t="shared" si="0"/>
        <v>3085718.4985909043</v>
      </c>
      <c r="D303" s="2">
        <f t="shared" si="1"/>
        <v>-1335753.6952594174</v>
      </c>
      <c r="E303" s="2">
        <f t="shared" si="2"/>
        <v>7507190.692441226</v>
      </c>
    </row>
    <row r="304" spans="1:5" x14ac:dyDescent="0.2">
      <c r="A304" s="1">
        <v>44256</v>
      </c>
      <c r="B304">
        <v>3524281.8253433416</v>
      </c>
      <c r="C304" s="2">
        <f t="shared" si="0"/>
        <v>3524281.8253433416</v>
      </c>
      <c r="D304" s="2">
        <f t="shared" si="1"/>
        <v>-1267633.2035728861</v>
      </c>
      <c r="E304" s="2">
        <f t="shared" si="2"/>
        <v>8316196.8542595692</v>
      </c>
    </row>
    <row r="305" spans="1:5" x14ac:dyDescent="0.2">
      <c r="A305" s="1">
        <v>44287</v>
      </c>
      <c r="B305">
        <v>4362058.8217787072</v>
      </c>
      <c r="C305" s="2">
        <f t="shared" si="0"/>
        <v>4362058.8217787072</v>
      </c>
      <c r="D305" s="2">
        <f t="shared" si="1"/>
        <v>-774528.57288327813</v>
      </c>
      <c r="E305" s="2">
        <f t="shared" si="2"/>
        <v>9498646.2164406925</v>
      </c>
    </row>
    <row r="306" spans="1:5" x14ac:dyDescent="0.2">
      <c r="A306" s="1">
        <v>44317</v>
      </c>
      <c r="B306">
        <v>4439862.0878414335</v>
      </c>
      <c r="C306" s="2">
        <f t="shared" si="0"/>
        <v>4439862.0878414335</v>
      </c>
      <c r="D306" s="2">
        <f t="shared" si="1"/>
        <v>-1020510.5726977121</v>
      </c>
      <c r="E306" s="2">
        <f t="shared" si="2"/>
        <v>9900234.7483805791</v>
      </c>
    </row>
    <row r="307" spans="1:5" x14ac:dyDescent="0.2">
      <c r="A307" s="1">
        <v>44348</v>
      </c>
      <c r="B307">
        <v>3042067.8666747538</v>
      </c>
      <c r="C307" s="2">
        <f t="shared" si="0"/>
        <v>3042067.8666747538</v>
      </c>
      <c r="D307" s="2">
        <f t="shared" si="1"/>
        <v>-2724723.2866679933</v>
      </c>
      <c r="E307" s="2">
        <f t="shared" si="2"/>
        <v>8808859.020017501</v>
      </c>
    </row>
    <row r="308" spans="1:5" x14ac:dyDescent="0.2">
      <c r="A308" s="1">
        <v>44378</v>
      </c>
      <c r="B308">
        <v>4216128.1461695395</v>
      </c>
      <c r="C308" s="2">
        <f t="shared" si="0"/>
        <v>4216128.1461695395</v>
      </c>
      <c r="D308" s="2">
        <f t="shared" si="1"/>
        <v>-1842351.3562268382</v>
      </c>
      <c r="E308" s="2">
        <f t="shared" si="2"/>
        <v>10274607.648565918</v>
      </c>
    </row>
    <row r="309" spans="1:5" x14ac:dyDescent="0.2">
      <c r="A309" s="1">
        <v>44409</v>
      </c>
      <c r="B309">
        <v>2270698.1738933865</v>
      </c>
      <c r="C309" s="2">
        <f t="shared" si="0"/>
        <v>2270698.1738933865</v>
      </c>
      <c r="D309" s="2">
        <f t="shared" si="1"/>
        <v>-4066774.7129163202</v>
      </c>
      <c r="E309" s="2">
        <f t="shared" si="2"/>
        <v>8608171.0607030932</v>
      </c>
    </row>
    <row r="310" spans="1:5" x14ac:dyDescent="0.2">
      <c r="A310" s="1">
        <v>44440</v>
      </c>
      <c r="B310">
        <v>2296454.0099517517</v>
      </c>
      <c r="C310" s="2">
        <f t="shared" si="0"/>
        <v>2296454.0099517517</v>
      </c>
      <c r="D310" s="2">
        <f t="shared" si="1"/>
        <v>-4308927.0018881876</v>
      </c>
      <c r="E310" s="2">
        <f t="shared" si="2"/>
        <v>8901835.021791691</v>
      </c>
    </row>
    <row r="311" spans="1:5" x14ac:dyDescent="0.2">
      <c r="A311" s="1">
        <v>44470</v>
      </c>
      <c r="B311">
        <v>3006812.015409797</v>
      </c>
      <c r="C311" s="2">
        <f t="shared" si="0"/>
        <v>3006812.015409797</v>
      </c>
      <c r="D311" s="2">
        <f t="shared" si="1"/>
        <v>-3856690.9544715169</v>
      </c>
      <c r="E311" s="2">
        <f t="shared" si="2"/>
        <v>9870314.9852911104</v>
      </c>
    </row>
    <row r="312" spans="1:5" x14ac:dyDescent="0.2">
      <c r="A312" s="1">
        <v>44501</v>
      </c>
      <c r="B312">
        <v>4324771.7165809721</v>
      </c>
      <c r="C312" s="2">
        <f t="shared" si="0"/>
        <v>4324771.7165809721</v>
      </c>
      <c r="D312" s="2">
        <f t="shared" si="1"/>
        <v>-2788133.3639090182</v>
      </c>
      <c r="E312" s="2">
        <f t="shared" si="2"/>
        <v>11437676.797070961</v>
      </c>
    </row>
    <row r="313" spans="1:5" x14ac:dyDescent="0.2">
      <c r="A313" s="1">
        <v>44531</v>
      </c>
      <c r="B313">
        <v>4232177.1592714963</v>
      </c>
      <c r="C313" s="2">
        <f t="shared" si="0"/>
        <v>4232177.1592714963</v>
      </c>
      <c r="D313" s="2">
        <f t="shared" si="1"/>
        <v>-3122298.1643717783</v>
      </c>
      <c r="E313" s="2">
        <f t="shared" si="2"/>
        <v>11586652.482914772</v>
      </c>
    </row>
    <row r="314" spans="1:5" x14ac:dyDescent="0.2">
      <c r="A314" s="1">
        <v>44562</v>
      </c>
      <c r="B314">
        <v>3357211.5381722939</v>
      </c>
      <c r="C314" s="2">
        <f t="shared" si="0"/>
        <v>3357211.5381722939</v>
      </c>
      <c r="D314" s="2">
        <f t="shared" si="1"/>
        <v>-4231750.8941139821</v>
      </c>
      <c r="E314" s="2">
        <f t="shared" si="2"/>
        <v>10946173.970458569</v>
      </c>
    </row>
    <row r="315" spans="1:5" x14ac:dyDescent="0.2">
      <c r="A315" s="1">
        <v>44593</v>
      </c>
      <c r="B315">
        <v>3099439.655483685</v>
      </c>
      <c r="C315" s="2">
        <f t="shared" si="0"/>
        <v>3099439.655483685</v>
      </c>
      <c r="D315" s="2">
        <f t="shared" si="1"/>
        <v>-4717564.9624511246</v>
      </c>
      <c r="E315" s="2">
        <f t="shared" si="2"/>
        <v>10916444.273418495</v>
      </c>
    </row>
    <row r="316" spans="1:5" x14ac:dyDescent="0.2">
      <c r="A316" s="1">
        <v>44621</v>
      </c>
      <c r="B316">
        <v>2987340.6114886641</v>
      </c>
      <c r="C316" s="2">
        <f t="shared" si="0"/>
        <v>2987340.6114886641</v>
      </c>
      <c r="D316" s="2">
        <f t="shared" si="1"/>
        <v>-5051810.4914321657</v>
      </c>
      <c r="E316" s="2">
        <f t="shared" si="2"/>
        <v>11026491.714409493</v>
      </c>
    </row>
    <row r="317" spans="1:5" x14ac:dyDescent="0.2">
      <c r="A317" s="1">
        <v>44652</v>
      </c>
      <c r="B317">
        <v>3467876.9025609321</v>
      </c>
      <c r="C317" s="2">
        <f t="shared" si="0"/>
        <v>3467876.9025609321</v>
      </c>
      <c r="D317" s="2">
        <f t="shared" si="1"/>
        <v>-4788001.6424529012</v>
      </c>
      <c r="E317" s="2">
        <f t="shared" si="2"/>
        <v>11723755.447574766</v>
      </c>
    </row>
    <row r="318" spans="1:5" x14ac:dyDescent="0.2">
      <c r="A318" s="1">
        <v>44682</v>
      </c>
      <c r="B318">
        <v>4190807.3521129023</v>
      </c>
      <c r="C318" s="2">
        <f t="shared" si="0"/>
        <v>4190807.3521129023</v>
      </c>
      <c r="D318" s="2">
        <f t="shared" si="1"/>
        <v>-4276796.4089947194</v>
      </c>
      <c r="E318" s="2">
        <f t="shared" si="2"/>
        <v>12658411.113220524</v>
      </c>
    </row>
    <row r="319" spans="1:5" x14ac:dyDescent="0.2">
      <c r="A319" s="1">
        <v>44713</v>
      </c>
      <c r="B319">
        <v>4101495.6565498817</v>
      </c>
      <c r="C319" s="2">
        <f t="shared" si="0"/>
        <v>4101495.6565498817</v>
      </c>
      <c r="D319" s="2">
        <f t="shared" si="1"/>
        <v>-4573198.0640339125</v>
      </c>
      <c r="E319" s="2">
        <f t="shared" si="2"/>
        <v>12776189.377133677</v>
      </c>
    </row>
    <row r="320" spans="1:5" x14ac:dyDescent="0.2">
      <c r="A320" s="1">
        <v>44743</v>
      </c>
      <c r="B320">
        <v>3001828.7976358011</v>
      </c>
      <c r="C320" s="2">
        <f t="shared" si="0"/>
        <v>3001828.7976358011</v>
      </c>
      <c r="D320" s="2">
        <f t="shared" si="1"/>
        <v>-5875644.6941571143</v>
      </c>
      <c r="E320" s="2">
        <f t="shared" si="2"/>
        <v>11879302.289428717</v>
      </c>
    </row>
    <row r="321" spans="1:5" x14ac:dyDescent="0.2">
      <c r="A321" s="1">
        <v>44774</v>
      </c>
      <c r="B321">
        <v>2185319.9928754736</v>
      </c>
      <c r="C321" s="2">
        <f t="shared" si="0"/>
        <v>2185319.9928754736</v>
      </c>
      <c r="D321" s="2">
        <f t="shared" si="1"/>
        <v>-6890912.6388282776</v>
      </c>
      <c r="E321" s="2">
        <f t="shared" si="2"/>
        <v>11261552.624579225</v>
      </c>
    </row>
    <row r="322" spans="1:5" x14ac:dyDescent="0.2">
      <c r="A322" s="1">
        <v>44805</v>
      </c>
      <c r="B322">
        <v>2114218.5867202836</v>
      </c>
      <c r="C322" s="2">
        <f t="shared" si="0"/>
        <v>2114218.5867202836</v>
      </c>
      <c r="D322" s="2">
        <f t="shared" si="1"/>
        <v>-7157011.789174838</v>
      </c>
      <c r="E322" s="2">
        <f t="shared" si="2"/>
        <v>11385448.962615406</v>
      </c>
    </row>
    <row r="323" spans="1:5" x14ac:dyDescent="0.2">
      <c r="A323" s="1">
        <v>44835</v>
      </c>
      <c r="B323">
        <v>2807753.7251228821</v>
      </c>
      <c r="C323" s="2">
        <f t="shared" si="0"/>
        <v>2807753.7251228821</v>
      </c>
      <c r="D323" s="2">
        <f t="shared" si="1"/>
        <v>-6654946.1679766141</v>
      </c>
      <c r="E323" s="2">
        <f t="shared" si="2"/>
        <v>12270453.618222378</v>
      </c>
    </row>
    <row r="324" spans="1:5" x14ac:dyDescent="0.2">
      <c r="A324" s="1">
        <v>44866</v>
      </c>
      <c r="B324">
        <v>3809385.6958253183</v>
      </c>
      <c r="C324" s="2">
        <f t="shared" si="0"/>
        <v>3809385.6958253183</v>
      </c>
      <c r="D324" s="2">
        <f t="shared" si="1"/>
        <v>-5841466.106563352</v>
      </c>
      <c r="E324" s="2">
        <f t="shared" si="2"/>
        <v>13460237.498213988</v>
      </c>
    </row>
    <row r="325" spans="1:5" x14ac:dyDescent="0.2">
      <c r="A325" s="1">
        <v>44896</v>
      </c>
      <c r="B325">
        <v>4338846.6042314619</v>
      </c>
      <c r="C325" s="2">
        <f t="shared" si="0"/>
        <v>4338846.6042314619</v>
      </c>
      <c r="D325" s="2">
        <f t="shared" si="1"/>
        <v>-5497030.4991264716</v>
      </c>
      <c r="E325" s="2">
        <f t="shared" si="2"/>
        <v>14174723.707589395</v>
      </c>
    </row>
    <row r="326" spans="1:5" x14ac:dyDescent="0.2">
      <c r="A326" s="1">
        <v>44927</v>
      </c>
      <c r="B326">
        <v>3663934.168050481</v>
      </c>
      <c r="C326" s="2">
        <f t="shared" si="0"/>
        <v>3663934.168050481</v>
      </c>
      <c r="D326" s="2">
        <f t="shared" si="1"/>
        <v>-6354015.4666787721</v>
      </c>
      <c r="E326" s="2">
        <f t="shared" si="2"/>
        <v>13681883.802779734</v>
      </c>
    </row>
    <row r="327" spans="1:5" x14ac:dyDescent="0.2">
      <c r="A327" s="1">
        <v>44958</v>
      </c>
      <c r="B327">
        <v>3156390.7523286776</v>
      </c>
      <c r="C327" s="2">
        <f t="shared" si="0"/>
        <v>3156390.7523286776</v>
      </c>
      <c r="D327" s="2">
        <f t="shared" si="1"/>
        <v>-7040837.398572538</v>
      </c>
      <c r="E327" s="2">
        <f t="shared" si="2"/>
        <v>13353618.903229892</v>
      </c>
    </row>
    <row r="328" spans="1:5" x14ac:dyDescent="0.2">
      <c r="A328" s="1">
        <v>44986</v>
      </c>
      <c r="B328">
        <v>8788469.1345139481</v>
      </c>
      <c r="C328" s="2">
        <f t="shared" si="0"/>
        <v>8788469.1345139481</v>
      </c>
      <c r="D328" s="2">
        <f t="shared" si="1"/>
        <v>-1585388.9520453457</v>
      </c>
      <c r="E328" s="2">
        <f t="shared" si="2"/>
        <v>19162327.22107324</v>
      </c>
    </row>
    <row r="329" spans="1:5" x14ac:dyDescent="0.2">
      <c r="A329" s="1">
        <v>45017</v>
      </c>
      <c r="B329">
        <v>9506208.7810550183</v>
      </c>
      <c r="C329" s="2">
        <f t="shared" si="0"/>
        <v>9506208.7810550183</v>
      </c>
      <c r="D329" s="2">
        <f t="shared" si="1"/>
        <v>-1041764.2836916149</v>
      </c>
      <c r="E329" s="2">
        <f t="shared" si="2"/>
        <v>20054181.845801651</v>
      </c>
    </row>
    <row r="330" spans="1:5" x14ac:dyDescent="0.2">
      <c r="A330" s="1">
        <v>45047</v>
      </c>
      <c r="B330">
        <v>5474815.1429599617</v>
      </c>
      <c r="C330" s="2">
        <f t="shared" si="0"/>
        <v>5474815.1429599617</v>
      </c>
      <c r="D330" s="2">
        <f t="shared" si="1"/>
        <v>-5244881.0495731514</v>
      </c>
      <c r="E330" s="2">
        <f t="shared" si="2"/>
        <v>16194511.335493075</v>
      </c>
    </row>
    <row r="331" spans="1:5" x14ac:dyDescent="0.2">
      <c r="A331" s="1">
        <v>45078</v>
      </c>
      <c r="B331">
        <v>3778537.3726239116</v>
      </c>
      <c r="C331" s="2">
        <f t="shared" ref="C331:C362" si="3">_xlfn.FORECAST.ETS(A331,$B$2:$B$298,$A$2:$A$298,157,1)</f>
        <v>3778537.3726239116</v>
      </c>
      <c r="D331" s="2">
        <f t="shared" ref="D331:D362" si="4">C331-_xlfn.FORECAST.ETS.CONFINT(A331,$B$2:$B$298,$A$2:$A$298,0.95,157,1)</f>
        <v>-7110603.8070957772</v>
      </c>
      <c r="E331" s="2">
        <f t="shared" ref="E331:E362" si="5">C331+_xlfn.FORECAST.ETS.CONFINT(A331,$B$2:$B$298,$A$2:$A$298,0.95,157,1)</f>
        <v>14667678.552343599</v>
      </c>
    </row>
    <row r="332" spans="1:5" x14ac:dyDescent="0.2">
      <c r="A332" s="1">
        <v>45108</v>
      </c>
      <c r="B332">
        <v>2117770.1126545784</v>
      </c>
      <c r="C332" s="2">
        <f t="shared" si="3"/>
        <v>2117770.1126545784</v>
      </c>
      <c r="D332" s="2">
        <f t="shared" si="4"/>
        <v>-8938643.1965802535</v>
      </c>
      <c r="E332" s="2">
        <f t="shared" si="5"/>
        <v>13174183.421889409</v>
      </c>
    </row>
    <row r="333" spans="1:5" x14ac:dyDescent="0.2">
      <c r="A333" s="1">
        <v>45139</v>
      </c>
      <c r="B333">
        <v>1108989.2143043759</v>
      </c>
      <c r="C333" s="2">
        <f t="shared" si="3"/>
        <v>1108989.2143043759</v>
      </c>
      <c r="D333" s="2">
        <f t="shared" si="4"/>
        <v>-10112621.068249246</v>
      </c>
      <c r="E333" s="2">
        <f t="shared" si="5"/>
        <v>12330599.496857999</v>
      </c>
    </row>
    <row r="334" spans="1:5" x14ac:dyDescent="0.2">
      <c r="A334" s="1">
        <v>45170</v>
      </c>
      <c r="B334">
        <v>1178953.4016180811</v>
      </c>
      <c r="C334" s="2">
        <f t="shared" si="3"/>
        <v>1178953.4016180811</v>
      </c>
      <c r="D334" s="2">
        <f t="shared" si="4"/>
        <v>-10205869.557636116</v>
      </c>
      <c r="E334" s="2">
        <f t="shared" si="5"/>
        <v>12563776.360872276</v>
      </c>
    </row>
    <row r="335" spans="1:5" x14ac:dyDescent="0.2">
      <c r="A335" s="1">
        <v>45200</v>
      </c>
      <c r="B335">
        <v>2376409.6403875249</v>
      </c>
      <c r="C335" s="2">
        <f t="shared" si="3"/>
        <v>2376409.6403875249</v>
      </c>
      <c r="D335" s="2">
        <f t="shared" si="4"/>
        <v>-9169726.3660780191</v>
      </c>
      <c r="E335" s="2">
        <f t="shared" si="5"/>
        <v>13922545.646853071</v>
      </c>
    </row>
    <row r="336" spans="1:5" x14ac:dyDescent="0.2">
      <c r="A336" s="1">
        <v>45231</v>
      </c>
      <c r="B336">
        <v>6140310.5872138999</v>
      </c>
      <c r="C336" s="2">
        <f t="shared" si="3"/>
        <v>6140310.5872138999</v>
      </c>
      <c r="D336" s="2">
        <f t="shared" si="4"/>
        <v>-5565317.8840497956</v>
      </c>
      <c r="E336" s="2">
        <f t="shared" si="5"/>
        <v>17845939.058477595</v>
      </c>
    </row>
    <row r="337" spans="1:5" x14ac:dyDescent="0.2">
      <c r="A337" s="1">
        <v>45261</v>
      </c>
      <c r="B337">
        <v>12293272.458071534</v>
      </c>
      <c r="C337" s="2">
        <f t="shared" si="3"/>
        <v>12293272.458071534</v>
      </c>
      <c r="D337" s="2">
        <f t="shared" si="4"/>
        <v>429898.17117621005</v>
      </c>
      <c r="E337" s="2">
        <f t="shared" si="5"/>
        <v>24156646.744966857</v>
      </c>
    </row>
    <row r="338" spans="1:5" x14ac:dyDescent="0.2">
      <c r="A338" s="1">
        <v>45292</v>
      </c>
      <c r="B338">
        <v>15880620.178897373</v>
      </c>
      <c r="C338" s="2">
        <f t="shared" si="3"/>
        <v>15880620.178897373</v>
      </c>
      <c r="D338" s="2">
        <f t="shared" si="4"/>
        <v>3861177.4569588974</v>
      </c>
      <c r="E338" s="2">
        <f t="shared" si="5"/>
        <v>27900062.900835849</v>
      </c>
    </row>
    <row r="339" spans="1:5" x14ac:dyDescent="0.2">
      <c r="A339" s="1">
        <v>45323</v>
      </c>
      <c r="B339">
        <v>14403538.332044046</v>
      </c>
      <c r="C339" s="2">
        <f t="shared" si="3"/>
        <v>14403538.332044046</v>
      </c>
      <c r="D339" s="2">
        <f t="shared" si="4"/>
        <v>2229639.5519793164</v>
      </c>
      <c r="E339" s="2">
        <f t="shared" si="5"/>
        <v>26577437.112108774</v>
      </c>
    </row>
    <row r="340" spans="1:5" x14ac:dyDescent="0.2">
      <c r="A340" s="1">
        <v>45352</v>
      </c>
      <c r="B340">
        <v>5443969.0046117762</v>
      </c>
      <c r="C340" s="2">
        <f t="shared" si="3"/>
        <v>5443969.0046117762</v>
      </c>
      <c r="D340" s="2">
        <f t="shared" si="4"/>
        <v>-6882834.5522680162</v>
      </c>
      <c r="E340" s="2">
        <f t="shared" si="5"/>
        <v>17770772.561491568</v>
      </c>
    </row>
    <row r="341" spans="1:5" x14ac:dyDescent="0.2">
      <c r="A341" s="1">
        <v>45383</v>
      </c>
      <c r="B341">
        <v>4384126.7760951389</v>
      </c>
      <c r="C341" s="2">
        <f t="shared" si="3"/>
        <v>4384126.7760951389</v>
      </c>
      <c r="D341" s="2">
        <f t="shared" si="4"/>
        <v>-8094087.7832446117</v>
      </c>
      <c r="E341" s="2">
        <f t="shared" si="5"/>
        <v>16862341.335434891</v>
      </c>
    </row>
    <row r="342" spans="1:5" x14ac:dyDescent="0.2">
      <c r="A342" s="1">
        <v>45413</v>
      </c>
      <c r="B342">
        <v>5976852.5425112071</v>
      </c>
      <c r="C342" s="2">
        <f t="shared" si="3"/>
        <v>5976852.5425112071</v>
      </c>
      <c r="D342" s="2">
        <f t="shared" si="4"/>
        <v>-6651333.4499159763</v>
      </c>
      <c r="E342" s="2">
        <f t="shared" si="5"/>
        <v>18605038.534938391</v>
      </c>
    </row>
    <row r="343" spans="1:5" x14ac:dyDescent="0.2">
      <c r="A343" s="1">
        <v>45444</v>
      </c>
      <c r="B343">
        <v>5604091.2261342714</v>
      </c>
      <c r="C343" s="2">
        <f t="shared" si="3"/>
        <v>5604091.2261342714</v>
      </c>
      <c r="D343" s="2">
        <f t="shared" si="4"/>
        <v>-7172677.7909600521</v>
      </c>
      <c r="E343" s="2">
        <f t="shared" si="5"/>
        <v>18380860.243228596</v>
      </c>
    </row>
    <row r="344" spans="1:5" x14ac:dyDescent="0.2">
      <c r="A344" s="1">
        <v>45474</v>
      </c>
      <c r="B344">
        <v>4130741.1756200357</v>
      </c>
      <c r="C344" s="2">
        <f t="shared" si="3"/>
        <v>4130741.1756200357</v>
      </c>
      <c r="D344" s="2">
        <f t="shared" si="4"/>
        <v>-8793270.8072934169</v>
      </c>
      <c r="E344" s="2">
        <f t="shared" si="5"/>
        <v>17054753.158533487</v>
      </c>
    </row>
    <row r="345" spans="1:5" x14ac:dyDescent="0.2">
      <c r="A345" s="1">
        <v>45505</v>
      </c>
      <c r="B345">
        <v>3000769.9794247467</v>
      </c>
      <c r="C345" s="2">
        <f t="shared" si="3"/>
        <v>3000769.9794247467</v>
      </c>
      <c r="D345" s="2">
        <f t="shared" si="4"/>
        <v>-10069190.658973962</v>
      </c>
      <c r="E345" s="2">
        <f t="shared" si="5"/>
        <v>16070730.617823455</v>
      </c>
    </row>
    <row r="346" spans="1:5" x14ac:dyDescent="0.2">
      <c r="A346" s="1">
        <v>45536</v>
      </c>
      <c r="B346">
        <v>2744099.5413422333</v>
      </c>
      <c r="C346" s="2">
        <f t="shared" si="3"/>
        <v>2744099.5413422333</v>
      </c>
      <c r="D346" s="2">
        <f t="shared" si="4"/>
        <v>-10470558.780219272</v>
      </c>
      <c r="E346" s="2">
        <f t="shared" si="5"/>
        <v>15958757.862903737</v>
      </c>
    </row>
    <row r="347" spans="1:5" x14ac:dyDescent="0.2">
      <c r="A347" s="1">
        <v>45566</v>
      </c>
      <c r="B347">
        <v>3662572.4059553649</v>
      </c>
      <c r="C347" s="2">
        <f t="shared" si="3"/>
        <v>3662572.4059553649</v>
      </c>
      <c r="D347" s="2">
        <f t="shared" si="4"/>
        <v>-9695573.7269663047</v>
      </c>
      <c r="E347" s="2">
        <f t="shared" si="5"/>
        <v>17020718.538877033</v>
      </c>
    </row>
    <row r="348" spans="1:5" x14ac:dyDescent="0.2">
      <c r="A348" s="1">
        <v>45597</v>
      </c>
      <c r="B348">
        <v>5705134.3290949073</v>
      </c>
      <c r="C348" s="2">
        <f t="shared" si="3"/>
        <v>5705134.3290949073</v>
      </c>
      <c r="D348" s="2">
        <f t="shared" si="4"/>
        <v>-7795328.7638122402</v>
      </c>
      <c r="E348" s="2">
        <f t="shared" si="5"/>
        <v>19205597.422002055</v>
      </c>
    </row>
    <row r="349" spans="1:5" x14ac:dyDescent="0.2">
      <c r="A349" s="1">
        <v>45627</v>
      </c>
      <c r="B349">
        <v>6548548.5887835892</v>
      </c>
      <c r="C349" s="2">
        <f t="shared" si="3"/>
        <v>6548548.5887835892</v>
      </c>
      <c r="D349" s="2">
        <f t="shared" si="4"/>
        <v>-7093097.6965449704</v>
      </c>
      <c r="E349" s="2">
        <f t="shared" si="5"/>
        <v>20190194.874112148</v>
      </c>
    </row>
    <row r="350" spans="1:5" x14ac:dyDescent="0.2">
      <c r="A350" s="1">
        <v>45658</v>
      </c>
      <c r="B350">
        <v>5119379.660669934</v>
      </c>
      <c r="C350" s="2">
        <f t="shared" si="3"/>
        <v>5119379.660669934</v>
      </c>
      <c r="D350" s="2">
        <f t="shared" si="4"/>
        <v>-8662351.3277339432</v>
      </c>
      <c r="E350" s="2">
        <f t="shared" si="5"/>
        <v>18901110.649073809</v>
      </c>
    </row>
    <row r="351" spans="1:5" x14ac:dyDescent="0.2">
      <c r="A351" s="1">
        <v>45689</v>
      </c>
      <c r="B351">
        <v>3862775.4259137423</v>
      </c>
      <c r="C351" s="2">
        <f t="shared" si="3"/>
        <v>3862775.4259137423</v>
      </c>
      <c r="D351" s="2">
        <f t="shared" si="4"/>
        <v>-10057975.368713601</v>
      </c>
      <c r="E351" s="2">
        <f t="shared" si="5"/>
        <v>17783526.220541086</v>
      </c>
    </row>
    <row r="352" spans="1:5" x14ac:dyDescent="0.2">
      <c r="A352" s="1">
        <v>45717</v>
      </c>
      <c r="B352">
        <v>3778757.6876375405</v>
      </c>
      <c r="C352" s="2">
        <f t="shared" si="3"/>
        <v>3778757.6876375405</v>
      </c>
      <c r="D352" s="2">
        <f t="shared" si="4"/>
        <v>-10279980.032983292</v>
      </c>
      <c r="E352" s="2">
        <f t="shared" si="5"/>
        <v>17837495.408258375</v>
      </c>
    </row>
    <row r="353" spans="1:5" x14ac:dyDescent="0.2">
      <c r="A353" s="1">
        <v>45748</v>
      </c>
      <c r="B353">
        <v>4767511.6108703976</v>
      </c>
      <c r="C353" s="2">
        <f t="shared" si="3"/>
        <v>4767511.6108703976</v>
      </c>
      <c r="D353" s="2">
        <f t="shared" si="4"/>
        <v>-9428210.6971007437</v>
      </c>
      <c r="E353" s="2">
        <f t="shared" si="5"/>
        <v>18963233.918841541</v>
      </c>
    </row>
    <row r="354" spans="1:5" x14ac:dyDescent="0.2">
      <c r="A354" s="1">
        <v>45778</v>
      </c>
      <c r="B354">
        <v>5341099.4274569917</v>
      </c>
      <c r="C354" s="2">
        <f t="shared" si="3"/>
        <v>5341099.4274569917</v>
      </c>
      <c r="D354" s="2">
        <f t="shared" si="4"/>
        <v>-8990634.2884831466</v>
      </c>
      <c r="E354" s="2">
        <f t="shared" si="5"/>
        <v>19672833.14339713</v>
      </c>
    </row>
    <row r="355" spans="1:5" x14ac:dyDescent="0.2">
      <c r="A355" s="1">
        <v>45809</v>
      </c>
      <c r="B355">
        <v>5416427.9678778118</v>
      </c>
      <c r="C355" s="2">
        <f t="shared" si="3"/>
        <v>5416427.9678778118</v>
      </c>
      <c r="D355" s="2">
        <f t="shared" si="4"/>
        <v>-9050371.8389555812</v>
      </c>
      <c r="E355" s="2">
        <f t="shared" si="5"/>
        <v>19883227.774711207</v>
      </c>
    </row>
    <row r="356" spans="1:5" x14ac:dyDescent="0.2">
      <c r="A356" s="1">
        <v>45839</v>
      </c>
      <c r="B356">
        <v>4317883.8538763449</v>
      </c>
      <c r="C356" s="2">
        <f t="shared" si="3"/>
        <v>4317883.8538763449</v>
      </c>
      <c r="D356" s="2">
        <f t="shared" si="4"/>
        <v>-10283063.370848423</v>
      </c>
      <c r="E356" s="2">
        <f t="shared" si="5"/>
        <v>18918831.078601114</v>
      </c>
    </row>
    <row r="357" spans="1:5" x14ac:dyDescent="0.2">
      <c r="A357" s="1">
        <v>45870</v>
      </c>
      <c r="B357">
        <v>3283443.3018438648</v>
      </c>
      <c r="C357" s="2">
        <f t="shared" si="3"/>
        <v>3283443.3018438648</v>
      </c>
      <c r="D357" s="2">
        <f t="shared" si="4"/>
        <v>-11450758.166313643</v>
      </c>
      <c r="E357" s="2">
        <f t="shared" si="5"/>
        <v>18017644.770001374</v>
      </c>
    </row>
    <row r="358" spans="1:5" x14ac:dyDescent="0.2">
      <c r="A358" s="1">
        <v>45901</v>
      </c>
      <c r="B358">
        <v>2872047.824292351</v>
      </c>
      <c r="C358" s="2">
        <f t="shared" si="3"/>
        <v>2872047.824292351</v>
      </c>
      <c r="D358" s="2">
        <f t="shared" si="4"/>
        <v>-11994539.133082764</v>
      </c>
      <c r="E358" s="2">
        <f t="shared" si="5"/>
        <v>17738634.781667467</v>
      </c>
    </row>
    <row r="359" spans="1:5" x14ac:dyDescent="0.2">
      <c r="A359" s="1">
        <v>45931</v>
      </c>
      <c r="B359">
        <v>3767593.885108253</v>
      </c>
      <c r="C359" s="2">
        <f t="shared" si="3"/>
        <v>3767593.885108253</v>
      </c>
      <c r="D359" s="2">
        <f t="shared" si="4"/>
        <v>-11230533.211467873</v>
      </c>
      <c r="E359" s="2">
        <f t="shared" si="5"/>
        <v>18765720.981684379</v>
      </c>
    </row>
    <row r="360" spans="1:5" x14ac:dyDescent="0.2">
      <c r="A360" s="1">
        <v>45962</v>
      </c>
      <c r="B360">
        <v>5873407.309641121</v>
      </c>
      <c r="C360" s="2">
        <f t="shared" si="3"/>
        <v>5873407.309641121</v>
      </c>
      <c r="D360" s="2">
        <f t="shared" si="4"/>
        <v>-9255437.0219940841</v>
      </c>
      <c r="E360" s="2">
        <f t="shared" si="5"/>
        <v>21002251.641276326</v>
      </c>
    </row>
    <row r="361" spans="1:5" x14ac:dyDescent="0.2">
      <c r="A361" s="1">
        <v>45992</v>
      </c>
      <c r="B361">
        <v>6272426.8781508617</v>
      </c>
      <c r="C361" s="2">
        <f t="shared" si="3"/>
        <v>6272426.8781508617</v>
      </c>
      <c r="D361" s="2">
        <f t="shared" si="4"/>
        <v>-8986333.3255362213</v>
      </c>
      <c r="E361" s="2">
        <f t="shared" si="5"/>
        <v>21531187.081837945</v>
      </c>
    </row>
    <row r="362" spans="1:5" x14ac:dyDescent="0.2">
      <c r="A362" s="1">
        <v>46023</v>
      </c>
      <c r="B362">
        <v>4957027.8183459025</v>
      </c>
      <c r="C362" s="2">
        <f t="shared" si="3"/>
        <v>4957027.8183459025</v>
      </c>
      <c r="D362" s="2">
        <f t="shared" si="4"/>
        <v>-10430867.580583848</v>
      </c>
      <c r="E362" s="2">
        <f t="shared" si="5"/>
        <v>20344923.217275653</v>
      </c>
    </row>
    <row r="363" spans="1:5" x14ac:dyDescent="0.2">
      <c r="A363" s="1">
        <v>46054</v>
      </c>
      <c r="B363">
        <v>3693074.2057056027</v>
      </c>
      <c r="C363" s="2">
        <f t="shared" ref="C363:C394" si="6">_xlfn.FORECAST.ETS(A363,$B$2:$B$298,$A$2:$A$298,157,1)</f>
        <v>3693074.2057056027</v>
      </c>
      <c r="D363" s="2">
        <f t="shared" ref="D363:D394" si="7">C363-_xlfn.FORECAST.ETS.CONFINT(A363,$B$2:$B$298,$A$2:$A$298,0.95,157,1)</f>
        <v>-11823195.589261778</v>
      </c>
      <c r="E363" s="2">
        <f t="shared" ref="E363:E394" si="8">C363+_xlfn.FORECAST.ETS.CONFINT(A363,$B$2:$B$298,$A$2:$A$298,0.95,157,1)</f>
        <v>19209344.000672981</v>
      </c>
    </row>
    <row r="364" spans="1:5" x14ac:dyDescent="0.2">
      <c r="A364" s="1">
        <v>46082</v>
      </c>
      <c r="B364">
        <v>3723490.204510781</v>
      </c>
      <c r="C364" s="2">
        <f t="shared" si="6"/>
        <v>3723490.204510781</v>
      </c>
      <c r="D364" s="2">
        <f t="shared" si="7"/>
        <v>-11920412.299471263</v>
      </c>
      <c r="E364" s="2">
        <f t="shared" si="8"/>
        <v>19367392.708492823</v>
      </c>
    </row>
    <row r="365" spans="1:5" x14ac:dyDescent="0.2">
      <c r="A365" s="1">
        <v>46113</v>
      </c>
      <c r="B365">
        <v>4962123.2837210353</v>
      </c>
      <c r="C365" s="2">
        <f t="shared" si="6"/>
        <v>4962123.2837210353</v>
      </c>
      <c r="D365" s="2">
        <f t="shared" si="7"/>
        <v>-10808688.6292741</v>
      </c>
      <c r="E365" s="2">
        <f t="shared" si="8"/>
        <v>20732935.196716171</v>
      </c>
    </row>
    <row r="366" spans="1:5" x14ac:dyDescent="0.2">
      <c r="A366" s="1">
        <v>46143</v>
      </c>
      <c r="B366">
        <v>5639686.4048598669</v>
      </c>
      <c r="C366" s="2">
        <f t="shared" si="6"/>
        <v>5639686.4048598669</v>
      </c>
      <c r="D366" s="2">
        <f t="shared" si="7"/>
        <v>-10257329.316594532</v>
      </c>
      <c r="E366" s="2">
        <f t="shared" si="8"/>
        <v>21536702.126314268</v>
      </c>
    </row>
    <row r="367" spans="1:5" x14ac:dyDescent="0.2">
      <c r="A367" s="1">
        <v>46174</v>
      </c>
      <c r="B367">
        <v>6151877.5347846597</v>
      </c>
      <c r="C367" s="2">
        <f t="shared" si="6"/>
        <v>6151877.5347846597</v>
      </c>
      <c r="D367" s="2">
        <f t="shared" si="7"/>
        <v>-9870653.4415755607</v>
      </c>
      <c r="E367" s="2">
        <f t="shared" si="8"/>
        <v>22174408.51114488</v>
      </c>
    </row>
    <row r="368" spans="1:5" x14ac:dyDescent="0.2">
      <c r="A368" s="1">
        <v>46204</v>
      </c>
      <c r="B368">
        <v>5045502.8463515025</v>
      </c>
      <c r="C368" s="2">
        <f t="shared" si="6"/>
        <v>5045502.8463515025</v>
      </c>
      <c r="D368" s="2">
        <f t="shared" si="7"/>
        <v>-11101871.258773545</v>
      </c>
      <c r="E368" s="2">
        <f t="shared" si="8"/>
        <v>21192876.951476552</v>
      </c>
    </row>
    <row r="369" spans="1:5" x14ac:dyDescent="0.2">
      <c r="A369" s="1">
        <v>46235</v>
      </c>
      <c r="B369">
        <v>3045078.2835921729</v>
      </c>
      <c r="C369" s="2">
        <f t="shared" si="6"/>
        <v>3045078.2835921729</v>
      </c>
      <c r="D369" s="2">
        <f t="shared" si="7"/>
        <v>-13226482.662749723</v>
      </c>
      <c r="E369" s="2">
        <f t="shared" si="8"/>
        <v>19316639.22993407</v>
      </c>
    </row>
    <row r="370" spans="1:5" x14ac:dyDescent="0.2">
      <c r="A370" s="1">
        <v>46266</v>
      </c>
      <c r="B370">
        <v>2749905.1920155562</v>
      </c>
      <c r="C370" s="2">
        <f t="shared" si="6"/>
        <v>2749905.1920155562</v>
      </c>
      <c r="D370" s="2">
        <f t="shared" si="7"/>
        <v>-13645201.586606553</v>
      </c>
      <c r="E370" s="2">
        <f t="shared" si="8"/>
        <v>19145011.970637664</v>
      </c>
    </row>
    <row r="371" spans="1:5" x14ac:dyDescent="0.2">
      <c r="A371" s="1">
        <v>46296</v>
      </c>
      <c r="B371">
        <v>3790857.0385014894</v>
      </c>
      <c r="C371" s="2">
        <f t="shared" si="6"/>
        <v>3790857.0385014894</v>
      </c>
      <c r="D371" s="2">
        <f t="shared" si="7"/>
        <v>-12727169.309146663</v>
      </c>
      <c r="E371" s="2">
        <f t="shared" si="8"/>
        <v>20308883.386149641</v>
      </c>
    </row>
    <row r="372" spans="1:5" x14ac:dyDescent="0.2">
      <c r="A372" s="1">
        <v>46327</v>
      </c>
      <c r="B372">
        <v>5162477.7315104827</v>
      </c>
      <c r="C372" s="2">
        <f t="shared" si="6"/>
        <v>5162477.7315104827</v>
      </c>
      <c r="D372" s="2">
        <f t="shared" si="7"/>
        <v>-11477856.160064016</v>
      </c>
      <c r="E372" s="2">
        <f t="shared" si="8"/>
        <v>21802811.623084981</v>
      </c>
    </row>
    <row r="373" spans="1:5" x14ac:dyDescent="0.2">
      <c r="A373" s="1">
        <v>46357</v>
      </c>
      <c r="B373">
        <v>5838218.2624992831</v>
      </c>
      <c r="C373" s="2">
        <f t="shared" si="6"/>
        <v>5838218.2624992831</v>
      </c>
      <c r="D373" s="2">
        <f t="shared" si="7"/>
        <v>-10923824.902398709</v>
      </c>
      <c r="E373" s="2">
        <f t="shared" si="8"/>
        <v>22600261.427397277</v>
      </c>
    </row>
    <row r="374" spans="1:5" x14ac:dyDescent="0.2">
      <c r="A374" s="1">
        <v>46388</v>
      </c>
      <c r="B374">
        <v>5268749.8371264329</v>
      </c>
      <c r="C374" s="2">
        <f t="shared" si="6"/>
        <v>5268749.8371264329</v>
      </c>
      <c r="D374" s="2">
        <f t="shared" si="7"/>
        <v>-11614417.623782396</v>
      </c>
      <c r="E374" s="2">
        <f t="shared" si="8"/>
        <v>22151917.298035264</v>
      </c>
    </row>
    <row r="375" spans="1:5" x14ac:dyDescent="0.2">
      <c r="A375" s="1">
        <v>46419</v>
      </c>
      <c r="B375">
        <v>4076375.064428681</v>
      </c>
      <c r="C375" s="2">
        <f t="shared" si="6"/>
        <v>4076375.064428681</v>
      </c>
      <c r="D375" s="2">
        <f t="shared" si="7"/>
        <v>-12927344.568395035</v>
      </c>
      <c r="E375" s="2">
        <f t="shared" si="8"/>
        <v>21080094.697252396</v>
      </c>
    </row>
    <row r="376" spans="1:5" x14ac:dyDescent="0.2">
      <c r="A376" s="1">
        <v>46447</v>
      </c>
      <c r="B376">
        <v>3714033.6243379796</v>
      </c>
      <c r="C376" s="2">
        <f t="shared" si="6"/>
        <v>3714033.6243379796</v>
      </c>
      <c r="D376" s="2">
        <f t="shared" si="7"/>
        <v>-13409678.489356462</v>
      </c>
      <c r="E376" s="2">
        <f t="shared" si="8"/>
        <v>20837745.738032419</v>
      </c>
    </row>
    <row r="377" spans="1:5" x14ac:dyDescent="0.2">
      <c r="A377" s="1">
        <v>46478</v>
      </c>
      <c r="B377">
        <v>4611056.5963737471</v>
      </c>
      <c r="C377" s="2">
        <f t="shared" si="6"/>
        <v>4611056.5963737471</v>
      </c>
      <c r="D377" s="2">
        <f t="shared" si="7"/>
        <v>-12632100.338803571</v>
      </c>
      <c r="E377" s="2">
        <f t="shared" si="8"/>
        <v>21854213.531551067</v>
      </c>
    </row>
    <row r="378" spans="1:5" x14ac:dyDescent="0.2">
      <c r="A378" s="1">
        <v>46508</v>
      </c>
      <c r="B378">
        <v>4879171.5665657762</v>
      </c>
      <c r="C378" s="2">
        <f t="shared" si="6"/>
        <v>4879171.5665657762</v>
      </c>
      <c r="D378" s="2">
        <f t="shared" si="7"/>
        <v>-12482894.178676317</v>
      </c>
      <c r="E378" s="2">
        <f t="shared" si="8"/>
        <v>22241237.311807871</v>
      </c>
    </row>
    <row r="379" spans="1:5" x14ac:dyDescent="0.2">
      <c r="A379" s="1">
        <v>46539</v>
      </c>
      <c r="B379">
        <v>5466322.0167281227</v>
      </c>
      <c r="C379" s="2">
        <f t="shared" si="6"/>
        <v>5466322.0167281227</v>
      </c>
      <c r="D379" s="2">
        <f t="shared" si="7"/>
        <v>-12014127.808164299</v>
      </c>
      <c r="E379" s="2">
        <f t="shared" si="8"/>
        <v>22946771.841620542</v>
      </c>
    </row>
    <row r="380" spans="1:5" x14ac:dyDescent="0.2">
      <c r="A380" s="1">
        <v>46569</v>
      </c>
      <c r="B380">
        <v>3777376.3076474615</v>
      </c>
      <c r="C380" s="2">
        <f t="shared" si="6"/>
        <v>3777376.3076474615</v>
      </c>
      <c r="D380" s="2">
        <f t="shared" si="7"/>
        <v>-13820943.79631705</v>
      </c>
      <c r="E380" s="2">
        <f t="shared" si="8"/>
        <v>21375696.411611974</v>
      </c>
    </row>
    <row r="381" spans="1:5" x14ac:dyDescent="0.2">
      <c r="A381" s="1">
        <v>46600</v>
      </c>
      <c r="B381">
        <v>2755734.9400941143</v>
      </c>
      <c r="C381" s="2">
        <f t="shared" si="6"/>
        <v>2755734.9400941143</v>
      </c>
      <c r="D381" s="2">
        <f t="shared" si="7"/>
        <v>-14959952.235971041</v>
      </c>
      <c r="E381" s="2">
        <f t="shared" si="8"/>
        <v>20471422.116159268</v>
      </c>
    </row>
    <row r="382" spans="1:5" x14ac:dyDescent="0.2">
      <c r="A382" s="1">
        <v>46631</v>
      </c>
      <c r="B382">
        <v>2768565.2891694475</v>
      </c>
      <c r="C382" s="2">
        <f t="shared" si="6"/>
        <v>2768565.2891694475</v>
      </c>
      <c r="D382" s="2">
        <f t="shared" si="7"/>
        <v>-15063996.02353617</v>
      </c>
      <c r="E382" s="2">
        <f t="shared" si="8"/>
        <v>20601126.601875067</v>
      </c>
    </row>
    <row r="383" spans="1:5" x14ac:dyDescent="0.2">
      <c r="A383" s="1">
        <v>46661</v>
      </c>
      <c r="B383">
        <v>3803325.4325872208</v>
      </c>
      <c r="C383" s="2">
        <f t="shared" si="6"/>
        <v>3803325.4325872208</v>
      </c>
      <c r="D383" s="2">
        <f t="shared" si="7"/>
        <v>-14145627.044096444</v>
      </c>
      <c r="E383" s="2">
        <f t="shared" si="8"/>
        <v>21752277.909270886</v>
      </c>
    </row>
    <row r="384" spans="1:5" x14ac:dyDescent="0.2">
      <c r="A384" s="1">
        <v>46692</v>
      </c>
      <c r="B384">
        <v>5339790.3927820968</v>
      </c>
      <c r="C384" s="2">
        <f t="shared" si="6"/>
        <v>5339790.3927820968</v>
      </c>
      <c r="D384" s="2">
        <f t="shared" si="7"/>
        <v>-12725079.941979807</v>
      </c>
      <c r="E384" s="2">
        <f t="shared" si="8"/>
        <v>23404660.727543999</v>
      </c>
    </row>
    <row r="385" spans="1:5" x14ac:dyDescent="0.2">
      <c r="A385" s="1">
        <v>46722</v>
      </c>
      <c r="B385">
        <v>6156792.4497001125</v>
      </c>
      <c r="C385" s="2">
        <f t="shared" si="6"/>
        <v>6156792.4497001125</v>
      </c>
      <c r="D385" s="2">
        <f t="shared" si="7"/>
        <v>-12023531.819986906</v>
      </c>
      <c r="E385" s="2">
        <f t="shared" si="8"/>
        <v>24337116.719387133</v>
      </c>
    </row>
    <row r="386" spans="1:5" x14ac:dyDescent="0.2">
      <c r="A386" s="1">
        <v>46753</v>
      </c>
      <c r="B386">
        <v>5172489.3882444464</v>
      </c>
      <c r="C386" s="2">
        <f t="shared" si="6"/>
        <v>5172489.3882444464</v>
      </c>
      <c r="D386" s="2">
        <f t="shared" si="7"/>
        <v>-13122834.003346905</v>
      </c>
      <c r="E386" s="2">
        <f t="shared" si="8"/>
        <v>23467812.779835798</v>
      </c>
    </row>
    <row r="387" spans="1:5" x14ac:dyDescent="0.2">
      <c r="A387" s="1">
        <v>46784</v>
      </c>
      <c r="B387">
        <v>3993572.4552354538</v>
      </c>
      <c r="C387" s="2">
        <f t="shared" si="6"/>
        <v>3993572.4552354538</v>
      </c>
      <c r="D387" s="2">
        <f t="shared" si="7"/>
        <v>-14416304.093579507</v>
      </c>
      <c r="E387" s="2">
        <f t="shared" si="8"/>
        <v>22403449.004050415</v>
      </c>
    </row>
    <row r="388" spans="1:5" x14ac:dyDescent="0.2">
      <c r="A388" s="1">
        <v>46813</v>
      </c>
      <c r="B388">
        <v>3948893.1520961849</v>
      </c>
      <c r="C388" s="2">
        <f t="shared" si="6"/>
        <v>3948893.1520961849</v>
      </c>
      <c r="D388" s="2">
        <f t="shared" si="7"/>
        <v>-14575099.186087642</v>
      </c>
      <c r="E388" s="2">
        <f t="shared" si="8"/>
        <v>22472885.490280014</v>
      </c>
    </row>
    <row r="389" spans="1:5" x14ac:dyDescent="0.2">
      <c r="A389" s="1">
        <v>46844</v>
      </c>
      <c r="B389">
        <v>4945101.6694156565</v>
      </c>
      <c r="C389" s="2">
        <f t="shared" si="6"/>
        <v>4945101.6694156565</v>
      </c>
      <c r="D389" s="2">
        <f t="shared" si="7"/>
        <v>-13692577.445361439</v>
      </c>
      <c r="E389" s="2">
        <f t="shared" si="8"/>
        <v>23582780.784192752</v>
      </c>
    </row>
    <row r="390" spans="1:5" x14ac:dyDescent="0.2">
      <c r="A390" s="1">
        <v>46874</v>
      </c>
      <c r="B390">
        <v>5516078.2975850943</v>
      </c>
      <c r="C390" s="2">
        <f t="shared" si="6"/>
        <v>5516078.2975850943</v>
      </c>
      <c r="D390" s="2">
        <f t="shared" si="7"/>
        <v>-13234866.703628914</v>
      </c>
      <c r="E390" s="2">
        <f t="shared" si="8"/>
        <v>24267023.298799105</v>
      </c>
    </row>
    <row r="391" spans="1:5" x14ac:dyDescent="0.2">
      <c r="A391" s="1">
        <v>46905</v>
      </c>
      <c r="B391">
        <v>5320946.5204506526</v>
      </c>
      <c r="C391" s="2">
        <f t="shared" si="6"/>
        <v>5320946.5204506526</v>
      </c>
      <c r="D391" s="2">
        <f t="shared" si="7"/>
        <v>-13542851.37603844</v>
      </c>
      <c r="E391" s="2">
        <f t="shared" si="8"/>
        <v>24184744.416939743</v>
      </c>
    </row>
    <row r="392" spans="1:5" x14ac:dyDescent="0.2">
      <c r="A392" s="1">
        <v>46935</v>
      </c>
      <c r="B392">
        <v>3901991.703757707</v>
      </c>
      <c r="C392" s="2">
        <f t="shared" si="6"/>
        <v>3901991.703757707</v>
      </c>
      <c r="D392" s="2">
        <f t="shared" si="7"/>
        <v>-15074253.780624326</v>
      </c>
      <c r="E392" s="2">
        <f t="shared" si="8"/>
        <v>22878237.18813974</v>
      </c>
    </row>
    <row r="393" spans="1:5" x14ac:dyDescent="0.2">
      <c r="A393" s="1">
        <v>46966</v>
      </c>
      <c r="B393">
        <v>2969705.4832122601</v>
      </c>
      <c r="C393" s="2">
        <f t="shared" si="6"/>
        <v>2969705.4832122601</v>
      </c>
      <c r="D393" s="2">
        <f t="shared" si="7"/>
        <v>-16118589.75825475</v>
      </c>
      <c r="E393" s="2">
        <f t="shared" si="8"/>
        <v>22058000.724679269</v>
      </c>
    </row>
    <row r="394" spans="1:5" x14ac:dyDescent="0.2">
      <c r="A394" s="1">
        <v>46997</v>
      </c>
      <c r="B394">
        <v>3021702.3591957912</v>
      </c>
      <c r="C394" s="2">
        <f t="shared" si="6"/>
        <v>3021702.3591957912</v>
      </c>
      <c r="D394" s="2">
        <f t="shared" si="7"/>
        <v>-16178252.085548721</v>
      </c>
      <c r="E394" s="2">
        <f t="shared" si="8"/>
        <v>22221656.803940304</v>
      </c>
    </row>
    <row r="395" spans="1:5" x14ac:dyDescent="0.2">
      <c r="A395" s="1">
        <v>47027</v>
      </c>
      <c r="B395">
        <v>3542401.1482925313</v>
      </c>
      <c r="C395" s="2">
        <f t="shared" ref="C395:C421" si="9">_xlfn.FORECAST.ETS(A395,$B$2:$B$298,$A$2:$A$298,157,1)</f>
        <v>3542401.1482925313</v>
      </c>
      <c r="D395" s="2">
        <f t="shared" ref="D395:D426" si="10">C395-_xlfn.FORECAST.ETS.CONFINT(A395,$B$2:$B$298,$A$2:$A$298,0.95,157,1)</f>
        <v>-15768829.030624527</v>
      </c>
      <c r="E395" s="2">
        <f t="shared" ref="E395:E421" si="11">C395+_xlfn.FORECAST.ETS.CONFINT(A395,$B$2:$B$298,$A$2:$A$298,0.95,157,1)</f>
        <v>22853631.327209588</v>
      </c>
    </row>
    <row r="396" spans="1:5" x14ac:dyDescent="0.2">
      <c r="A396" s="1">
        <v>47058</v>
      </c>
      <c r="B396">
        <v>4806546.7377423504</v>
      </c>
      <c r="C396" s="2">
        <f t="shared" si="9"/>
        <v>4806546.7377423504</v>
      </c>
      <c r="D396" s="2">
        <f t="shared" si="10"/>
        <v>-14615582.605586603</v>
      </c>
      <c r="E396" s="2">
        <f t="shared" si="11"/>
        <v>24228676.081071302</v>
      </c>
    </row>
    <row r="397" spans="1:5" x14ac:dyDescent="0.2">
      <c r="A397" s="1">
        <v>47088</v>
      </c>
      <c r="B397">
        <v>6134525.8672620207</v>
      </c>
      <c r="C397" s="2">
        <f t="shared" si="9"/>
        <v>6134525.8672620207</v>
      </c>
      <c r="D397" s="2">
        <f t="shared" si="10"/>
        <v>-13398132.791326735</v>
      </c>
      <c r="E397" s="2">
        <f t="shared" si="11"/>
        <v>25667184.525850777</v>
      </c>
    </row>
    <row r="398" spans="1:5" x14ac:dyDescent="0.2">
      <c r="A398" s="1">
        <v>47119</v>
      </c>
      <c r="B398">
        <v>5206559.4422251023</v>
      </c>
      <c r="C398" s="2">
        <f t="shared" si="9"/>
        <v>5206559.4422251023</v>
      </c>
      <c r="D398" s="2">
        <f t="shared" si="10"/>
        <v>-14436265.230666921</v>
      </c>
      <c r="E398" s="2">
        <f t="shared" si="11"/>
        <v>24849384.115117125</v>
      </c>
    </row>
    <row r="399" spans="1:5" x14ac:dyDescent="0.2">
      <c r="A399" s="1">
        <v>47150</v>
      </c>
      <c r="B399">
        <v>4654902.8501280341</v>
      </c>
      <c r="C399" s="2">
        <f t="shared" si="9"/>
        <v>4654902.8501280341</v>
      </c>
      <c r="D399" s="2">
        <f t="shared" si="10"/>
        <v>-15097730.917932598</v>
      </c>
      <c r="E399" s="2">
        <f t="shared" si="11"/>
        <v>24407536.618188664</v>
      </c>
    </row>
    <row r="400" spans="1:5" x14ac:dyDescent="0.2">
      <c r="A400" s="1">
        <v>47178</v>
      </c>
      <c r="B400">
        <v>3713602.5547792907</v>
      </c>
      <c r="C400" s="2">
        <f t="shared" si="9"/>
        <v>3713602.5547792907</v>
      </c>
      <c r="D400" s="2">
        <f t="shared" si="10"/>
        <v>-16148489.610534862</v>
      </c>
      <c r="E400" s="2">
        <f t="shared" si="11"/>
        <v>23575694.720093444</v>
      </c>
    </row>
    <row r="401" spans="1:5" x14ac:dyDescent="0.2">
      <c r="A401" s="1">
        <v>47209</v>
      </c>
      <c r="B401">
        <v>4198849.3757758988</v>
      </c>
      <c r="C401" s="2">
        <f t="shared" si="9"/>
        <v>4198849.3757758988</v>
      </c>
      <c r="D401" s="2">
        <f t="shared" si="10"/>
        <v>-15772356.555011533</v>
      </c>
      <c r="E401" s="2">
        <f t="shared" si="11"/>
        <v>24170055.306563333</v>
      </c>
    </row>
    <row r="402" spans="1:5" x14ac:dyDescent="0.2">
      <c r="A402" s="1">
        <v>47239</v>
      </c>
      <c r="B402">
        <v>4703035.7510665152</v>
      </c>
      <c r="C402" s="2">
        <f t="shared" si="9"/>
        <v>4703035.7510665152</v>
      </c>
      <c r="D402" s="2">
        <f t="shared" si="10"/>
        <v>-15376945.229741601</v>
      </c>
      <c r="E402" s="2">
        <f t="shared" si="11"/>
        <v>24783016.73187463</v>
      </c>
    </row>
    <row r="403" spans="1:5" x14ac:dyDescent="0.2">
      <c r="A403" s="1">
        <v>47270</v>
      </c>
      <c r="B403">
        <v>5362423.2000558712</v>
      </c>
      <c r="C403" s="2">
        <f t="shared" si="9"/>
        <v>5362423.2000558712</v>
      </c>
      <c r="D403" s="2">
        <f t="shared" si="10"/>
        <v>-14825999.886890601</v>
      </c>
      <c r="E403" s="2">
        <f t="shared" si="11"/>
        <v>25550846.287002344</v>
      </c>
    </row>
    <row r="404" spans="1:5" x14ac:dyDescent="0.2">
      <c r="A404" s="1">
        <v>47300</v>
      </c>
      <c r="B404">
        <v>4536796.4545245077</v>
      </c>
      <c r="C404" s="2">
        <f t="shared" si="9"/>
        <v>4536796.4545245077</v>
      </c>
      <c r="D404" s="2">
        <f t="shared" si="10"/>
        <v>-15759741.426325085</v>
      </c>
      <c r="E404" s="2">
        <f t="shared" si="11"/>
        <v>24833334.335374102</v>
      </c>
    </row>
    <row r="405" spans="1:5" x14ac:dyDescent="0.2">
      <c r="A405" s="1">
        <v>47331</v>
      </c>
      <c r="B405">
        <v>3427403.2763573518</v>
      </c>
      <c r="C405" s="2">
        <f t="shared" si="9"/>
        <v>3427403.2763573518</v>
      </c>
      <c r="D405" s="2">
        <f t="shared" si="10"/>
        <v>-16976927.582513586</v>
      </c>
      <c r="E405" s="2">
        <f t="shared" si="11"/>
        <v>23831734.135228291</v>
      </c>
    </row>
    <row r="406" spans="1:5" x14ac:dyDescent="0.2">
      <c r="A406" s="1">
        <v>47362</v>
      </c>
      <c r="B406">
        <v>2706271.6769979182</v>
      </c>
      <c r="C406" s="2">
        <f t="shared" si="9"/>
        <v>2706271.6769979182</v>
      </c>
      <c r="D406" s="2">
        <f t="shared" si="10"/>
        <v>-17805535.709507912</v>
      </c>
      <c r="E406" s="2">
        <f t="shared" si="11"/>
        <v>23218079.06350375</v>
      </c>
    </row>
    <row r="407" spans="1:5" x14ac:dyDescent="0.2">
      <c r="A407" s="1">
        <v>47392</v>
      </c>
      <c r="B407">
        <v>3746585.3532479699</v>
      </c>
      <c r="C407" s="2">
        <f t="shared" si="9"/>
        <v>3746585.3532479699</v>
      </c>
      <c r="D407" s="2">
        <f t="shared" si="10"/>
        <v>-16872387.349394597</v>
      </c>
      <c r="E407" s="2">
        <f t="shared" si="11"/>
        <v>24365558.055890538</v>
      </c>
    </row>
    <row r="408" spans="1:5" x14ac:dyDescent="0.2">
      <c r="A408" s="1">
        <v>47423</v>
      </c>
      <c r="B408">
        <v>4504937.637029415</v>
      </c>
      <c r="C408" s="2">
        <f t="shared" si="9"/>
        <v>4504937.637029415</v>
      </c>
      <c r="D408" s="2">
        <f t="shared" si="10"/>
        <v>-16220894.286609152</v>
      </c>
      <c r="E408" s="2">
        <f t="shared" si="11"/>
        <v>25230769.560667984</v>
      </c>
    </row>
    <row r="409" spans="1:5" x14ac:dyDescent="0.2">
      <c r="A409" s="1">
        <v>47453</v>
      </c>
      <c r="B409">
        <v>5058951.2934897747</v>
      </c>
      <c r="C409" s="2">
        <f t="shared" si="9"/>
        <v>5058951.2934897747</v>
      </c>
      <c r="D409" s="2">
        <f t="shared" si="10"/>
        <v>-15773438.753740376</v>
      </c>
      <c r="E409" s="2">
        <f t="shared" si="11"/>
        <v>25891341.340719923</v>
      </c>
    </row>
    <row r="410" spans="1:5" x14ac:dyDescent="0.2">
      <c r="A410" s="1">
        <v>47484</v>
      </c>
      <c r="B410">
        <v>4723031.6296608513</v>
      </c>
      <c r="C410" s="2">
        <f t="shared" si="9"/>
        <v>4723031.6296608513</v>
      </c>
      <c r="D410" s="2">
        <f t="shared" si="10"/>
        <v>-16215620.32662335</v>
      </c>
      <c r="E410" s="2">
        <f t="shared" si="11"/>
        <v>25661683.585945055</v>
      </c>
    </row>
    <row r="411" spans="1:5" x14ac:dyDescent="0.2">
      <c r="A411" s="1">
        <v>47515</v>
      </c>
      <c r="B411">
        <v>4068929.683643782</v>
      </c>
      <c r="C411" s="2">
        <f t="shared" si="9"/>
        <v>4068929.683643782</v>
      </c>
      <c r="D411" s="2">
        <f t="shared" si="10"/>
        <v>-16975692.738755666</v>
      </c>
      <c r="E411" s="2">
        <f t="shared" si="11"/>
        <v>25113552.106043227</v>
      </c>
    </row>
    <row r="412" spans="1:5" x14ac:dyDescent="0.2">
      <c r="A412" s="1">
        <v>47543</v>
      </c>
      <c r="B412">
        <v>3965101.095099241</v>
      </c>
      <c r="C412" s="2">
        <f t="shared" si="9"/>
        <v>3965101.095099241</v>
      </c>
      <c r="D412" s="2">
        <f t="shared" si="10"/>
        <v>-17185205.014265306</v>
      </c>
      <c r="E412" s="2">
        <f t="shared" si="11"/>
        <v>25115407.204463787</v>
      </c>
    </row>
    <row r="413" spans="1:5" x14ac:dyDescent="0.2">
      <c r="A413" s="1">
        <v>47574</v>
      </c>
      <c r="B413">
        <v>4197388.3623547014</v>
      </c>
      <c r="C413" s="2">
        <f t="shared" si="9"/>
        <v>4197388.3623547014</v>
      </c>
      <c r="D413" s="2">
        <f t="shared" si="10"/>
        <v>-17058319.214125358</v>
      </c>
      <c r="E413" s="2">
        <f t="shared" si="11"/>
        <v>25453095.938834764</v>
      </c>
    </row>
    <row r="414" spans="1:5" x14ac:dyDescent="0.2">
      <c r="A414" s="1">
        <v>47604</v>
      </c>
      <c r="B414">
        <v>4913212.1486292686</v>
      </c>
      <c r="C414" s="2">
        <f t="shared" si="9"/>
        <v>4913212.1486292686</v>
      </c>
      <c r="D414" s="2">
        <f t="shared" si="10"/>
        <v>-16447619.133121295</v>
      </c>
      <c r="E414" s="2">
        <f t="shared" si="11"/>
        <v>26274043.43037983</v>
      </c>
    </row>
    <row r="415" spans="1:5" x14ac:dyDescent="0.2">
      <c r="A415" s="1">
        <v>47635</v>
      </c>
      <c r="B415">
        <v>4504150.7797855455</v>
      </c>
      <c r="C415" s="2">
        <f t="shared" si="9"/>
        <v>4504150.7797855455</v>
      </c>
      <c r="D415" s="2">
        <f t="shared" si="10"/>
        <v>-16961530.805167638</v>
      </c>
      <c r="E415" s="2">
        <f t="shared" si="11"/>
        <v>25969832.364738725</v>
      </c>
    </row>
    <row r="416" spans="1:5" x14ac:dyDescent="0.2">
      <c r="A416" s="1">
        <v>47665</v>
      </c>
      <c r="B416">
        <v>3980862.4308284866</v>
      </c>
      <c r="C416" s="2">
        <f t="shared" si="9"/>
        <v>3980862.4308284866</v>
      </c>
      <c r="D416" s="2">
        <f t="shared" si="10"/>
        <v>-17589400.31975979</v>
      </c>
      <c r="E416" s="2">
        <f t="shared" si="11"/>
        <v>25551125.181416761</v>
      </c>
    </row>
    <row r="417" spans="1:5" x14ac:dyDescent="0.2">
      <c r="A417" s="1">
        <v>47696</v>
      </c>
      <c r="B417">
        <v>3229216.5352938259</v>
      </c>
      <c r="C417" s="2">
        <f t="shared" si="9"/>
        <v>3229216.5352938259</v>
      </c>
      <c r="D417" s="2">
        <f t="shared" si="10"/>
        <v>-18445362.415423941</v>
      </c>
      <c r="E417" s="2">
        <f t="shared" si="11"/>
        <v>24903795.486011591</v>
      </c>
    </row>
    <row r="418" spans="1:5" x14ac:dyDescent="0.2">
      <c r="A418" s="1">
        <v>47727</v>
      </c>
      <c r="B418">
        <v>2690810.8200641195</v>
      </c>
      <c r="C418" s="2">
        <f t="shared" si="9"/>
        <v>2690810.8200641195</v>
      </c>
      <c r="D418" s="2">
        <f t="shared" si="10"/>
        <v>-19087823.447632112</v>
      </c>
      <c r="E418" s="2">
        <f t="shared" si="11"/>
        <v>24469445.087760352</v>
      </c>
    </row>
    <row r="419" spans="1:5" x14ac:dyDescent="0.2">
      <c r="A419" s="1">
        <v>47757</v>
      </c>
      <c r="B419">
        <v>3343169.8470542077</v>
      </c>
      <c r="C419" s="2">
        <f t="shared" si="9"/>
        <v>3343169.8470542077</v>
      </c>
      <c r="D419" s="2">
        <f t="shared" si="10"/>
        <v>-18539262.849745557</v>
      </c>
      <c r="E419" s="2">
        <f t="shared" si="11"/>
        <v>25225602.543853968</v>
      </c>
    </row>
    <row r="420" spans="1:5" x14ac:dyDescent="0.2">
      <c r="A420" s="1">
        <v>47788</v>
      </c>
      <c r="B420">
        <v>3697593.8674192405</v>
      </c>
      <c r="C420" s="2">
        <f t="shared" si="9"/>
        <v>3697593.8674192405</v>
      </c>
      <c r="D420" s="2">
        <f t="shared" si="10"/>
        <v>-18288384.28133785</v>
      </c>
      <c r="E420" s="2">
        <f t="shared" si="11"/>
        <v>25683572.016176328</v>
      </c>
    </row>
    <row r="421" spans="1:5" x14ac:dyDescent="0.2">
      <c r="A421" s="1">
        <v>47818</v>
      </c>
      <c r="B421">
        <v>4525390.4785534991</v>
      </c>
      <c r="C421" s="2">
        <f t="shared" si="9"/>
        <v>4525390.4785534991</v>
      </c>
      <c r="D421" s="2">
        <f t="shared" si="10"/>
        <v>-17563883.973633945</v>
      </c>
      <c r="E421" s="2">
        <f t="shared" si="11"/>
        <v>26614664.930740945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C3352-9938-459F-B930-341DCE7E9374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140625" customWidth="1"/>
    <col min="3" max="3" width="19" customWidth="1"/>
    <col min="4" max="4" width="34.28515625" customWidth="1"/>
    <col min="5" max="5" width="34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7</v>
      </c>
      <c r="C1" t="s">
        <v>37</v>
      </c>
      <c r="D1" t="s">
        <v>38</v>
      </c>
      <c r="E1" t="s">
        <v>39</v>
      </c>
      <c r="G1" t="s">
        <v>13</v>
      </c>
      <c r="H1" t="s">
        <v>14</v>
      </c>
    </row>
    <row r="2" spans="1:8" x14ac:dyDescent="0.2">
      <c r="A2" s="1">
        <v>35065</v>
      </c>
      <c r="B2" s="2">
        <v>82.25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85.65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59.22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80.64</v>
      </c>
      <c r="G5" t="s">
        <v>18</v>
      </c>
      <c r="H5" s="3">
        <f>_xlfn.FORECAST.ETS.STAT($B$2:$B$298,$A$2:$A$298,4,157,1)</f>
        <v>0.93905099015097337</v>
      </c>
    </row>
    <row r="6" spans="1:8" x14ac:dyDescent="0.2">
      <c r="A6" s="1">
        <v>35186</v>
      </c>
      <c r="B6" s="2">
        <v>69.2</v>
      </c>
      <c r="G6" t="s">
        <v>19</v>
      </c>
      <c r="H6" s="3">
        <f>_xlfn.FORECAST.ETS.STAT($B$2:$B$298,$A$2:$A$298,5,157,1)</f>
        <v>0.87598346317798448</v>
      </c>
    </row>
    <row r="7" spans="1:8" x14ac:dyDescent="0.2">
      <c r="A7" s="1">
        <v>35217</v>
      </c>
      <c r="B7" s="2">
        <v>55.18</v>
      </c>
      <c r="G7" t="s">
        <v>20</v>
      </c>
      <c r="H7" s="3">
        <f>_xlfn.FORECAST.ETS.STAT($B$2:$B$298,$A$2:$A$298,6,157,1)</f>
        <v>443.24214368491755</v>
      </c>
    </row>
    <row r="8" spans="1:8" x14ac:dyDescent="0.2">
      <c r="A8" s="1">
        <v>35247</v>
      </c>
      <c r="B8" s="2">
        <v>61.09</v>
      </c>
      <c r="G8" t="s">
        <v>21</v>
      </c>
      <c r="H8" s="3">
        <f>_xlfn.FORECAST.ETS.STAT($B$2:$B$298,$A$2:$A$298,7,157,1)</f>
        <v>830.8783891071605</v>
      </c>
    </row>
    <row r="9" spans="1:8" x14ac:dyDescent="0.2">
      <c r="A9" s="1">
        <v>35278</v>
      </c>
      <c r="B9" s="2">
        <v>96.38</v>
      </c>
    </row>
    <row r="10" spans="1:8" x14ac:dyDescent="0.2">
      <c r="A10" s="1">
        <v>35309</v>
      </c>
      <c r="B10" s="2">
        <v>65.3</v>
      </c>
    </row>
    <row r="11" spans="1:8" x14ac:dyDescent="0.2">
      <c r="A11" s="1">
        <v>35339</v>
      </c>
      <c r="B11" s="2">
        <v>61.37</v>
      </c>
    </row>
    <row r="12" spans="1:8" x14ac:dyDescent="0.2">
      <c r="A12" s="1">
        <v>35370</v>
      </c>
      <c r="B12" s="2">
        <v>71.47</v>
      </c>
    </row>
    <row r="13" spans="1:8" x14ac:dyDescent="0.2">
      <c r="A13" s="1">
        <v>35400</v>
      </c>
      <c r="B13" s="2">
        <v>123.1</v>
      </c>
    </row>
    <row r="14" spans="1:8" x14ac:dyDescent="0.2">
      <c r="A14" s="1">
        <v>35431</v>
      </c>
      <c r="B14" s="2">
        <v>84.77</v>
      </c>
    </row>
    <row r="15" spans="1:8" x14ac:dyDescent="0.2">
      <c r="A15" s="1">
        <v>35462</v>
      </c>
      <c r="B15" s="2">
        <v>68.53</v>
      </c>
    </row>
    <row r="16" spans="1:8" x14ac:dyDescent="0.2">
      <c r="A16" s="1">
        <v>35490</v>
      </c>
      <c r="B16" s="2">
        <v>109.5</v>
      </c>
    </row>
    <row r="17" spans="1:2" x14ac:dyDescent="0.2">
      <c r="A17" s="1">
        <v>35521</v>
      </c>
      <c r="B17" s="2">
        <v>110.2</v>
      </c>
    </row>
    <row r="18" spans="1:2" x14ac:dyDescent="0.2">
      <c r="A18" s="1">
        <v>35551</v>
      </c>
      <c r="B18" s="2">
        <v>185.9</v>
      </c>
    </row>
    <row r="19" spans="1:2" x14ac:dyDescent="0.2">
      <c r="A19" s="1">
        <v>35582</v>
      </c>
      <c r="B19" s="2">
        <v>79.41</v>
      </c>
    </row>
    <row r="20" spans="1:2" x14ac:dyDescent="0.2">
      <c r="A20" s="1">
        <v>35612</v>
      </c>
      <c r="B20" s="2">
        <v>53.94</v>
      </c>
    </row>
    <row r="21" spans="1:2" x14ac:dyDescent="0.2">
      <c r="A21" s="1">
        <v>35643</v>
      </c>
      <c r="B21" s="2">
        <v>67.819999999999993</v>
      </c>
    </row>
    <row r="22" spans="1:2" x14ac:dyDescent="0.2">
      <c r="A22" s="1">
        <v>35674</v>
      </c>
      <c r="B22" s="2">
        <v>156.30000000000001</v>
      </c>
    </row>
    <row r="23" spans="1:2" x14ac:dyDescent="0.2">
      <c r="A23" s="1">
        <v>35704</v>
      </c>
      <c r="B23" s="2">
        <v>495.4</v>
      </c>
    </row>
    <row r="24" spans="1:2" x14ac:dyDescent="0.2">
      <c r="A24" s="1">
        <v>35735</v>
      </c>
      <c r="B24" s="2">
        <v>296.2</v>
      </c>
    </row>
    <row r="25" spans="1:2" x14ac:dyDescent="0.2">
      <c r="A25" s="1">
        <v>35765</v>
      </c>
      <c r="B25" s="2">
        <v>369</v>
      </c>
    </row>
    <row r="26" spans="1:2" x14ac:dyDescent="0.2">
      <c r="A26" s="1">
        <v>35796</v>
      </c>
      <c r="B26" s="2">
        <v>290.10000000000002</v>
      </c>
    </row>
    <row r="27" spans="1:2" x14ac:dyDescent="0.2">
      <c r="A27" s="1">
        <v>35827</v>
      </c>
      <c r="B27" s="2">
        <v>245.3</v>
      </c>
    </row>
    <row r="28" spans="1:2" x14ac:dyDescent="0.2">
      <c r="A28" s="1">
        <v>35855</v>
      </c>
      <c r="B28" s="2">
        <v>413.7</v>
      </c>
    </row>
    <row r="29" spans="1:2" x14ac:dyDescent="0.2">
      <c r="A29" s="1">
        <v>35886</v>
      </c>
      <c r="B29" s="2">
        <v>371.3</v>
      </c>
    </row>
    <row r="30" spans="1:2" x14ac:dyDescent="0.2">
      <c r="A30" s="1">
        <v>35916</v>
      </c>
      <c r="B30" s="2">
        <v>492.8</v>
      </c>
    </row>
    <row r="31" spans="1:2" x14ac:dyDescent="0.2">
      <c r="A31" s="1">
        <v>35947</v>
      </c>
      <c r="B31" s="2">
        <v>305.3</v>
      </c>
    </row>
    <row r="32" spans="1:2" x14ac:dyDescent="0.2">
      <c r="A32" s="1">
        <v>35977</v>
      </c>
      <c r="B32" s="2">
        <v>536.4</v>
      </c>
    </row>
    <row r="33" spans="1:2" x14ac:dyDescent="0.2">
      <c r="A33" s="1">
        <v>36008</v>
      </c>
      <c r="B33" s="2">
        <v>907.8</v>
      </c>
    </row>
    <row r="34" spans="1:2" x14ac:dyDescent="0.2">
      <c r="A34" s="1">
        <v>36039</v>
      </c>
      <c r="B34" s="2">
        <v>2108</v>
      </c>
    </row>
    <row r="35" spans="1:2" x14ac:dyDescent="0.2">
      <c r="A35" s="1">
        <v>36069</v>
      </c>
      <c r="B35" s="2">
        <v>1421</v>
      </c>
    </row>
    <row r="36" spans="1:2" x14ac:dyDescent="0.2">
      <c r="A36" s="1">
        <v>36100</v>
      </c>
      <c r="B36" s="2">
        <v>820.6</v>
      </c>
    </row>
    <row r="37" spans="1:2" x14ac:dyDescent="0.2">
      <c r="A37" s="1">
        <v>36130</v>
      </c>
      <c r="B37" s="2">
        <v>2094</v>
      </c>
    </row>
    <row r="38" spans="1:2" x14ac:dyDescent="0.2">
      <c r="A38" s="1">
        <v>36161</v>
      </c>
      <c r="B38" s="2">
        <v>1964</v>
      </c>
    </row>
    <row r="39" spans="1:2" x14ac:dyDescent="0.2">
      <c r="A39" s="1">
        <v>36192</v>
      </c>
      <c r="B39" s="2">
        <v>584.9</v>
      </c>
    </row>
    <row r="40" spans="1:2" x14ac:dyDescent="0.2">
      <c r="A40" s="1">
        <v>36220</v>
      </c>
      <c r="B40" s="2">
        <v>584.9</v>
      </c>
    </row>
    <row r="41" spans="1:2" x14ac:dyDescent="0.2">
      <c r="A41" s="1">
        <v>36251</v>
      </c>
      <c r="B41" s="2">
        <v>736.2</v>
      </c>
    </row>
    <row r="42" spans="1:2" x14ac:dyDescent="0.2">
      <c r="A42" s="1">
        <v>36281</v>
      </c>
      <c r="B42" s="2">
        <v>1446</v>
      </c>
    </row>
    <row r="43" spans="1:2" x14ac:dyDescent="0.2">
      <c r="A43" s="1">
        <v>36312</v>
      </c>
      <c r="B43" s="2">
        <v>2020</v>
      </c>
    </row>
    <row r="44" spans="1:2" x14ac:dyDescent="0.2">
      <c r="A44" s="1">
        <v>36342</v>
      </c>
      <c r="B44" s="2">
        <v>3166</v>
      </c>
    </row>
    <row r="45" spans="1:2" x14ac:dyDescent="0.2">
      <c r="A45" s="1">
        <v>36373</v>
      </c>
      <c r="B45" s="2">
        <v>3065</v>
      </c>
    </row>
    <row r="46" spans="1:2" x14ac:dyDescent="0.2">
      <c r="A46" s="1">
        <v>36404</v>
      </c>
      <c r="B46" s="2">
        <v>3297</v>
      </c>
    </row>
    <row r="47" spans="1:2" x14ac:dyDescent="0.2">
      <c r="A47" s="1">
        <v>36434</v>
      </c>
      <c r="B47" s="2">
        <v>1580</v>
      </c>
    </row>
    <row r="48" spans="1:2" x14ac:dyDescent="0.2">
      <c r="A48" s="1">
        <v>36465</v>
      </c>
      <c r="B48" s="2">
        <v>2908</v>
      </c>
    </row>
    <row r="49" spans="1:2" x14ac:dyDescent="0.2">
      <c r="A49" s="1">
        <v>36495</v>
      </c>
      <c r="B49" s="2">
        <v>2665</v>
      </c>
    </row>
    <row r="50" spans="1:2" x14ac:dyDescent="0.2">
      <c r="A50" s="1">
        <v>36526</v>
      </c>
      <c r="B50" s="2">
        <v>2725</v>
      </c>
    </row>
    <row r="51" spans="1:2" x14ac:dyDescent="0.2">
      <c r="A51" s="1">
        <v>36557</v>
      </c>
      <c r="B51" s="2">
        <v>1912</v>
      </c>
    </row>
    <row r="52" spans="1:2" x14ac:dyDescent="0.2">
      <c r="A52" s="1">
        <v>36586</v>
      </c>
      <c r="B52" s="2">
        <v>5822</v>
      </c>
    </row>
    <row r="53" spans="1:2" x14ac:dyDescent="0.2">
      <c r="A53" s="1">
        <v>36617</v>
      </c>
      <c r="B53" s="2">
        <v>5743</v>
      </c>
    </row>
    <row r="54" spans="1:2" x14ac:dyDescent="0.2">
      <c r="A54" s="1">
        <v>36647</v>
      </c>
      <c r="B54" s="2">
        <v>3984</v>
      </c>
    </row>
    <row r="55" spans="1:2" x14ac:dyDescent="0.2">
      <c r="A55" s="1">
        <v>36678</v>
      </c>
      <c r="B55" s="2">
        <v>2765</v>
      </c>
    </row>
    <row r="56" spans="1:2" x14ac:dyDescent="0.2">
      <c r="A56" s="1">
        <v>36708</v>
      </c>
      <c r="B56" s="2">
        <v>2702</v>
      </c>
    </row>
    <row r="57" spans="1:2" x14ac:dyDescent="0.2">
      <c r="A57" s="1">
        <v>36739</v>
      </c>
      <c r="B57" s="2">
        <v>2344</v>
      </c>
    </row>
    <row r="58" spans="1:2" x14ac:dyDescent="0.2">
      <c r="A58" s="1">
        <v>36770</v>
      </c>
      <c r="B58" s="2">
        <v>3186</v>
      </c>
    </row>
    <row r="59" spans="1:2" x14ac:dyDescent="0.2">
      <c r="A59" s="1">
        <v>36800</v>
      </c>
      <c r="B59" s="2">
        <v>4047</v>
      </c>
    </row>
    <row r="60" spans="1:2" x14ac:dyDescent="0.2">
      <c r="A60" s="1">
        <v>36831</v>
      </c>
      <c r="B60" s="2">
        <v>3935</v>
      </c>
    </row>
    <row r="61" spans="1:2" x14ac:dyDescent="0.2">
      <c r="A61" s="1">
        <v>36861</v>
      </c>
      <c r="B61" s="2">
        <v>3564</v>
      </c>
    </row>
    <row r="62" spans="1:2" x14ac:dyDescent="0.2">
      <c r="A62" s="1">
        <v>36892</v>
      </c>
      <c r="B62" s="2">
        <v>2231</v>
      </c>
    </row>
    <row r="63" spans="1:2" x14ac:dyDescent="0.2">
      <c r="A63" s="1">
        <v>36923</v>
      </c>
      <c r="B63" s="2">
        <v>1980</v>
      </c>
    </row>
    <row r="64" spans="1:2" x14ac:dyDescent="0.2">
      <c r="A64" s="1">
        <v>36951</v>
      </c>
      <c r="B64" s="2">
        <v>1453</v>
      </c>
    </row>
    <row r="65" spans="1:2" x14ac:dyDescent="0.2">
      <c r="A65" s="1">
        <v>36982</v>
      </c>
      <c r="B65" s="2">
        <v>6546</v>
      </c>
    </row>
    <row r="66" spans="1:2" x14ac:dyDescent="0.2">
      <c r="A66" s="1">
        <v>37012</v>
      </c>
      <c r="B66" s="2">
        <v>2848</v>
      </c>
    </row>
    <row r="67" spans="1:2" x14ac:dyDescent="0.2">
      <c r="A67" s="1">
        <v>37043</v>
      </c>
      <c r="B67" s="2">
        <v>1661</v>
      </c>
    </row>
    <row r="68" spans="1:2" x14ac:dyDescent="0.2">
      <c r="A68" s="1">
        <v>37073</v>
      </c>
      <c r="B68" s="2">
        <v>1384</v>
      </c>
    </row>
    <row r="69" spans="1:2" x14ac:dyDescent="0.2">
      <c r="A69" s="1">
        <v>37104</v>
      </c>
      <c r="B69" s="2">
        <v>1187</v>
      </c>
    </row>
    <row r="70" spans="1:2" x14ac:dyDescent="0.2">
      <c r="A70" s="1">
        <v>37135</v>
      </c>
      <c r="B70" s="2">
        <v>3192</v>
      </c>
    </row>
    <row r="71" spans="1:2" x14ac:dyDescent="0.2">
      <c r="A71" s="1">
        <v>37165</v>
      </c>
      <c r="B71" s="2">
        <v>11510</v>
      </c>
    </row>
    <row r="72" spans="1:2" x14ac:dyDescent="0.2">
      <c r="A72" s="1">
        <v>37196</v>
      </c>
      <c r="B72" s="2">
        <v>9496</v>
      </c>
    </row>
    <row r="73" spans="1:2" x14ac:dyDescent="0.2">
      <c r="A73" s="1">
        <v>37226</v>
      </c>
      <c r="B73" s="2">
        <v>7183</v>
      </c>
    </row>
    <row r="74" spans="1:2" x14ac:dyDescent="0.2">
      <c r="A74" s="1">
        <v>37257</v>
      </c>
      <c r="B74" s="2">
        <v>7666</v>
      </c>
    </row>
    <row r="75" spans="1:2" x14ac:dyDescent="0.2">
      <c r="A75" s="1">
        <v>37288</v>
      </c>
      <c r="B75" s="2">
        <v>7836</v>
      </c>
    </row>
    <row r="76" spans="1:2" x14ac:dyDescent="0.2">
      <c r="A76" s="1">
        <v>37316</v>
      </c>
      <c r="B76" s="2">
        <v>5078</v>
      </c>
    </row>
    <row r="77" spans="1:2" x14ac:dyDescent="0.2">
      <c r="A77" s="1">
        <v>37347</v>
      </c>
      <c r="B77" s="2">
        <v>5343</v>
      </c>
    </row>
    <row r="78" spans="1:2" x14ac:dyDescent="0.2">
      <c r="A78" s="1">
        <v>37377</v>
      </c>
      <c r="B78" s="2">
        <v>2226</v>
      </c>
    </row>
    <row r="79" spans="1:2" x14ac:dyDescent="0.2">
      <c r="A79" s="1">
        <v>37408</v>
      </c>
      <c r="B79" s="2">
        <v>2405</v>
      </c>
    </row>
    <row r="80" spans="1:2" x14ac:dyDescent="0.2">
      <c r="A80" s="1">
        <v>37438</v>
      </c>
      <c r="B80" s="2">
        <v>2185</v>
      </c>
    </row>
    <row r="81" spans="1:2" x14ac:dyDescent="0.2">
      <c r="A81" s="1">
        <v>37469</v>
      </c>
      <c r="B81" s="2">
        <v>4979</v>
      </c>
    </row>
    <row r="82" spans="1:2" x14ac:dyDescent="0.2">
      <c r="A82" s="1">
        <v>37500</v>
      </c>
      <c r="B82" s="2">
        <v>3577</v>
      </c>
    </row>
    <row r="83" spans="1:2" x14ac:dyDescent="0.2">
      <c r="A83" s="1">
        <v>37530</v>
      </c>
      <c r="B83" s="2">
        <v>4554</v>
      </c>
    </row>
    <row r="84" spans="1:2" x14ac:dyDescent="0.2">
      <c r="A84" s="1">
        <v>37561</v>
      </c>
      <c r="B84" s="2">
        <v>2782</v>
      </c>
    </row>
    <row r="85" spans="1:2" x14ac:dyDescent="0.2">
      <c r="A85" s="1">
        <v>37591</v>
      </c>
      <c r="B85" s="2">
        <v>2849</v>
      </c>
    </row>
    <row r="86" spans="1:2" x14ac:dyDescent="0.2">
      <c r="A86" s="1">
        <v>37622</v>
      </c>
      <c r="B86" s="2">
        <v>1048</v>
      </c>
    </row>
    <row r="87" spans="1:2" x14ac:dyDescent="0.2">
      <c r="A87" s="1">
        <v>37653</v>
      </c>
      <c r="B87" s="2">
        <v>1160</v>
      </c>
    </row>
    <row r="88" spans="1:2" x14ac:dyDescent="0.2">
      <c r="A88" s="1">
        <v>37681</v>
      </c>
      <c r="B88" s="2">
        <v>1053</v>
      </c>
    </row>
    <row r="89" spans="1:2" x14ac:dyDescent="0.2">
      <c r="A89" s="1">
        <v>37712</v>
      </c>
      <c r="B89" s="2">
        <v>1666</v>
      </c>
    </row>
    <row r="90" spans="1:2" x14ac:dyDescent="0.2">
      <c r="A90" s="1">
        <v>37742</v>
      </c>
      <c r="B90" s="2">
        <v>2141</v>
      </c>
    </row>
    <row r="91" spans="1:2" x14ac:dyDescent="0.2">
      <c r="A91" s="1">
        <v>37773</v>
      </c>
      <c r="B91" s="2">
        <v>1050</v>
      </c>
    </row>
    <row r="92" spans="1:2" x14ac:dyDescent="0.2">
      <c r="A92" s="1">
        <v>37803</v>
      </c>
      <c r="B92" s="2">
        <v>862.1</v>
      </c>
    </row>
    <row r="93" spans="1:2" x14ac:dyDescent="0.2">
      <c r="A93" s="1">
        <v>37834</v>
      </c>
      <c r="B93" s="2">
        <v>869.6</v>
      </c>
    </row>
    <row r="94" spans="1:2" x14ac:dyDescent="0.2">
      <c r="A94" s="1">
        <v>37865</v>
      </c>
      <c r="B94" s="2">
        <v>647.9</v>
      </c>
    </row>
    <row r="95" spans="1:2" x14ac:dyDescent="0.2">
      <c r="A95" s="1">
        <v>37895</v>
      </c>
      <c r="B95" s="2">
        <v>1144</v>
      </c>
    </row>
    <row r="96" spans="1:2" x14ac:dyDescent="0.2">
      <c r="A96" s="1">
        <v>37926</v>
      </c>
      <c r="B96" s="2">
        <v>4293</v>
      </c>
    </row>
    <row r="97" spans="1:2" x14ac:dyDescent="0.2">
      <c r="A97" s="1">
        <v>37956</v>
      </c>
      <c r="B97" s="2">
        <v>1805</v>
      </c>
    </row>
    <row r="98" spans="1:2" x14ac:dyDescent="0.2">
      <c r="A98" s="1">
        <v>37987</v>
      </c>
      <c r="B98" s="2">
        <v>921</v>
      </c>
    </row>
    <row r="99" spans="1:2" x14ac:dyDescent="0.2">
      <c r="A99" s="1">
        <v>38018</v>
      </c>
      <c r="B99" s="2">
        <v>408.5</v>
      </c>
    </row>
    <row r="100" spans="1:2" x14ac:dyDescent="0.2">
      <c r="A100" s="1">
        <v>38047</v>
      </c>
      <c r="B100" s="2">
        <v>673.8</v>
      </c>
    </row>
    <row r="101" spans="1:2" x14ac:dyDescent="0.2">
      <c r="A101" s="1">
        <v>38078</v>
      </c>
      <c r="B101" s="2">
        <v>447.6</v>
      </c>
    </row>
    <row r="102" spans="1:2" x14ac:dyDescent="0.2">
      <c r="A102" s="1">
        <v>38108</v>
      </c>
      <c r="B102" s="2">
        <v>331.7</v>
      </c>
    </row>
    <row r="103" spans="1:2" x14ac:dyDescent="0.2">
      <c r="A103" s="1">
        <v>38139</v>
      </c>
      <c r="B103" s="2">
        <v>416.9</v>
      </c>
    </row>
    <row r="104" spans="1:2" x14ac:dyDescent="0.2">
      <c r="A104" s="1">
        <v>38169</v>
      </c>
      <c r="B104" s="2">
        <v>255.3</v>
      </c>
    </row>
    <row r="105" spans="1:2" x14ac:dyDescent="0.2">
      <c r="A105" s="1">
        <v>38200</v>
      </c>
      <c r="B105" s="2">
        <v>279.7</v>
      </c>
    </row>
    <row r="106" spans="1:2" x14ac:dyDescent="0.2">
      <c r="A106" s="1">
        <v>38231</v>
      </c>
      <c r="B106" s="2">
        <v>276.60000000000002</v>
      </c>
    </row>
    <row r="107" spans="1:2" x14ac:dyDescent="0.2">
      <c r="A107" s="1">
        <v>38261</v>
      </c>
      <c r="B107" s="2">
        <v>256.2</v>
      </c>
    </row>
    <row r="108" spans="1:2" x14ac:dyDescent="0.2">
      <c r="A108" s="1">
        <v>38292</v>
      </c>
      <c r="B108" s="2">
        <v>721.9</v>
      </c>
    </row>
    <row r="109" spans="1:2" x14ac:dyDescent="0.2">
      <c r="A109" s="1">
        <v>38322</v>
      </c>
      <c r="B109" s="2">
        <v>642.29999999999995</v>
      </c>
    </row>
    <row r="110" spans="1:2" x14ac:dyDescent="0.2">
      <c r="A110" s="1">
        <v>38353</v>
      </c>
      <c r="B110" s="2">
        <v>477.1</v>
      </c>
    </row>
    <row r="111" spans="1:2" x14ac:dyDescent="0.2">
      <c r="A111" s="1">
        <v>38384</v>
      </c>
      <c r="B111" s="2">
        <v>200.4</v>
      </c>
    </row>
    <row r="112" spans="1:2" x14ac:dyDescent="0.2">
      <c r="A112" s="1">
        <v>38412</v>
      </c>
      <c r="B112" s="2">
        <v>187.5</v>
      </c>
    </row>
    <row r="113" spans="1:2" x14ac:dyDescent="0.2">
      <c r="A113" s="1">
        <v>38443</v>
      </c>
      <c r="B113" s="2">
        <v>147.19999999999999</v>
      </c>
    </row>
    <row r="114" spans="1:2" x14ac:dyDescent="0.2">
      <c r="A114" s="1">
        <v>38473</v>
      </c>
      <c r="B114" s="2">
        <v>527.4</v>
      </c>
    </row>
    <row r="115" spans="1:2" x14ac:dyDescent="0.2">
      <c r="A115" s="1">
        <v>38504</v>
      </c>
      <c r="B115" s="2">
        <v>289.5</v>
      </c>
    </row>
    <row r="116" spans="1:2" x14ac:dyDescent="0.2">
      <c r="A116" s="1">
        <v>38534</v>
      </c>
      <c r="B116" s="2">
        <v>356.9</v>
      </c>
    </row>
    <row r="117" spans="1:2" x14ac:dyDescent="0.2">
      <c r="A117" s="1">
        <v>38565</v>
      </c>
      <c r="B117" s="2">
        <v>367.1</v>
      </c>
    </row>
    <row r="118" spans="1:2" x14ac:dyDescent="0.2">
      <c r="A118" s="1">
        <v>38596</v>
      </c>
      <c r="B118" s="2">
        <v>204.8</v>
      </c>
    </row>
    <row r="119" spans="1:2" x14ac:dyDescent="0.2">
      <c r="A119" s="1">
        <v>38626</v>
      </c>
      <c r="B119" s="2">
        <v>166.5</v>
      </c>
    </row>
    <row r="120" spans="1:2" x14ac:dyDescent="0.2">
      <c r="A120" s="1">
        <v>38657</v>
      </c>
      <c r="B120" s="2">
        <v>186.7</v>
      </c>
    </row>
    <row r="121" spans="1:2" x14ac:dyDescent="0.2">
      <c r="A121" s="1">
        <v>38687</v>
      </c>
      <c r="B121" s="2">
        <v>364.7</v>
      </c>
    </row>
    <row r="122" spans="1:2" x14ac:dyDescent="0.2">
      <c r="A122" s="1">
        <v>38718</v>
      </c>
      <c r="B122" s="2">
        <v>168.6</v>
      </c>
    </row>
    <row r="123" spans="1:2" x14ac:dyDescent="0.2">
      <c r="A123" s="1">
        <v>38749</v>
      </c>
      <c r="B123" s="2">
        <v>85.03</v>
      </c>
    </row>
    <row r="124" spans="1:2" x14ac:dyDescent="0.2">
      <c r="A124" s="1">
        <v>38777</v>
      </c>
      <c r="B124" s="2">
        <v>113.1</v>
      </c>
    </row>
    <row r="125" spans="1:2" x14ac:dyDescent="0.2">
      <c r="A125" s="1">
        <v>38808</v>
      </c>
      <c r="B125" s="2">
        <v>99.65</v>
      </c>
    </row>
    <row r="126" spans="1:2" x14ac:dyDescent="0.2">
      <c r="A126" s="1">
        <v>38838</v>
      </c>
      <c r="B126" s="2">
        <v>160.5</v>
      </c>
    </row>
    <row r="127" spans="1:2" x14ac:dyDescent="0.2">
      <c r="A127" s="1">
        <v>38869</v>
      </c>
      <c r="B127" s="2">
        <v>143.30000000000001</v>
      </c>
    </row>
    <row r="128" spans="1:2" x14ac:dyDescent="0.2">
      <c r="A128" s="1">
        <v>38899</v>
      </c>
      <c r="B128" s="2">
        <v>96.44</v>
      </c>
    </row>
    <row r="129" spans="1:2" x14ac:dyDescent="0.2">
      <c r="A129" s="1">
        <v>38930</v>
      </c>
      <c r="B129" s="2">
        <v>96.96</v>
      </c>
    </row>
    <row r="130" spans="1:2" x14ac:dyDescent="0.2">
      <c r="A130" s="1">
        <v>38961</v>
      </c>
      <c r="B130" s="2">
        <v>149.30000000000001</v>
      </c>
    </row>
    <row r="131" spans="1:2" x14ac:dyDescent="0.2">
      <c r="A131" s="1">
        <v>38991</v>
      </c>
      <c r="B131" s="2">
        <v>215.4</v>
      </c>
    </row>
    <row r="132" spans="1:2" x14ac:dyDescent="0.2">
      <c r="A132" s="1">
        <v>39022</v>
      </c>
      <c r="B132" s="2">
        <v>150.4</v>
      </c>
    </row>
    <row r="133" spans="1:2" x14ac:dyDescent="0.2">
      <c r="A133" s="1">
        <v>39052</v>
      </c>
      <c r="B133" s="2">
        <v>165.2</v>
      </c>
    </row>
    <row r="134" spans="1:2" x14ac:dyDescent="0.2">
      <c r="A134" s="1">
        <v>39083</v>
      </c>
      <c r="B134" s="2">
        <v>179</v>
      </c>
    </row>
    <row r="135" spans="1:2" x14ac:dyDescent="0.2">
      <c r="A135" s="1">
        <v>39114</v>
      </c>
      <c r="B135" s="2">
        <v>149.6</v>
      </c>
    </row>
    <row r="136" spans="1:2" x14ac:dyDescent="0.2">
      <c r="A136" s="1">
        <v>39142</v>
      </c>
      <c r="B136" s="2">
        <v>110.9</v>
      </c>
    </row>
    <row r="137" spans="1:2" x14ac:dyDescent="0.2">
      <c r="A137" s="1">
        <v>39173</v>
      </c>
      <c r="B137" s="2">
        <v>177.8</v>
      </c>
    </row>
    <row r="138" spans="1:2" x14ac:dyDescent="0.2">
      <c r="A138" s="1">
        <v>39203</v>
      </c>
      <c r="B138" s="2">
        <v>133.6</v>
      </c>
    </row>
    <row r="139" spans="1:2" x14ac:dyDescent="0.2">
      <c r="A139" s="1">
        <v>39234</v>
      </c>
      <c r="B139" s="2">
        <v>90.62</v>
      </c>
    </row>
    <row r="140" spans="1:2" x14ac:dyDescent="0.2">
      <c r="A140" s="1">
        <v>39264</v>
      </c>
      <c r="B140" s="2">
        <v>59.65</v>
      </c>
    </row>
    <row r="141" spans="1:2" x14ac:dyDescent="0.2">
      <c r="A141" s="1">
        <v>39295</v>
      </c>
      <c r="B141" s="2">
        <v>73.489999999999995</v>
      </c>
    </row>
    <row r="142" spans="1:2" x14ac:dyDescent="0.2">
      <c r="A142" s="1">
        <v>39326</v>
      </c>
      <c r="B142" s="2">
        <v>67.17</v>
      </c>
    </row>
    <row r="143" spans="1:2" x14ac:dyDescent="0.2">
      <c r="A143" s="1">
        <v>39356</v>
      </c>
      <c r="B143" s="2">
        <v>59.51</v>
      </c>
    </row>
    <row r="144" spans="1:2" x14ac:dyDescent="0.2">
      <c r="A144" s="1">
        <v>39387</v>
      </c>
      <c r="B144" s="2">
        <v>70.44</v>
      </c>
    </row>
    <row r="145" spans="1:2" x14ac:dyDescent="0.2">
      <c r="A145" s="1">
        <v>39417</v>
      </c>
      <c r="B145" s="2">
        <v>77.239999999999995</v>
      </c>
    </row>
    <row r="146" spans="1:2" x14ac:dyDescent="0.2">
      <c r="A146" s="1">
        <v>39448</v>
      </c>
      <c r="B146" s="2">
        <v>84.39</v>
      </c>
    </row>
    <row r="147" spans="1:2" x14ac:dyDescent="0.2">
      <c r="A147" s="1">
        <v>39479</v>
      </c>
      <c r="B147" s="2">
        <v>122.7</v>
      </c>
    </row>
    <row r="148" spans="1:2" x14ac:dyDescent="0.2">
      <c r="A148" s="1">
        <v>39508</v>
      </c>
      <c r="B148" s="2">
        <v>122.5</v>
      </c>
    </row>
    <row r="149" spans="1:2" x14ac:dyDescent="0.2">
      <c r="A149" s="1">
        <v>39539</v>
      </c>
      <c r="B149" s="2">
        <v>79.209999999999994</v>
      </c>
    </row>
    <row r="150" spans="1:2" x14ac:dyDescent="0.2">
      <c r="A150" s="1">
        <v>39569</v>
      </c>
      <c r="B150" s="2">
        <v>60.61</v>
      </c>
    </row>
    <row r="151" spans="1:2" x14ac:dyDescent="0.2">
      <c r="A151" s="1">
        <v>39600</v>
      </c>
      <c r="B151" s="2">
        <v>74.59</v>
      </c>
    </row>
    <row r="152" spans="1:2" x14ac:dyDescent="0.2">
      <c r="A152" s="1">
        <v>39630</v>
      </c>
      <c r="B152" s="2">
        <v>38.53</v>
      </c>
    </row>
    <row r="153" spans="1:2" x14ac:dyDescent="0.2">
      <c r="A153" s="1">
        <v>39661</v>
      </c>
      <c r="B153" s="2">
        <v>30.55</v>
      </c>
    </row>
    <row r="154" spans="1:2" x14ac:dyDescent="0.2">
      <c r="A154" s="1">
        <v>39692</v>
      </c>
      <c r="B154" s="2">
        <v>33.85</v>
      </c>
    </row>
    <row r="155" spans="1:2" x14ac:dyDescent="0.2">
      <c r="A155" s="1">
        <v>39722</v>
      </c>
      <c r="B155" s="2">
        <v>65.06</v>
      </c>
    </row>
    <row r="156" spans="1:2" x14ac:dyDescent="0.2">
      <c r="A156" s="1">
        <v>39753</v>
      </c>
      <c r="B156" s="2">
        <v>57.51</v>
      </c>
    </row>
    <row r="157" spans="1:2" x14ac:dyDescent="0.2">
      <c r="A157" s="1">
        <v>39783</v>
      </c>
      <c r="B157" s="2">
        <v>43.23</v>
      </c>
    </row>
    <row r="158" spans="1:2" x14ac:dyDescent="0.2">
      <c r="A158" s="1">
        <v>39814</v>
      </c>
      <c r="B158" s="2">
        <v>73.36</v>
      </c>
    </row>
    <row r="159" spans="1:2" x14ac:dyDescent="0.2">
      <c r="A159" s="1">
        <v>39845</v>
      </c>
      <c r="B159" s="2">
        <v>45.96</v>
      </c>
    </row>
    <row r="160" spans="1:2" x14ac:dyDescent="0.2">
      <c r="A160" s="1">
        <v>39873</v>
      </c>
      <c r="B160" s="2">
        <v>44.59</v>
      </c>
    </row>
    <row r="161" spans="1:2" x14ac:dyDescent="0.2">
      <c r="A161" s="1">
        <v>39904</v>
      </c>
      <c r="B161" s="2">
        <v>56.43</v>
      </c>
    </row>
    <row r="162" spans="1:2" x14ac:dyDescent="0.2">
      <c r="A162" s="1">
        <v>39934</v>
      </c>
      <c r="B162" s="2">
        <v>58.02</v>
      </c>
    </row>
    <row r="163" spans="1:2" x14ac:dyDescent="0.2">
      <c r="A163" s="1">
        <v>39965</v>
      </c>
      <c r="B163" s="2">
        <v>47.32</v>
      </c>
    </row>
    <row r="164" spans="1:2" x14ac:dyDescent="0.2">
      <c r="A164" s="1">
        <v>39995</v>
      </c>
      <c r="B164" s="2">
        <v>40.17</v>
      </c>
    </row>
    <row r="165" spans="1:2" x14ac:dyDescent="0.2">
      <c r="A165" s="1">
        <v>40026</v>
      </c>
      <c r="B165" s="2">
        <v>35.31</v>
      </c>
    </row>
    <row r="166" spans="1:2" x14ac:dyDescent="0.2">
      <c r="A166" s="1">
        <v>40057</v>
      </c>
      <c r="B166" s="2">
        <v>39.01</v>
      </c>
    </row>
    <row r="167" spans="1:2" x14ac:dyDescent="0.2">
      <c r="A167" s="1">
        <v>40087</v>
      </c>
      <c r="B167" s="2">
        <v>55.03</v>
      </c>
    </row>
    <row r="168" spans="1:2" x14ac:dyDescent="0.2">
      <c r="A168" s="1">
        <v>40118</v>
      </c>
      <c r="B168" s="2">
        <v>80.430000000000007</v>
      </c>
    </row>
    <row r="169" spans="1:2" x14ac:dyDescent="0.2">
      <c r="A169" s="1">
        <v>40148</v>
      </c>
      <c r="B169" s="2">
        <v>62.99</v>
      </c>
    </row>
    <row r="170" spans="1:2" x14ac:dyDescent="0.2">
      <c r="A170" s="1">
        <v>40179</v>
      </c>
      <c r="B170" s="2">
        <v>66.760000000000005</v>
      </c>
    </row>
    <row r="171" spans="1:2" x14ac:dyDescent="0.2">
      <c r="A171" s="1">
        <v>40210</v>
      </c>
      <c r="B171" s="2">
        <v>61.15</v>
      </c>
    </row>
    <row r="172" spans="1:2" x14ac:dyDescent="0.2">
      <c r="A172" s="1">
        <v>40238</v>
      </c>
      <c r="B172" s="2">
        <v>61.15</v>
      </c>
    </row>
    <row r="173" spans="1:2" x14ac:dyDescent="0.2">
      <c r="A173" s="1">
        <v>40269</v>
      </c>
      <c r="B173" s="2">
        <v>524.4</v>
      </c>
    </row>
    <row r="174" spans="1:2" x14ac:dyDescent="0.2">
      <c r="A174" s="1">
        <v>40299</v>
      </c>
      <c r="B174" s="2">
        <v>250.8</v>
      </c>
    </row>
    <row r="175" spans="1:2" x14ac:dyDescent="0.2">
      <c r="A175" s="1">
        <v>40330</v>
      </c>
      <c r="B175" s="2">
        <v>625.1</v>
      </c>
    </row>
    <row r="176" spans="1:2" x14ac:dyDescent="0.2">
      <c r="A176" s="1">
        <v>40360</v>
      </c>
      <c r="B176" s="2">
        <v>572.4</v>
      </c>
    </row>
    <row r="177" spans="1:2" x14ac:dyDescent="0.2">
      <c r="A177" s="1">
        <v>40391</v>
      </c>
      <c r="B177" s="2">
        <v>256.7</v>
      </c>
    </row>
    <row r="178" spans="1:2" x14ac:dyDescent="0.2">
      <c r="A178" s="1">
        <v>40422</v>
      </c>
      <c r="B178" s="2">
        <v>188</v>
      </c>
    </row>
    <row r="179" spans="1:2" x14ac:dyDescent="0.2">
      <c r="A179" s="1">
        <v>40452</v>
      </c>
      <c r="B179" s="2">
        <v>108.9</v>
      </c>
    </row>
    <row r="180" spans="1:2" x14ac:dyDescent="0.2">
      <c r="A180" s="1">
        <v>40483</v>
      </c>
      <c r="B180" s="2">
        <v>61.5</v>
      </c>
    </row>
    <row r="181" spans="1:2" x14ac:dyDescent="0.2">
      <c r="A181" s="1">
        <v>40513</v>
      </c>
      <c r="B181" s="2">
        <v>28.66</v>
      </c>
    </row>
    <row r="182" spans="1:2" x14ac:dyDescent="0.2">
      <c r="A182" s="1">
        <v>40544</v>
      </c>
      <c r="B182" s="2">
        <v>28.21</v>
      </c>
    </row>
    <row r="183" spans="1:2" x14ac:dyDescent="0.2">
      <c r="A183" s="1">
        <v>40575</v>
      </c>
      <c r="B183" s="2">
        <v>212.1</v>
      </c>
    </row>
    <row r="184" spans="1:2" x14ac:dyDescent="0.2">
      <c r="A184" s="1">
        <v>40603</v>
      </c>
      <c r="B184" s="2">
        <v>140.69999999999999</v>
      </c>
    </row>
    <row r="185" spans="1:2" x14ac:dyDescent="0.2">
      <c r="A185" s="1">
        <v>40634</v>
      </c>
      <c r="B185" s="2">
        <v>584</v>
      </c>
    </row>
    <row r="186" spans="1:2" x14ac:dyDescent="0.2">
      <c r="A186" s="1">
        <v>40664</v>
      </c>
      <c r="B186" s="2">
        <v>591.20000000000005</v>
      </c>
    </row>
    <row r="187" spans="1:2" x14ac:dyDescent="0.2">
      <c r="A187" s="1">
        <v>40695</v>
      </c>
      <c r="B187" s="2">
        <v>419.6</v>
      </c>
    </row>
    <row r="188" spans="1:2" x14ac:dyDescent="0.2">
      <c r="A188" s="1">
        <v>40725</v>
      </c>
      <c r="B188" s="2">
        <v>260.3</v>
      </c>
    </row>
    <row r="189" spans="1:2" x14ac:dyDescent="0.2">
      <c r="A189" s="1">
        <v>40756</v>
      </c>
      <c r="B189" s="2">
        <v>348.1</v>
      </c>
    </row>
    <row r="190" spans="1:2" x14ac:dyDescent="0.2">
      <c r="A190" s="1">
        <v>40787</v>
      </c>
      <c r="B190" s="2">
        <v>354.2</v>
      </c>
    </row>
    <row r="191" spans="1:2" x14ac:dyDescent="0.2">
      <c r="A191" s="1">
        <v>40817</v>
      </c>
      <c r="B191" s="2">
        <v>1510</v>
      </c>
    </row>
    <row r="192" spans="1:2" x14ac:dyDescent="0.2">
      <c r="A192" s="1">
        <v>40848</v>
      </c>
      <c r="B192" s="2">
        <v>2058</v>
      </c>
    </row>
    <row r="193" spans="1:2" x14ac:dyDescent="0.2">
      <c r="A193" s="1">
        <v>40878</v>
      </c>
      <c r="B193" s="2">
        <v>1468</v>
      </c>
    </row>
    <row r="194" spans="1:2" x14ac:dyDescent="0.2">
      <c r="A194" s="1">
        <v>40909</v>
      </c>
      <c r="B194" s="2">
        <v>968</v>
      </c>
    </row>
    <row r="195" spans="1:2" x14ac:dyDescent="0.2">
      <c r="A195" s="1">
        <v>40940</v>
      </c>
      <c r="B195" s="2">
        <v>562.20000000000005</v>
      </c>
    </row>
    <row r="196" spans="1:2" x14ac:dyDescent="0.2">
      <c r="A196" s="1">
        <v>40969</v>
      </c>
      <c r="B196" s="2">
        <v>569.9</v>
      </c>
    </row>
    <row r="197" spans="1:2" x14ac:dyDescent="0.2">
      <c r="A197" s="1">
        <v>41000</v>
      </c>
      <c r="B197" s="2">
        <v>469.5</v>
      </c>
    </row>
    <row r="198" spans="1:2" x14ac:dyDescent="0.2">
      <c r="A198" s="1">
        <v>41030</v>
      </c>
      <c r="B198" s="2">
        <v>492.8</v>
      </c>
    </row>
    <row r="199" spans="1:2" x14ac:dyDescent="0.2">
      <c r="A199" s="1">
        <v>41061</v>
      </c>
      <c r="B199" s="2">
        <v>672.8</v>
      </c>
    </row>
    <row r="200" spans="1:2" x14ac:dyDescent="0.2">
      <c r="A200" s="1">
        <v>41091</v>
      </c>
      <c r="B200" s="2">
        <v>1000</v>
      </c>
    </row>
    <row r="201" spans="1:2" x14ac:dyDescent="0.2">
      <c r="A201" s="1">
        <v>41122</v>
      </c>
      <c r="B201" s="2">
        <v>714.3</v>
      </c>
    </row>
    <row r="202" spans="1:2" x14ac:dyDescent="0.2">
      <c r="A202" s="1">
        <v>41153</v>
      </c>
      <c r="B202" s="2">
        <v>620.70000000000005</v>
      </c>
    </row>
    <row r="203" spans="1:2" x14ac:dyDescent="0.2">
      <c r="A203" s="1">
        <v>41183</v>
      </c>
      <c r="B203" s="2">
        <v>1507</v>
      </c>
    </row>
    <row r="204" spans="1:2" x14ac:dyDescent="0.2">
      <c r="A204" s="1">
        <v>41214</v>
      </c>
      <c r="B204" s="2">
        <v>945.1</v>
      </c>
    </row>
    <row r="205" spans="1:2" x14ac:dyDescent="0.2">
      <c r="A205" s="1">
        <v>41244</v>
      </c>
      <c r="B205" s="2">
        <v>582.4</v>
      </c>
    </row>
    <row r="206" spans="1:2" x14ac:dyDescent="0.2">
      <c r="A206" s="1">
        <v>41275</v>
      </c>
      <c r="B206" s="2">
        <v>383.1</v>
      </c>
    </row>
    <row r="207" spans="1:2" x14ac:dyDescent="0.2">
      <c r="A207" s="1">
        <v>41306</v>
      </c>
      <c r="B207" s="2">
        <v>349.5</v>
      </c>
    </row>
    <row r="208" spans="1:2" x14ac:dyDescent="0.2">
      <c r="A208" s="1">
        <v>41334</v>
      </c>
      <c r="B208" s="2">
        <v>814.4</v>
      </c>
    </row>
    <row r="209" spans="1:2" x14ac:dyDescent="0.2">
      <c r="A209" s="1">
        <v>41365</v>
      </c>
      <c r="B209" s="2">
        <v>522</v>
      </c>
    </row>
    <row r="210" spans="1:2" x14ac:dyDescent="0.2">
      <c r="A210" s="1">
        <v>41395</v>
      </c>
      <c r="B210" s="2">
        <v>1742</v>
      </c>
    </row>
    <row r="211" spans="1:2" x14ac:dyDescent="0.2">
      <c r="A211" s="1">
        <v>41426</v>
      </c>
      <c r="B211" s="2">
        <v>1157</v>
      </c>
    </row>
    <row r="212" spans="1:2" x14ac:dyDescent="0.2">
      <c r="A212" s="1">
        <v>41456</v>
      </c>
      <c r="B212" s="2">
        <v>378.4</v>
      </c>
    </row>
    <row r="213" spans="1:2" x14ac:dyDescent="0.2">
      <c r="A213" s="1">
        <v>41487</v>
      </c>
      <c r="B213" s="2">
        <v>341</v>
      </c>
    </row>
    <row r="214" spans="1:2" x14ac:dyDescent="0.2">
      <c r="A214" s="1">
        <v>41518</v>
      </c>
      <c r="B214" s="2">
        <v>447.5</v>
      </c>
    </row>
    <row r="215" spans="1:2" x14ac:dyDescent="0.2">
      <c r="A215" s="1">
        <v>41548</v>
      </c>
      <c r="B215" s="2">
        <v>482.6</v>
      </c>
    </row>
    <row r="216" spans="1:2" x14ac:dyDescent="0.2">
      <c r="A216" s="1">
        <v>41579</v>
      </c>
      <c r="B216" s="2">
        <v>1221</v>
      </c>
    </row>
    <row r="217" spans="1:2" x14ac:dyDescent="0.2">
      <c r="A217" s="1">
        <v>41609</v>
      </c>
      <c r="B217" s="2">
        <v>1562</v>
      </c>
    </row>
    <row r="218" spans="1:2" x14ac:dyDescent="0.2">
      <c r="A218" s="1">
        <v>41640</v>
      </c>
      <c r="B218" s="2">
        <v>2000</v>
      </c>
    </row>
    <row r="219" spans="1:2" x14ac:dyDescent="0.2">
      <c r="A219" s="1">
        <v>41671</v>
      </c>
      <c r="B219" s="2">
        <v>1799</v>
      </c>
    </row>
    <row r="220" spans="1:2" x14ac:dyDescent="0.2">
      <c r="A220" s="1">
        <v>41699</v>
      </c>
      <c r="B220" s="2">
        <v>1984</v>
      </c>
    </row>
    <row r="221" spans="1:2" x14ac:dyDescent="0.2">
      <c r="A221" s="1">
        <v>41730</v>
      </c>
      <c r="B221" s="2">
        <v>1984</v>
      </c>
    </row>
    <row r="222" spans="1:2" x14ac:dyDescent="0.2">
      <c r="A222" s="1">
        <v>41760</v>
      </c>
      <c r="B222" s="2">
        <v>968.7</v>
      </c>
    </row>
    <row r="223" spans="1:2" x14ac:dyDescent="0.2">
      <c r="A223" s="1">
        <v>41791</v>
      </c>
      <c r="B223" s="2">
        <v>573.6</v>
      </c>
    </row>
    <row r="224" spans="1:2" x14ac:dyDescent="0.2">
      <c r="A224" s="1">
        <v>41821</v>
      </c>
      <c r="B224" s="2">
        <v>835.3</v>
      </c>
    </row>
    <row r="225" spans="1:2" x14ac:dyDescent="0.2">
      <c r="A225" s="1">
        <v>41852</v>
      </c>
      <c r="B225" s="2">
        <v>1282</v>
      </c>
    </row>
    <row r="226" spans="1:2" x14ac:dyDescent="0.2">
      <c r="A226" s="1">
        <v>41883</v>
      </c>
      <c r="B226" s="2">
        <v>951.2</v>
      </c>
    </row>
    <row r="227" spans="1:2" x14ac:dyDescent="0.2">
      <c r="A227" s="1">
        <v>41913</v>
      </c>
      <c r="B227" s="2">
        <v>2101</v>
      </c>
    </row>
    <row r="228" spans="1:2" x14ac:dyDescent="0.2">
      <c r="A228" s="1">
        <v>41944</v>
      </c>
      <c r="B228" s="2">
        <v>1342</v>
      </c>
    </row>
    <row r="229" spans="1:2" x14ac:dyDescent="0.2">
      <c r="A229" s="1">
        <v>41974</v>
      </c>
      <c r="B229" s="2">
        <v>2985</v>
      </c>
    </row>
    <row r="230" spans="1:2" x14ac:dyDescent="0.2">
      <c r="A230" s="1">
        <v>42005</v>
      </c>
      <c r="B230" s="2">
        <v>1210</v>
      </c>
    </row>
    <row r="231" spans="1:2" x14ac:dyDescent="0.2">
      <c r="A231" s="1">
        <v>42036</v>
      </c>
      <c r="B231" s="2">
        <v>1975</v>
      </c>
    </row>
    <row r="232" spans="1:2" x14ac:dyDescent="0.2">
      <c r="A232" s="1">
        <v>42064</v>
      </c>
      <c r="B232" s="2">
        <v>1290</v>
      </c>
    </row>
    <row r="233" spans="1:2" x14ac:dyDescent="0.2">
      <c r="A233" s="1">
        <v>42095</v>
      </c>
      <c r="B233" s="2">
        <v>900.3</v>
      </c>
    </row>
    <row r="234" spans="1:2" x14ac:dyDescent="0.2">
      <c r="A234" s="1">
        <v>42125</v>
      </c>
      <c r="B234" s="2">
        <v>544.29999999999995</v>
      </c>
    </row>
    <row r="235" spans="1:2" x14ac:dyDescent="0.2">
      <c r="A235" s="1">
        <v>42156</v>
      </c>
      <c r="B235" s="2">
        <v>482.3</v>
      </c>
    </row>
    <row r="236" spans="1:2" x14ac:dyDescent="0.2">
      <c r="A236" s="1">
        <v>42186</v>
      </c>
      <c r="B236" s="2">
        <v>354.8</v>
      </c>
    </row>
    <row r="237" spans="1:2" x14ac:dyDescent="0.2">
      <c r="A237" s="1">
        <v>42217</v>
      </c>
      <c r="B237" s="2">
        <v>359.3</v>
      </c>
    </row>
    <row r="238" spans="1:2" x14ac:dyDescent="0.2">
      <c r="A238" s="1">
        <v>42248</v>
      </c>
      <c r="B238" s="2">
        <v>216</v>
      </c>
    </row>
    <row r="239" spans="1:2" x14ac:dyDescent="0.2">
      <c r="A239" s="1">
        <v>42278</v>
      </c>
      <c r="B239" s="2">
        <v>736</v>
      </c>
    </row>
    <row r="240" spans="1:2" x14ac:dyDescent="0.2">
      <c r="A240" s="1">
        <v>42309</v>
      </c>
      <c r="B240" s="2">
        <v>694.7</v>
      </c>
    </row>
    <row r="241" spans="1:2" x14ac:dyDescent="0.2">
      <c r="A241" s="1">
        <v>42339</v>
      </c>
      <c r="B241" s="2">
        <v>581.5</v>
      </c>
    </row>
    <row r="242" spans="1:2" x14ac:dyDescent="0.2">
      <c r="A242" s="1">
        <v>42370</v>
      </c>
      <c r="B242" s="2">
        <v>683.2</v>
      </c>
    </row>
    <row r="243" spans="1:2" x14ac:dyDescent="0.2">
      <c r="A243" s="1">
        <v>42401</v>
      </c>
      <c r="B243" s="2">
        <v>344.5</v>
      </c>
    </row>
    <row r="244" spans="1:2" x14ac:dyDescent="0.2">
      <c r="A244" s="1">
        <v>42430</v>
      </c>
      <c r="B244" s="2">
        <v>254</v>
      </c>
    </row>
    <row r="245" spans="1:2" x14ac:dyDescent="0.2">
      <c r="A245" s="1">
        <v>42461</v>
      </c>
      <c r="B245" s="2">
        <v>135.30000000000001</v>
      </c>
    </row>
    <row r="246" spans="1:2" x14ac:dyDescent="0.2">
      <c r="A246" s="1">
        <v>42491</v>
      </c>
      <c r="B246" s="2">
        <v>332.3</v>
      </c>
    </row>
    <row r="247" spans="1:2" x14ac:dyDescent="0.2">
      <c r="A247" s="1">
        <v>42522</v>
      </c>
      <c r="B247" s="2">
        <v>166.9</v>
      </c>
    </row>
    <row r="248" spans="1:2" x14ac:dyDescent="0.2">
      <c r="A248" s="1">
        <v>42552</v>
      </c>
      <c r="B248" s="2">
        <v>106.3</v>
      </c>
    </row>
    <row r="249" spans="1:2" x14ac:dyDescent="0.2">
      <c r="A249" s="1">
        <v>42583</v>
      </c>
      <c r="B249" s="2">
        <v>68.11</v>
      </c>
    </row>
    <row r="250" spans="1:2" x14ac:dyDescent="0.2">
      <c r="A250" s="1">
        <v>42614</v>
      </c>
      <c r="B250" s="2">
        <v>374.6</v>
      </c>
    </row>
    <row r="251" spans="1:2" x14ac:dyDescent="0.2">
      <c r="A251" s="1">
        <v>42644</v>
      </c>
      <c r="B251" s="2">
        <v>237.5</v>
      </c>
    </row>
    <row r="252" spans="1:2" x14ac:dyDescent="0.2">
      <c r="A252" s="1">
        <v>42675</v>
      </c>
      <c r="B252" s="2">
        <v>181.9</v>
      </c>
    </row>
    <row r="253" spans="1:2" x14ac:dyDescent="0.2">
      <c r="A253" s="1">
        <v>42705</v>
      </c>
      <c r="B253" s="2">
        <v>105.9</v>
      </c>
    </row>
    <row r="254" spans="1:2" x14ac:dyDescent="0.2">
      <c r="A254" s="1">
        <v>42736</v>
      </c>
      <c r="B254" s="2">
        <v>135.5</v>
      </c>
    </row>
    <row r="255" spans="1:2" x14ac:dyDescent="0.2">
      <c r="A255" s="1">
        <v>42767</v>
      </c>
      <c r="B255" s="2">
        <v>192.6</v>
      </c>
    </row>
    <row r="256" spans="1:2" x14ac:dyDescent="0.2">
      <c r="A256" s="1">
        <v>42795</v>
      </c>
      <c r="B256" s="2">
        <v>252.1</v>
      </c>
    </row>
    <row r="257" spans="1:2" x14ac:dyDescent="0.2">
      <c r="A257" s="1">
        <v>42826</v>
      </c>
      <c r="B257" s="2">
        <v>208.7</v>
      </c>
    </row>
    <row r="258" spans="1:2" x14ac:dyDescent="0.2">
      <c r="A258" s="1">
        <v>42856</v>
      </c>
      <c r="B258" s="2">
        <v>100.1</v>
      </c>
    </row>
    <row r="259" spans="1:2" x14ac:dyDescent="0.2">
      <c r="A259" s="1">
        <v>42887</v>
      </c>
      <c r="B259" s="2">
        <v>95.46</v>
      </c>
    </row>
    <row r="260" spans="1:2" x14ac:dyDescent="0.2">
      <c r="A260" s="1">
        <v>42917</v>
      </c>
      <c r="B260" s="2">
        <v>96.81</v>
      </c>
    </row>
    <row r="261" spans="1:2" x14ac:dyDescent="0.2">
      <c r="A261" s="1">
        <v>42948</v>
      </c>
      <c r="B261" s="2">
        <v>71.709999999999994</v>
      </c>
    </row>
    <row r="262" spans="1:2" x14ac:dyDescent="0.2">
      <c r="A262" s="1">
        <v>42979</v>
      </c>
      <c r="B262" s="2">
        <v>221.3</v>
      </c>
    </row>
    <row r="263" spans="1:2" x14ac:dyDescent="0.2">
      <c r="A263" s="1">
        <v>43009</v>
      </c>
      <c r="B263" s="2">
        <v>221.3</v>
      </c>
    </row>
    <row r="264" spans="1:2" x14ac:dyDescent="0.2">
      <c r="A264" s="1">
        <v>43040</v>
      </c>
      <c r="B264" s="2">
        <v>84.49</v>
      </c>
    </row>
    <row r="265" spans="1:2" x14ac:dyDescent="0.2">
      <c r="A265" s="1">
        <v>43070</v>
      </c>
      <c r="B265" s="2">
        <v>99.38</v>
      </c>
    </row>
    <row r="266" spans="1:2" x14ac:dyDescent="0.2">
      <c r="A266" s="1">
        <v>43101</v>
      </c>
      <c r="B266" s="2">
        <v>93.27</v>
      </c>
    </row>
    <row r="267" spans="1:2" x14ac:dyDescent="0.2">
      <c r="A267" s="1">
        <v>43132</v>
      </c>
      <c r="B267" s="2">
        <v>49.12</v>
      </c>
    </row>
    <row r="268" spans="1:2" x14ac:dyDescent="0.2">
      <c r="A268" s="1">
        <v>43160</v>
      </c>
      <c r="B268" s="2">
        <v>54.37</v>
      </c>
    </row>
    <row r="269" spans="1:2" x14ac:dyDescent="0.2">
      <c r="A269" s="1">
        <v>43191</v>
      </c>
      <c r="B269" s="2">
        <v>55.21</v>
      </c>
    </row>
    <row r="270" spans="1:2" x14ac:dyDescent="0.2">
      <c r="A270" s="1">
        <v>43221</v>
      </c>
      <c r="B270" s="2">
        <v>55.04</v>
      </c>
    </row>
    <row r="271" spans="1:2" x14ac:dyDescent="0.2">
      <c r="A271" s="1">
        <v>43252</v>
      </c>
      <c r="B271" s="2">
        <v>160.69999999999999</v>
      </c>
    </row>
    <row r="272" spans="1:2" x14ac:dyDescent="0.2">
      <c r="A272" s="1">
        <v>43282</v>
      </c>
      <c r="B272" s="2">
        <v>41.34</v>
      </c>
    </row>
    <row r="273" spans="1:2" x14ac:dyDescent="0.2">
      <c r="A273" s="1">
        <v>43313</v>
      </c>
      <c r="B273" s="2">
        <v>45.66</v>
      </c>
    </row>
    <row r="274" spans="1:2" x14ac:dyDescent="0.2">
      <c r="A274" s="1">
        <v>43344</v>
      </c>
      <c r="B274" s="2">
        <v>40.29</v>
      </c>
    </row>
    <row r="275" spans="1:2" x14ac:dyDescent="0.2">
      <c r="A275" s="1">
        <v>43374</v>
      </c>
      <c r="B275" s="2">
        <v>72.260000000000005</v>
      </c>
    </row>
    <row r="276" spans="1:2" x14ac:dyDescent="0.2">
      <c r="A276" s="1">
        <v>43405</v>
      </c>
      <c r="B276" s="2">
        <v>68.33</v>
      </c>
    </row>
    <row r="277" spans="1:2" x14ac:dyDescent="0.2">
      <c r="A277" s="1">
        <v>43435</v>
      </c>
      <c r="B277" s="2">
        <v>78.349999999999994</v>
      </c>
    </row>
    <row r="278" spans="1:2" x14ac:dyDescent="0.2">
      <c r="A278" s="1">
        <v>43466</v>
      </c>
      <c r="B278" s="2">
        <v>57.69</v>
      </c>
    </row>
    <row r="279" spans="1:2" x14ac:dyDescent="0.2">
      <c r="A279" s="1">
        <v>43497</v>
      </c>
      <c r="B279" s="2">
        <v>106</v>
      </c>
    </row>
    <row r="280" spans="1:2" x14ac:dyDescent="0.2">
      <c r="A280" s="1">
        <v>43525</v>
      </c>
      <c r="B280" s="2">
        <v>128.4</v>
      </c>
    </row>
    <row r="281" spans="1:2" x14ac:dyDescent="0.2">
      <c r="A281" s="1">
        <v>43556</v>
      </c>
      <c r="B281" s="2">
        <v>71.81</v>
      </c>
    </row>
    <row r="282" spans="1:2" x14ac:dyDescent="0.2">
      <c r="A282" s="1">
        <v>43586</v>
      </c>
      <c r="B282" s="2">
        <v>94.1</v>
      </c>
    </row>
    <row r="283" spans="1:2" x14ac:dyDescent="0.2">
      <c r="A283" s="1">
        <v>43617</v>
      </c>
      <c r="B283" s="2">
        <v>50.43</v>
      </c>
    </row>
    <row r="284" spans="1:2" x14ac:dyDescent="0.2">
      <c r="A284" s="1">
        <v>43647</v>
      </c>
      <c r="B284" s="2">
        <v>53.35</v>
      </c>
    </row>
    <row r="285" spans="1:2" x14ac:dyDescent="0.2">
      <c r="A285" s="1">
        <v>43678</v>
      </c>
      <c r="B285" s="2">
        <v>43.66</v>
      </c>
    </row>
    <row r="286" spans="1:2" x14ac:dyDescent="0.2">
      <c r="A286" s="1">
        <v>43709</v>
      </c>
      <c r="B286" s="2">
        <v>132</v>
      </c>
    </row>
    <row r="287" spans="1:2" x14ac:dyDescent="0.2">
      <c r="A287" s="1">
        <v>43739</v>
      </c>
      <c r="B287" s="2">
        <v>78.44</v>
      </c>
    </row>
    <row r="288" spans="1:2" x14ac:dyDescent="0.2">
      <c r="A288" s="1">
        <v>43770</v>
      </c>
      <c r="B288" s="2">
        <v>63.49</v>
      </c>
    </row>
    <row r="289" spans="1:5" x14ac:dyDescent="0.2">
      <c r="A289" s="1">
        <v>43800</v>
      </c>
      <c r="B289" s="2">
        <v>67.86</v>
      </c>
    </row>
    <row r="290" spans="1:5" x14ac:dyDescent="0.2">
      <c r="A290" s="1">
        <v>43831</v>
      </c>
      <c r="B290" s="2">
        <v>48.64</v>
      </c>
    </row>
    <row r="291" spans="1:5" x14ac:dyDescent="0.2">
      <c r="A291" s="1">
        <v>43862</v>
      </c>
      <c r="B291" s="2">
        <v>65.290000000000006</v>
      </c>
    </row>
    <row r="292" spans="1:5" x14ac:dyDescent="0.2">
      <c r="A292" s="1">
        <v>43891</v>
      </c>
      <c r="B292" s="2">
        <v>60.47</v>
      </c>
    </row>
    <row r="293" spans="1:5" x14ac:dyDescent="0.2">
      <c r="A293" s="1">
        <v>43922</v>
      </c>
      <c r="B293" s="2">
        <v>61.7</v>
      </c>
    </row>
    <row r="294" spans="1:5" x14ac:dyDescent="0.2">
      <c r="A294" s="1">
        <v>43952</v>
      </c>
      <c r="B294" s="2">
        <v>63.34</v>
      </c>
    </row>
    <row r="295" spans="1:5" x14ac:dyDescent="0.2">
      <c r="A295" s="1">
        <v>43983</v>
      </c>
      <c r="B295" s="2">
        <v>64.75</v>
      </c>
    </row>
    <row r="296" spans="1:5" x14ac:dyDescent="0.2">
      <c r="A296" s="1">
        <v>44013</v>
      </c>
      <c r="B296" s="2">
        <v>47.15</v>
      </c>
    </row>
    <row r="297" spans="1:5" x14ac:dyDescent="0.2">
      <c r="A297" s="1">
        <v>44044</v>
      </c>
      <c r="B297" s="2">
        <v>41.2</v>
      </c>
    </row>
    <row r="298" spans="1:5" x14ac:dyDescent="0.2">
      <c r="A298" s="1">
        <v>44075</v>
      </c>
      <c r="B298" s="2">
        <v>96.8</v>
      </c>
      <c r="C298" s="2">
        <v>96.8</v>
      </c>
      <c r="D298" s="2">
        <v>96.8</v>
      </c>
      <c r="E298" s="2">
        <v>96.8</v>
      </c>
    </row>
    <row r="299" spans="1:5" x14ac:dyDescent="0.2">
      <c r="A299" s="1">
        <v>44105</v>
      </c>
      <c r="B299">
        <v>-155.07035395731003</v>
      </c>
      <c r="C299" s="2">
        <f t="shared" ref="C299:C330" si="0">_xlfn.FORECAST.ETS(A299,$B$2:$B$298,$A$2:$A$298,157,1)</f>
        <v>-155.07035395731003</v>
      </c>
      <c r="D299" s="2">
        <f t="shared" ref="D299:D330" si="1">C299-_xlfn.FORECAST.ETS.CONFINT(A299,$B$2:$B$298,$A$2:$A$298,0.95,157,1)</f>
        <v>-2034.454840682951</v>
      </c>
      <c r="E299" s="2">
        <f t="shared" ref="E299:E330" si="2">C299+_xlfn.FORECAST.ETS.CONFINT(A299,$B$2:$B$298,$A$2:$A$298,0.95,157,1)</f>
        <v>1724.3141327683309</v>
      </c>
    </row>
    <row r="300" spans="1:5" x14ac:dyDescent="0.2">
      <c r="A300" s="1">
        <v>44136</v>
      </c>
      <c r="B300">
        <v>-278.89157602987859</v>
      </c>
      <c r="C300" s="2">
        <f t="shared" si="0"/>
        <v>-278.89157602987859</v>
      </c>
      <c r="D300" s="2">
        <f t="shared" si="1"/>
        <v>-2380.9484685321354</v>
      </c>
      <c r="E300" s="2">
        <f t="shared" si="2"/>
        <v>1823.165316472378</v>
      </c>
    </row>
    <row r="301" spans="1:5" x14ac:dyDescent="0.2">
      <c r="A301" s="1">
        <v>44166</v>
      </c>
      <c r="B301">
        <v>-326.11737327033569</v>
      </c>
      <c r="C301" s="2">
        <f t="shared" si="0"/>
        <v>-326.11737327033569</v>
      </c>
      <c r="D301" s="2">
        <f t="shared" si="1"/>
        <v>-2630.1883339819583</v>
      </c>
      <c r="E301" s="2">
        <f t="shared" si="2"/>
        <v>1977.953587441287</v>
      </c>
    </row>
    <row r="302" spans="1:5" x14ac:dyDescent="0.2">
      <c r="A302" s="1">
        <v>44197</v>
      </c>
      <c r="B302">
        <v>-347.26175804660397</v>
      </c>
      <c r="C302" s="2">
        <f t="shared" si="0"/>
        <v>-347.26175804660397</v>
      </c>
      <c r="D302" s="2">
        <f t="shared" si="1"/>
        <v>-2837.722067136493</v>
      </c>
      <c r="E302" s="2">
        <f t="shared" si="2"/>
        <v>2143.1985510432851</v>
      </c>
    </row>
    <row r="303" spans="1:5" x14ac:dyDescent="0.2">
      <c r="A303" s="1">
        <v>44228</v>
      </c>
      <c r="B303">
        <v>-352.34507231816593</v>
      </c>
      <c r="C303" s="2">
        <f t="shared" si="0"/>
        <v>-352.34507231816593</v>
      </c>
      <c r="D303" s="2">
        <f t="shared" si="1"/>
        <v>-3016.8523290095263</v>
      </c>
      <c r="E303" s="2">
        <f t="shared" si="2"/>
        <v>2312.1621843731946</v>
      </c>
    </row>
    <row r="304" spans="1:5" x14ac:dyDescent="0.2">
      <c r="A304" s="1">
        <v>44256</v>
      </c>
      <c r="B304">
        <v>-318.50497966392982</v>
      </c>
      <c r="C304" s="2">
        <f t="shared" si="0"/>
        <v>-318.50497966392982</v>
      </c>
      <c r="D304" s="2">
        <f t="shared" si="1"/>
        <v>-3146.9973635308406</v>
      </c>
      <c r="E304" s="2">
        <f t="shared" si="2"/>
        <v>2509.9874042029805</v>
      </c>
    </row>
    <row r="305" spans="1:5" x14ac:dyDescent="0.2">
      <c r="A305" s="1">
        <v>44287</v>
      </c>
      <c r="B305">
        <v>-319.96743467518053</v>
      </c>
      <c r="C305" s="2">
        <f t="shared" si="0"/>
        <v>-319.96743467518053</v>
      </c>
      <c r="D305" s="2">
        <f t="shared" si="1"/>
        <v>-3304.043564605649</v>
      </c>
      <c r="E305" s="2">
        <f t="shared" si="2"/>
        <v>2664.1086952552882</v>
      </c>
    </row>
    <row r="306" spans="1:5" x14ac:dyDescent="0.2">
      <c r="A306" s="1">
        <v>44317</v>
      </c>
      <c r="B306">
        <v>-370.15294630371625</v>
      </c>
      <c r="C306" s="2">
        <f t="shared" si="0"/>
        <v>-370.15294630371625</v>
      </c>
      <c r="D306" s="2">
        <f t="shared" si="1"/>
        <v>-3502.6646439699939</v>
      </c>
      <c r="E306" s="2">
        <f t="shared" si="2"/>
        <v>2762.3587513625612</v>
      </c>
    </row>
    <row r="307" spans="1:5" x14ac:dyDescent="0.2">
      <c r="A307" s="1">
        <v>44348</v>
      </c>
      <c r="B307">
        <v>-395.53868565034753</v>
      </c>
      <c r="C307" s="2">
        <f t="shared" si="0"/>
        <v>-395.53868565034753</v>
      </c>
      <c r="D307" s="2">
        <f t="shared" si="1"/>
        <v>-3670.3110121107702</v>
      </c>
      <c r="E307" s="2">
        <f t="shared" si="2"/>
        <v>2879.2336408100755</v>
      </c>
    </row>
    <row r="308" spans="1:5" x14ac:dyDescent="0.2">
      <c r="A308" s="1">
        <v>44378</v>
      </c>
      <c r="B308">
        <v>-387.86604867470453</v>
      </c>
      <c r="C308" s="2">
        <f t="shared" si="0"/>
        <v>-387.86604867470453</v>
      </c>
      <c r="D308" s="2">
        <f t="shared" si="1"/>
        <v>-3799.4976489207988</v>
      </c>
      <c r="E308" s="2">
        <f t="shared" si="2"/>
        <v>3023.76555157139</v>
      </c>
    </row>
    <row r="309" spans="1:5" x14ac:dyDescent="0.2">
      <c r="A309" s="1">
        <v>44409</v>
      </c>
      <c r="B309">
        <v>-429.7696177838796</v>
      </c>
      <c r="C309" s="2">
        <f t="shared" si="0"/>
        <v>-429.7696177838796</v>
      </c>
      <c r="D309" s="2">
        <f t="shared" si="1"/>
        <v>-3973.4859942915036</v>
      </c>
      <c r="E309" s="2">
        <f t="shared" si="2"/>
        <v>3113.9467587237441</v>
      </c>
    </row>
    <row r="310" spans="1:5" x14ac:dyDescent="0.2">
      <c r="A310" s="1">
        <v>44440</v>
      </c>
      <c r="B310">
        <v>-444.04335657406045</v>
      </c>
      <c r="C310" s="2">
        <f t="shared" si="0"/>
        <v>-444.04335657406045</v>
      </c>
      <c r="D310" s="2">
        <f t="shared" si="1"/>
        <v>-4115.5863017559477</v>
      </c>
      <c r="E310" s="2">
        <f t="shared" si="2"/>
        <v>3227.4995886078273</v>
      </c>
    </row>
    <row r="311" spans="1:5" x14ac:dyDescent="0.2">
      <c r="A311" s="1">
        <v>44470</v>
      </c>
      <c r="B311">
        <v>-445.37189332971076</v>
      </c>
      <c r="C311" s="2">
        <f t="shared" si="0"/>
        <v>-445.37189332971076</v>
      </c>
      <c r="D311" s="2">
        <f t="shared" si="1"/>
        <v>-4240.9143793953763</v>
      </c>
      <c r="E311" s="2">
        <f t="shared" si="2"/>
        <v>3350.1705927359544</v>
      </c>
    </row>
    <row r="312" spans="1:5" x14ac:dyDescent="0.2">
      <c r="A312" s="1">
        <v>44501</v>
      </c>
      <c r="B312">
        <v>-418.45534481547907</v>
      </c>
      <c r="C312" s="2">
        <f t="shared" si="0"/>
        <v>-418.45534481547907</v>
      </c>
      <c r="D312" s="2">
        <f t="shared" si="1"/>
        <v>-4334.5348022504695</v>
      </c>
      <c r="E312" s="2">
        <f t="shared" si="2"/>
        <v>3497.6241126195118</v>
      </c>
    </row>
    <row r="313" spans="1:5" x14ac:dyDescent="0.2">
      <c r="A313" s="1">
        <v>44531</v>
      </c>
      <c r="B313">
        <v>-427.69272822507463</v>
      </c>
      <c r="C313" s="2">
        <f t="shared" si="0"/>
        <v>-427.69272822507463</v>
      </c>
      <c r="D313" s="2">
        <f t="shared" si="1"/>
        <v>-4461.1579038193067</v>
      </c>
      <c r="E313" s="2">
        <f t="shared" si="2"/>
        <v>3605.7724473691574</v>
      </c>
    </row>
    <row r="314" spans="1:5" x14ac:dyDescent="0.2">
      <c r="A314" s="1">
        <v>44562</v>
      </c>
      <c r="B314">
        <v>-442.60385328712164</v>
      </c>
      <c r="C314" s="2">
        <f t="shared" si="0"/>
        <v>-442.60385328712164</v>
      </c>
      <c r="D314" s="2">
        <f t="shared" si="1"/>
        <v>-4590.5718913827441</v>
      </c>
      <c r="E314" s="2">
        <f t="shared" si="2"/>
        <v>3705.3641848085008</v>
      </c>
    </row>
    <row r="315" spans="1:5" x14ac:dyDescent="0.2">
      <c r="A315" s="1">
        <v>44593</v>
      </c>
      <c r="B315">
        <v>-385.4521060531826</v>
      </c>
      <c r="C315" s="2">
        <f t="shared" si="0"/>
        <v>-385.4521060531826</v>
      </c>
      <c r="D315" s="2">
        <f t="shared" si="1"/>
        <v>-4645.2734577193223</v>
      </c>
      <c r="E315" s="2">
        <f t="shared" si="2"/>
        <v>3874.3692456129575</v>
      </c>
    </row>
    <row r="316" spans="1:5" x14ac:dyDescent="0.2">
      <c r="A316" s="1">
        <v>44621</v>
      </c>
      <c r="B316">
        <v>-398.26139525572864</v>
      </c>
      <c r="C316" s="2">
        <f t="shared" si="0"/>
        <v>-398.26139525572864</v>
      </c>
      <c r="D316" s="2">
        <f t="shared" si="1"/>
        <v>-4767.4908119889815</v>
      </c>
      <c r="E316" s="2">
        <f t="shared" si="2"/>
        <v>3970.9680214775244</v>
      </c>
    </row>
    <row r="317" spans="1:5" x14ac:dyDescent="0.2">
      <c r="A317" s="1">
        <v>44652</v>
      </c>
      <c r="B317">
        <v>-390.19481727963677</v>
      </c>
      <c r="C317" s="2">
        <f t="shared" si="0"/>
        <v>-390.19481727963677</v>
      </c>
      <c r="D317" s="2">
        <f t="shared" si="1"/>
        <v>-4866.5671379254882</v>
      </c>
      <c r="E317" s="2">
        <f t="shared" si="2"/>
        <v>4086.1775033662148</v>
      </c>
    </row>
    <row r="318" spans="1:5" x14ac:dyDescent="0.2">
      <c r="A318" s="1">
        <v>44682</v>
      </c>
      <c r="B318">
        <v>-382.77421323785154</v>
      </c>
      <c r="C318" s="2">
        <f t="shared" si="0"/>
        <v>-382.77421323785154</v>
      </c>
      <c r="D318" s="2">
        <f t="shared" si="1"/>
        <v>-4964.1839726104181</v>
      </c>
      <c r="E318" s="2">
        <f t="shared" si="2"/>
        <v>4198.6355461347148</v>
      </c>
    </row>
    <row r="319" spans="1:5" x14ac:dyDescent="0.2">
      <c r="A319" s="1">
        <v>44713</v>
      </c>
      <c r="B319">
        <v>-372.86361871691685</v>
      </c>
      <c r="C319" s="2">
        <f t="shared" si="0"/>
        <v>-372.86361871691685</v>
      </c>
      <c r="D319" s="2">
        <f t="shared" si="1"/>
        <v>-5057.3477366224233</v>
      </c>
      <c r="E319" s="2">
        <f t="shared" si="2"/>
        <v>4311.6204991885897</v>
      </c>
    </row>
    <row r="320" spans="1:5" x14ac:dyDescent="0.2">
      <c r="A320" s="1">
        <v>44743</v>
      </c>
      <c r="B320">
        <v>-378.74677423737637</v>
      </c>
      <c r="C320" s="2">
        <f t="shared" si="0"/>
        <v>-378.74677423737637</v>
      </c>
      <c r="D320" s="2">
        <f t="shared" si="1"/>
        <v>-5164.4697520245991</v>
      </c>
      <c r="E320" s="2">
        <f t="shared" si="2"/>
        <v>4406.9762035498461</v>
      </c>
    </row>
    <row r="321" spans="1:5" x14ac:dyDescent="0.2">
      <c r="A321" s="1">
        <v>44774</v>
      </c>
      <c r="B321">
        <v>-384.12879429186904</v>
      </c>
      <c r="C321" s="2">
        <f t="shared" si="0"/>
        <v>-384.12879429186904</v>
      </c>
      <c r="D321" s="2">
        <f t="shared" si="1"/>
        <v>-5269.369971048789</v>
      </c>
      <c r="E321" s="2">
        <f t="shared" si="2"/>
        <v>4501.1123824650513</v>
      </c>
    </row>
    <row r="322" spans="1:5" x14ac:dyDescent="0.2">
      <c r="A322" s="1">
        <v>44805</v>
      </c>
      <c r="B322">
        <v>-383.4580325294146</v>
      </c>
      <c r="C322" s="2">
        <f t="shared" si="0"/>
        <v>-383.4580325294146</v>
      </c>
      <c r="D322" s="2">
        <f t="shared" si="1"/>
        <v>-5366.6005470440477</v>
      </c>
      <c r="E322" s="2">
        <f t="shared" si="2"/>
        <v>4599.6844819852186</v>
      </c>
    </row>
    <row r="323" spans="1:5" x14ac:dyDescent="0.2">
      <c r="A323" s="1">
        <v>44835</v>
      </c>
      <c r="B323">
        <v>-368.91741181071967</v>
      </c>
      <c r="C323" s="2">
        <f t="shared" si="0"/>
        <v>-368.91741181071967</v>
      </c>
      <c r="D323" s="2">
        <f t="shared" si="1"/>
        <v>-5448.4385879589527</v>
      </c>
      <c r="E323" s="2">
        <f t="shared" si="2"/>
        <v>4710.6037643375139</v>
      </c>
    </row>
    <row r="324" spans="1:5" x14ac:dyDescent="0.2">
      <c r="A324" s="1">
        <v>44866</v>
      </c>
      <c r="B324">
        <v>-362.57016291979153</v>
      </c>
      <c r="C324" s="2">
        <f t="shared" si="0"/>
        <v>-362.57016291979153</v>
      </c>
      <c r="D324" s="2">
        <f t="shared" si="1"/>
        <v>-5537.0330912031513</v>
      </c>
      <c r="E324" s="2">
        <f t="shared" si="2"/>
        <v>4811.8927653635692</v>
      </c>
    </row>
    <row r="325" spans="1:5" x14ac:dyDescent="0.2">
      <c r="A325" s="1">
        <v>44896</v>
      </c>
      <c r="B325">
        <v>-344.52606710216918</v>
      </c>
      <c r="C325" s="2">
        <f t="shared" si="0"/>
        <v>-344.52606710216918</v>
      </c>
      <c r="D325" s="2">
        <f t="shared" si="1"/>
        <v>-5612.5721978660886</v>
      </c>
      <c r="E325" s="2">
        <f t="shared" si="2"/>
        <v>4923.520063661751</v>
      </c>
    </row>
    <row r="326" spans="1:5" x14ac:dyDescent="0.2">
      <c r="A326" s="1">
        <v>44927</v>
      </c>
      <c r="B326">
        <v>-352.13383121901779</v>
      </c>
      <c r="C326" s="2">
        <f t="shared" si="0"/>
        <v>-352.13383121901779</v>
      </c>
      <c r="D326" s="2">
        <f t="shared" si="1"/>
        <v>-5712.4764286790123</v>
      </c>
      <c r="E326" s="2">
        <f t="shared" si="2"/>
        <v>5008.2087662409758</v>
      </c>
    </row>
    <row r="327" spans="1:5" x14ac:dyDescent="0.2">
      <c r="A327" s="1">
        <v>44958</v>
      </c>
      <c r="B327">
        <v>-331.07605749611724</v>
      </c>
      <c r="C327" s="2">
        <f t="shared" si="0"/>
        <v>-331.07605749611724</v>
      </c>
      <c r="D327" s="2">
        <f t="shared" si="1"/>
        <v>-5782.4943902984378</v>
      </c>
      <c r="E327" s="2">
        <f t="shared" si="2"/>
        <v>5120.3422753062041</v>
      </c>
    </row>
    <row r="328" spans="1:5" x14ac:dyDescent="0.2">
      <c r="A328" s="1">
        <v>44986</v>
      </c>
      <c r="B328">
        <v>-341.45882675050439</v>
      </c>
      <c r="C328" s="2">
        <f t="shared" si="0"/>
        <v>-341.45882675050439</v>
      </c>
      <c r="D328" s="2">
        <f t="shared" si="1"/>
        <v>-5882.7929920247889</v>
      </c>
      <c r="E328" s="2">
        <f t="shared" si="2"/>
        <v>5199.8753385237806</v>
      </c>
    </row>
    <row r="329" spans="1:5" x14ac:dyDescent="0.2">
      <c r="A329" s="1">
        <v>45017</v>
      </c>
      <c r="B329">
        <v>-345.85194410544949</v>
      </c>
      <c r="C329" s="2">
        <f t="shared" si="0"/>
        <v>-345.85194410544949</v>
      </c>
      <c r="D329" s="2">
        <f t="shared" si="1"/>
        <v>-5975.9982390417281</v>
      </c>
      <c r="E329" s="2">
        <f t="shared" si="2"/>
        <v>5284.294350830829</v>
      </c>
    </row>
    <row r="330" spans="1:5" x14ac:dyDescent="0.2">
      <c r="A330" s="1">
        <v>45047</v>
      </c>
      <c r="B330">
        <v>13.236163137331033</v>
      </c>
      <c r="C330" s="2">
        <f t="shared" si="0"/>
        <v>13.236163137331033</v>
      </c>
      <c r="D330" s="2">
        <f t="shared" si="1"/>
        <v>-5704.6706056751227</v>
      </c>
      <c r="E330" s="2">
        <f t="shared" si="2"/>
        <v>5731.1429319497856</v>
      </c>
    </row>
    <row r="331" spans="1:5" x14ac:dyDescent="0.2">
      <c r="A331" s="1">
        <v>45078</v>
      </c>
      <c r="B331">
        <v>-188.52114943593921</v>
      </c>
      <c r="C331" s="2">
        <f t="shared" ref="C331:C362" si="3">_xlfn.FORECAST.ETS(A331,$B$2:$B$298,$A$2:$A$298,157,1)</f>
        <v>-188.52114943593921</v>
      </c>
      <c r="D331" s="2">
        <f t="shared" ref="D331:D362" si="4">C331-_xlfn.FORECAST.ETS.CONFINT(A331,$B$2:$B$298,$A$2:$A$298,0.95,157,1)</f>
        <v>-5993.1850448520991</v>
      </c>
      <c r="E331" s="2">
        <f t="shared" ref="E331:E362" si="5">C331+_xlfn.FORECAST.ETS.CONFINT(A331,$B$2:$B$298,$A$2:$A$298,0.95,157,1)</f>
        <v>5616.1427459802208</v>
      </c>
    </row>
    <row r="332" spans="1:5" x14ac:dyDescent="0.2">
      <c r="A332" s="1">
        <v>45108</v>
      </c>
      <c r="B332">
        <v>140.75144364381646</v>
      </c>
      <c r="C332" s="2">
        <f t="shared" si="3"/>
        <v>140.75144364381646</v>
      </c>
      <c r="D332" s="2">
        <f t="shared" si="4"/>
        <v>-5749.7111640217845</v>
      </c>
      <c r="E332" s="2">
        <f t="shared" si="5"/>
        <v>6031.2140513094182</v>
      </c>
    </row>
    <row r="333" spans="1:5" x14ac:dyDescent="0.2">
      <c r="A333" s="1">
        <v>45139</v>
      </c>
      <c r="B333">
        <v>87.091224276610376</v>
      </c>
      <c r="C333" s="2">
        <f t="shared" si="3"/>
        <v>87.091224276610376</v>
      </c>
      <c r="D333" s="2">
        <f t="shared" si="4"/>
        <v>-5888.2535575480824</v>
      </c>
      <c r="E333" s="2">
        <f t="shared" si="5"/>
        <v>6062.436006101304</v>
      </c>
    </row>
    <row r="334" spans="1:5" x14ac:dyDescent="0.2">
      <c r="A334" s="1">
        <v>45170</v>
      </c>
      <c r="B334">
        <v>-131.80856625555887</v>
      </c>
      <c r="C334" s="2">
        <f t="shared" si="3"/>
        <v>-131.80856625555887</v>
      </c>
      <c r="D334" s="2">
        <f t="shared" si="4"/>
        <v>-6191.1580850602695</v>
      </c>
      <c r="E334" s="2">
        <f t="shared" si="5"/>
        <v>5927.5409525491523</v>
      </c>
    </row>
    <row r="335" spans="1:5" x14ac:dyDescent="0.2">
      <c r="A335" s="1">
        <v>45200</v>
      </c>
      <c r="B335">
        <v>-154.95176947429232</v>
      </c>
      <c r="C335" s="2">
        <f t="shared" si="3"/>
        <v>-154.95176947429232</v>
      </c>
      <c r="D335" s="2">
        <f t="shared" si="4"/>
        <v>-6297.4651625859897</v>
      </c>
      <c r="E335" s="2">
        <f t="shared" si="5"/>
        <v>5987.5616236374044</v>
      </c>
    </row>
    <row r="336" spans="1:5" x14ac:dyDescent="0.2">
      <c r="A336" s="1">
        <v>45231</v>
      </c>
      <c r="B336">
        <v>-190.83672308639078</v>
      </c>
      <c r="C336" s="2">
        <f t="shared" si="3"/>
        <v>-190.83672308639078</v>
      </c>
      <c r="D336" s="2">
        <f t="shared" si="4"/>
        <v>-6415.7073969562343</v>
      </c>
      <c r="E336" s="2">
        <f t="shared" si="5"/>
        <v>6034.0339507834533</v>
      </c>
    </row>
    <row r="337" spans="1:5" x14ac:dyDescent="0.2">
      <c r="A337" s="1">
        <v>45261</v>
      </c>
      <c r="B337">
        <v>-151.21503227564986</v>
      </c>
      <c r="C337" s="2">
        <f t="shared" si="3"/>
        <v>-151.21503227564986</v>
      </c>
      <c r="D337" s="2">
        <f t="shared" si="4"/>
        <v>-6457.6685539275495</v>
      </c>
      <c r="E337" s="2">
        <f t="shared" si="5"/>
        <v>6155.2384893762501</v>
      </c>
    </row>
    <row r="338" spans="1:5" x14ac:dyDescent="0.2">
      <c r="A338" s="1">
        <v>45292</v>
      </c>
      <c r="B338">
        <v>-245.67177579214936</v>
      </c>
      <c r="C338" s="2">
        <f t="shared" si="3"/>
        <v>-245.67177579214936</v>
      </c>
      <c r="D338" s="2">
        <f t="shared" si="4"/>
        <v>-6632.9639400649876</v>
      </c>
      <c r="E338" s="2">
        <f t="shared" si="5"/>
        <v>6141.6203884806882</v>
      </c>
    </row>
    <row r="339" spans="1:5" x14ac:dyDescent="0.2">
      <c r="A339" s="1">
        <v>45323</v>
      </c>
      <c r="B339">
        <v>-268.89037055733229</v>
      </c>
      <c r="C339" s="2">
        <f t="shared" si="3"/>
        <v>-268.89037055733229</v>
      </c>
      <c r="D339" s="2">
        <f t="shared" si="4"/>
        <v>-6736.3054247852233</v>
      </c>
      <c r="E339" s="2">
        <f t="shared" si="5"/>
        <v>6198.5246836705592</v>
      </c>
    </row>
    <row r="340" spans="1:5" x14ac:dyDescent="0.2">
      <c r="A340" s="1">
        <v>45352</v>
      </c>
      <c r="B340">
        <v>-175.96298480890678</v>
      </c>
      <c r="C340" s="2">
        <f t="shared" si="3"/>
        <v>-175.96298480890678</v>
      </c>
      <c r="D340" s="2">
        <f t="shared" si="4"/>
        <v>-6722.8119948705289</v>
      </c>
      <c r="E340" s="2">
        <f t="shared" si="5"/>
        <v>6370.8860252527147</v>
      </c>
    </row>
    <row r="341" spans="1:5" x14ac:dyDescent="0.2">
      <c r="A341" s="1">
        <v>45383</v>
      </c>
      <c r="B341">
        <v>-259.59392993660015</v>
      </c>
      <c r="C341" s="2">
        <f t="shared" si="3"/>
        <v>-259.59392993660015</v>
      </c>
      <c r="D341" s="2">
        <f t="shared" si="4"/>
        <v>-6885.2132735623045</v>
      </c>
      <c r="E341" s="2">
        <f t="shared" si="5"/>
        <v>6366.0254136891044</v>
      </c>
    </row>
    <row r="342" spans="1:5" x14ac:dyDescent="0.2">
      <c r="A342" s="1">
        <v>45413</v>
      </c>
      <c r="B342">
        <v>119.3014275154689</v>
      </c>
      <c r="C342" s="2">
        <f t="shared" si="3"/>
        <v>119.3014275154689</v>
      </c>
      <c r="D342" s="2">
        <f t="shared" si="4"/>
        <v>-6584.448547392044</v>
      </c>
      <c r="E342" s="2">
        <f t="shared" si="5"/>
        <v>6823.0514024229824</v>
      </c>
    </row>
    <row r="343" spans="1:5" x14ac:dyDescent="0.2">
      <c r="A343" s="1">
        <v>45444</v>
      </c>
      <c r="B343">
        <v>122.20286423682393</v>
      </c>
      <c r="C343" s="2">
        <f t="shared" si="3"/>
        <v>122.20286423682393</v>
      </c>
      <c r="D343" s="2">
        <f t="shared" si="4"/>
        <v>-6659.0606716429802</v>
      </c>
      <c r="E343" s="2">
        <f t="shared" si="5"/>
        <v>6903.4664001166284</v>
      </c>
    </row>
    <row r="344" spans="1:5" x14ac:dyDescent="0.2">
      <c r="A344" s="1">
        <v>45474</v>
      </c>
      <c r="B344">
        <v>48.599734603003583</v>
      </c>
      <c r="C344" s="2">
        <f t="shared" si="3"/>
        <v>48.599734603003583</v>
      </c>
      <c r="D344" s="2">
        <f t="shared" si="4"/>
        <v>-6809.5817300230947</v>
      </c>
      <c r="E344" s="2">
        <f t="shared" si="5"/>
        <v>6906.7811992291017</v>
      </c>
    </row>
    <row r="345" spans="1:5" x14ac:dyDescent="0.2">
      <c r="A345" s="1">
        <v>45505</v>
      </c>
      <c r="B345">
        <v>-91.519374860990553</v>
      </c>
      <c r="C345" s="2">
        <f t="shared" si="3"/>
        <v>-91.519374860990553</v>
      </c>
      <c r="D345" s="2">
        <f t="shared" si="4"/>
        <v>-7026.0434656914676</v>
      </c>
      <c r="E345" s="2">
        <f t="shared" si="5"/>
        <v>6843.0047159694859</v>
      </c>
    </row>
    <row r="346" spans="1:5" x14ac:dyDescent="0.2">
      <c r="A346" s="1">
        <v>45536</v>
      </c>
      <c r="B346">
        <v>34.504041183694795</v>
      </c>
      <c r="C346" s="2">
        <f t="shared" si="3"/>
        <v>34.504041183694795</v>
      </c>
      <c r="D346" s="2">
        <f t="shared" si="4"/>
        <v>-6975.8066723957709</v>
      </c>
      <c r="E346" s="2">
        <f t="shared" si="5"/>
        <v>7044.8147547631597</v>
      </c>
    </row>
    <row r="347" spans="1:5" x14ac:dyDescent="0.2">
      <c r="A347" s="1">
        <v>45566</v>
      </c>
      <c r="B347">
        <v>129.98352974422568</v>
      </c>
      <c r="C347" s="2">
        <f t="shared" si="3"/>
        <v>129.98352974422568</v>
      </c>
      <c r="D347" s="2">
        <f t="shared" si="4"/>
        <v>-6955.5761425589735</v>
      </c>
      <c r="E347" s="2">
        <f t="shared" si="5"/>
        <v>7215.5432020474254</v>
      </c>
    </row>
    <row r="348" spans="1:5" x14ac:dyDescent="0.2">
      <c r="A348" s="1">
        <v>45597</v>
      </c>
      <c r="B348">
        <v>1285.7812064614168</v>
      </c>
      <c r="C348" s="2">
        <f t="shared" si="3"/>
        <v>1285.7812064614168</v>
      </c>
      <c r="D348" s="2">
        <f t="shared" si="4"/>
        <v>-5874.5072051186289</v>
      </c>
      <c r="E348" s="2">
        <f t="shared" si="5"/>
        <v>8446.0696180414616</v>
      </c>
    </row>
    <row r="349" spans="1:5" x14ac:dyDescent="0.2">
      <c r="A349" s="1">
        <v>45627</v>
      </c>
      <c r="B349">
        <v>1492.1862478523069</v>
      </c>
      <c r="C349" s="2">
        <f t="shared" si="3"/>
        <v>1492.1862478523069</v>
      </c>
      <c r="D349" s="2">
        <f t="shared" si="4"/>
        <v>-5742.3272925879455</v>
      </c>
      <c r="E349" s="2">
        <f t="shared" si="5"/>
        <v>8726.6997882925589</v>
      </c>
    </row>
    <row r="350" spans="1:5" x14ac:dyDescent="0.2">
      <c r="A350" s="1">
        <v>45658</v>
      </c>
      <c r="B350">
        <v>867.86673759616497</v>
      </c>
      <c r="C350" s="2">
        <f t="shared" si="3"/>
        <v>867.86673759616497</v>
      </c>
      <c r="D350" s="2">
        <f t="shared" si="4"/>
        <v>-6440.3841491317326</v>
      </c>
      <c r="E350" s="2">
        <f t="shared" si="5"/>
        <v>8176.1176243240625</v>
      </c>
    </row>
    <row r="351" spans="1:5" x14ac:dyDescent="0.2">
      <c r="A351" s="1">
        <v>45689</v>
      </c>
      <c r="B351">
        <v>865.11131881722724</v>
      </c>
      <c r="C351" s="2">
        <f t="shared" si="3"/>
        <v>865.11131881722724</v>
      </c>
      <c r="D351" s="2">
        <f t="shared" si="4"/>
        <v>-6516.404228197277</v>
      </c>
      <c r="E351" s="2">
        <f t="shared" si="5"/>
        <v>8246.6268658317313</v>
      </c>
    </row>
    <row r="352" spans="1:5" x14ac:dyDescent="0.2">
      <c r="A352" s="1">
        <v>45717</v>
      </c>
      <c r="B352">
        <v>590.53913411612382</v>
      </c>
      <c r="C352" s="2">
        <f t="shared" si="3"/>
        <v>590.53913411612382</v>
      </c>
      <c r="D352" s="2">
        <f t="shared" si="4"/>
        <v>-6863.7827983844209</v>
      </c>
      <c r="E352" s="2">
        <f t="shared" si="5"/>
        <v>8044.8610666166687</v>
      </c>
    </row>
    <row r="353" spans="1:5" x14ac:dyDescent="0.2">
      <c r="A353" s="1">
        <v>45748</v>
      </c>
      <c r="B353">
        <v>190.43619230246645</v>
      </c>
      <c r="C353" s="2">
        <f t="shared" si="3"/>
        <v>190.43619230246645</v>
      </c>
      <c r="D353" s="2">
        <f t="shared" si="4"/>
        <v>-7336.2476189889758</v>
      </c>
      <c r="E353" s="2">
        <f t="shared" si="5"/>
        <v>7717.1200035939082</v>
      </c>
    </row>
    <row r="354" spans="1:5" x14ac:dyDescent="0.2">
      <c r="A354" s="1">
        <v>45778</v>
      </c>
      <c r="B354">
        <v>22.354898867499088</v>
      </c>
      <c r="C354" s="2">
        <f t="shared" si="3"/>
        <v>22.354898867499088</v>
      </c>
      <c r="D354" s="2">
        <f t="shared" si="4"/>
        <v>-7576.2594485239351</v>
      </c>
      <c r="E354" s="2">
        <f t="shared" si="5"/>
        <v>7620.9692462589337</v>
      </c>
    </row>
    <row r="355" spans="1:5" x14ac:dyDescent="0.2">
      <c r="A355" s="1">
        <v>45809</v>
      </c>
      <c r="B355">
        <v>86.854567460435106</v>
      </c>
      <c r="C355" s="2">
        <f t="shared" si="3"/>
        <v>86.854567460435106</v>
      </c>
      <c r="D355" s="2">
        <f t="shared" si="4"/>
        <v>-7583.2715692604997</v>
      </c>
      <c r="E355" s="2">
        <f t="shared" si="5"/>
        <v>7756.9807041813692</v>
      </c>
    </row>
    <row r="356" spans="1:5" x14ac:dyDescent="0.2">
      <c r="A356" s="1">
        <v>45839</v>
      </c>
      <c r="B356">
        <v>426.04875637459492</v>
      </c>
      <c r="C356" s="2">
        <f t="shared" si="3"/>
        <v>426.04875637459492</v>
      </c>
      <c r="D356" s="2">
        <f t="shared" si="4"/>
        <v>-7315.1824840553636</v>
      </c>
      <c r="E356" s="2">
        <f t="shared" si="5"/>
        <v>8167.2799968045529</v>
      </c>
    </row>
    <row r="357" spans="1:5" x14ac:dyDescent="0.2">
      <c r="A357" s="1">
        <v>45870</v>
      </c>
      <c r="B357">
        <v>831.75676702401404</v>
      </c>
      <c r="C357" s="2">
        <f t="shared" si="3"/>
        <v>831.75676702401404</v>
      </c>
      <c r="D357" s="2">
        <f t="shared" si="4"/>
        <v>-6980.1844487271937</v>
      </c>
      <c r="E357" s="2">
        <f t="shared" si="5"/>
        <v>8643.697982775222</v>
      </c>
    </row>
    <row r="358" spans="1:5" x14ac:dyDescent="0.2">
      <c r="A358" s="1">
        <v>45901</v>
      </c>
      <c r="B358">
        <v>881.55829424336014</v>
      </c>
      <c r="C358" s="2">
        <f t="shared" si="3"/>
        <v>881.55829424336014</v>
      </c>
      <c r="D358" s="2">
        <f t="shared" si="4"/>
        <v>-7000.7088503675632</v>
      </c>
      <c r="E358" s="2">
        <f t="shared" si="5"/>
        <v>8763.8254388542828</v>
      </c>
    </row>
    <row r="359" spans="1:5" x14ac:dyDescent="0.2">
      <c r="A359" s="1">
        <v>45931</v>
      </c>
      <c r="B359">
        <v>743.89583470567891</v>
      </c>
      <c r="C359" s="2">
        <f t="shared" si="3"/>
        <v>743.89583470567891</v>
      </c>
      <c r="D359" s="2">
        <f t="shared" si="4"/>
        <v>-7208.3238254874423</v>
      </c>
      <c r="E359" s="2">
        <f t="shared" si="5"/>
        <v>8696.1154948988005</v>
      </c>
    </row>
    <row r="360" spans="1:5" x14ac:dyDescent="0.2">
      <c r="A360" s="1">
        <v>45962</v>
      </c>
      <c r="B360">
        <v>1341.386815475206</v>
      </c>
      <c r="C360" s="2">
        <f t="shared" si="3"/>
        <v>1341.386815475206</v>
      </c>
      <c r="D360" s="2">
        <f t="shared" si="4"/>
        <v>-6680.4221561578142</v>
      </c>
      <c r="E360" s="2">
        <f t="shared" si="5"/>
        <v>9363.1957871082268</v>
      </c>
    </row>
    <row r="361" spans="1:5" x14ac:dyDescent="0.2">
      <c r="A361" s="1">
        <v>45992</v>
      </c>
      <c r="B361">
        <v>377.16428495430699</v>
      </c>
      <c r="C361" s="2">
        <f t="shared" si="3"/>
        <v>377.16428495430699</v>
      </c>
      <c r="D361" s="2">
        <f t="shared" si="4"/>
        <v>-7713.8806020436014</v>
      </c>
      <c r="E361" s="2">
        <f t="shared" si="5"/>
        <v>8468.2091719522159</v>
      </c>
    </row>
    <row r="362" spans="1:5" x14ac:dyDescent="0.2">
      <c r="A362" s="1">
        <v>46023</v>
      </c>
      <c r="B362">
        <v>396.6566135624949</v>
      </c>
      <c r="C362" s="2">
        <f t="shared" si="3"/>
        <v>396.6566135624949</v>
      </c>
      <c r="D362" s="2">
        <f t="shared" si="4"/>
        <v>-7763.2802211356156</v>
      </c>
      <c r="E362" s="2">
        <f t="shared" si="5"/>
        <v>8556.5934482606062</v>
      </c>
    </row>
    <row r="363" spans="1:5" x14ac:dyDescent="0.2">
      <c r="A363" s="1">
        <v>46054</v>
      </c>
      <c r="B363">
        <v>245.98260162297601</v>
      </c>
      <c r="C363" s="2">
        <f t="shared" ref="C363:C394" si="6">_xlfn.FORECAST.ETS(A363,$B$2:$B$298,$A$2:$A$298,157,1)</f>
        <v>245.98260162297601</v>
      </c>
      <c r="D363" s="2">
        <f t="shared" ref="D363:D394" si="7">C363-_xlfn.FORECAST.ETS.CONFINT(A363,$B$2:$B$298,$A$2:$A$298,0.95,157,1)</f>
        <v>-7982.5112818339621</v>
      </c>
      <c r="E363" s="2">
        <f t="shared" ref="E363:E394" si="8">C363+_xlfn.FORECAST.ETS.CONFINT(A363,$B$2:$B$298,$A$2:$A$298,0.95,157,1)</f>
        <v>8474.4764850799147</v>
      </c>
    </row>
    <row r="364" spans="1:5" x14ac:dyDescent="0.2">
      <c r="A364" s="1">
        <v>46082</v>
      </c>
      <c r="B364">
        <v>200.94372591327499</v>
      </c>
      <c r="C364" s="2">
        <f t="shared" si="6"/>
        <v>200.94372591327499</v>
      </c>
      <c r="D364" s="2">
        <f t="shared" si="7"/>
        <v>-8095.7810350428654</v>
      </c>
      <c r="E364" s="2">
        <f t="shared" si="8"/>
        <v>8497.6684868694156</v>
      </c>
    </row>
    <row r="365" spans="1:5" x14ac:dyDescent="0.2">
      <c r="A365" s="1">
        <v>46113</v>
      </c>
      <c r="B365">
        <v>299.74114080242077</v>
      </c>
      <c r="C365" s="2">
        <f t="shared" si="6"/>
        <v>299.74114080242077</v>
      </c>
      <c r="D365" s="2">
        <f t="shared" si="7"/>
        <v>-8064.8967304600619</v>
      </c>
      <c r="E365" s="2">
        <f t="shared" si="8"/>
        <v>8664.3790120649028</v>
      </c>
    </row>
    <row r="366" spans="1:5" x14ac:dyDescent="0.2">
      <c r="A366" s="1">
        <v>46143</v>
      </c>
      <c r="B366">
        <v>1015.3255253702706</v>
      </c>
      <c r="C366" s="2">
        <f t="shared" si="6"/>
        <v>1015.3255253702706</v>
      </c>
      <c r="D366" s="2">
        <f t="shared" si="7"/>
        <v>-7416.9157857609416</v>
      </c>
      <c r="E366" s="2">
        <f t="shared" si="8"/>
        <v>9447.5668365014826</v>
      </c>
    </row>
    <row r="367" spans="1:5" x14ac:dyDescent="0.2">
      <c r="A367" s="1">
        <v>46174</v>
      </c>
      <c r="B367">
        <v>1957.5847430695515</v>
      </c>
      <c r="C367" s="2">
        <f t="shared" si="6"/>
        <v>1957.5847430695515</v>
      </c>
      <c r="D367" s="2">
        <f t="shared" si="7"/>
        <v>-6541.9581422039055</v>
      </c>
      <c r="E367" s="2">
        <f t="shared" si="8"/>
        <v>10457.127628343009</v>
      </c>
    </row>
    <row r="368" spans="1:5" x14ac:dyDescent="0.2">
      <c r="A368" s="1">
        <v>46204</v>
      </c>
      <c r="B368">
        <v>876.49095921336016</v>
      </c>
      <c r="C368" s="2">
        <f t="shared" si="6"/>
        <v>876.49095921336016</v>
      </c>
      <c r="D368" s="2">
        <f t="shared" si="7"/>
        <v>-7690.0591614533687</v>
      </c>
      <c r="E368" s="2">
        <f t="shared" si="8"/>
        <v>9443.0410798800895</v>
      </c>
    </row>
    <row r="369" spans="1:5" x14ac:dyDescent="0.2">
      <c r="A369" s="1">
        <v>46235</v>
      </c>
      <c r="B369">
        <v>-145.0042164600639</v>
      </c>
      <c r="C369" s="2">
        <f t="shared" si="6"/>
        <v>-145.0042164600639</v>
      </c>
      <c r="D369" s="2">
        <f t="shared" si="7"/>
        <v>-8778.2744964407266</v>
      </c>
      <c r="E369" s="2">
        <f t="shared" si="8"/>
        <v>8488.2660635205993</v>
      </c>
    </row>
    <row r="370" spans="1:5" x14ac:dyDescent="0.2">
      <c r="A370" s="1">
        <v>46266</v>
      </c>
      <c r="B370">
        <v>-197.15796645359063</v>
      </c>
      <c r="C370" s="2">
        <f t="shared" si="6"/>
        <v>-197.15796645359063</v>
      </c>
      <c r="D370" s="2">
        <f t="shared" si="7"/>
        <v>-8896.8683406374039</v>
      </c>
      <c r="E370" s="2">
        <f t="shared" si="8"/>
        <v>8502.5524077302216</v>
      </c>
    </row>
    <row r="371" spans="1:5" x14ac:dyDescent="0.2">
      <c r="A371" s="1">
        <v>46296</v>
      </c>
      <c r="B371">
        <v>-153.83898854134981</v>
      </c>
      <c r="C371" s="2">
        <f t="shared" si="6"/>
        <v>-153.83898854134981</v>
      </c>
      <c r="D371" s="2">
        <f t="shared" si="7"/>
        <v>-8919.7161629329385</v>
      </c>
      <c r="E371" s="2">
        <f t="shared" si="8"/>
        <v>8612.0381858502406</v>
      </c>
    </row>
    <row r="372" spans="1:5" x14ac:dyDescent="0.2">
      <c r="A372" s="1">
        <v>46327</v>
      </c>
      <c r="B372">
        <v>140.51168286316542</v>
      </c>
      <c r="C372" s="2">
        <f t="shared" si="6"/>
        <v>140.51168286316542</v>
      </c>
      <c r="D372" s="2">
        <f t="shared" si="7"/>
        <v>-8691.2655401471347</v>
      </c>
      <c r="E372" s="2">
        <f t="shared" si="8"/>
        <v>8972.2889058734654</v>
      </c>
    </row>
    <row r="373" spans="1:5" x14ac:dyDescent="0.2">
      <c r="A373" s="1">
        <v>46357</v>
      </c>
      <c r="B373">
        <v>982.97963222323949</v>
      </c>
      <c r="C373" s="2">
        <f t="shared" si="6"/>
        <v>982.97963222323949</v>
      </c>
      <c r="D373" s="2">
        <f t="shared" si="7"/>
        <v>-7914.4372120044009</v>
      </c>
      <c r="E373" s="2">
        <f t="shared" si="8"/>
        <v>9880.3964764508801</v>
      </c>
    </row>
    <row r="374" spans="1:5" x14ac:dyDescent="0.2">
      <c r="A374" s="1">
        <v>46388</v>
      </c>
      <c r="B374">
        <v>1220.1196180037407</v>
      </c>
      <c r="C374" s="2">
        <f t="shared" si="6"/>
        <v>1220.1196180037407</v>
      </c>
      <c r="D374" s="2">
        <f t="shared" si="7"/>
        <v>-7742.6825358920032</v>
      </c>
      <c r="E374" s="2">
        <f t="shared" si="8"/>
        <v>10182.921771899484</v>
      </c>
    </row>
    <row r="375" spans="1:5" x14ac:dyDescent="0.2">
      <c r="A375" s="1">
        <v>46419</v>
      </c>
      <c r="B375">
        <v>1439.999568702184</v>
      </c>
      <c r="C375" s="2">
        <f t="shared" si="6"/>
        <v>1439.999568702184</v>
      </c>
      <c r="D375" s="2">
        <f t="shared" si="7"/>
        <v>-7587.9395001469729</v>
      </c>
      <c r="E375" s="2">
        <f t="shared" si="8"/>
        <v>10467.93863755134</v>
      </c>
    </row>
    <row r="376" spans="1:5" x14ac:dyDescent="0.2">
      <c r="A376" s="1">
        <v>46447</v>
      </c>
      <c r="B376">
        <v>966.89884927776484</v>
      </c>
      <c r="C376" s="2">
        <f t="shared" si="6"/>
        <v>966.89884927776484</v>
      </c>
      <c r="D376" s="2">
        <f t="shared" si="7"/>
        <v>-8125.9344664188429</v>
      </c>
      <c r="E376" s="2">
        <f t="shared" si="8"/>
        <v>10059.732164974372</v>
      </c>
    </row>
    <row r="377" spans="1:5" x14ac:dyDescent="0.2">
      <c r="A377" s="1">
        <v>46478</v>
      </c>
      <c r="B377">
        <v>1109.2823586018169</v>
      </c>
      <c r="C377" s="2">
        <f t="shared" si="6"/>
        <v>1109.2823586018169</v>
      </c>
      <c r="D377" s="2">
        <f t="shared" si="7"/>
        <v>-8048.2080805205696</v>
      </c>
      <c r="E377" s="2">
        <f t="shared" si="8"/>
        <v>10266.772797724203</v>
      </c>
    </row>
    <row r="378" spans="1:5" x14ac:dyDescent="0.2">
      <c r="A378" s="1">
        <v>46508</v>
      </c>
      <c r="B378">
        <v>1112.5507524902744</v>
      </c>
      <c r="C378" s="2">
        <f t="shared" si="6"/>
        <v>1112.5507524902744</v>
      </c>
      <c r="D378" s="2">
        <f t="shared" si="7"/>
        <v>-8109.365057239952</v>
      </c>
      <c r="E378" s="2">
        <f t="shared" si="8"/>
        <v>10334.466562220501</v>
      </c>
    </row>
    <row r="379" spans="1:5" x14ac:dyDescent="0.2">
      <c r="A379" s="1">
        <v>46539</v>
      </c>
      <c r="B379">
        <v>1770.9021890286501</v>
      </c>
      <c r="C379" s="2">
        <f t="shared" si="6"/>
        <v>1770.9021890286501</v>
      </c>
      <c r="D379" s="2">
        <f t="shared" si="7"/>
        <v>-7515.2124424314507</v>
      </c>
      <c r="E379" s="2">
        <f t="shared" si="8"/>
        <v>11057.01682048875</v>
      </c>
    </row>
    <row r="380" spans="1:5" x14ac:dyDescent="0.2">
      <c r="A380" s="1">
        <v>46569</v>
      </c>
      <c r="B380">
        <v>693.36983989064493</v>
      </c>
      <c r="C380" s="2">
        <f t="shared" si="6"/>
        <v>693.36983989064493</v>
      </c>
      <c r="D380" s="2">
        <f t="shared" si="7"/>
        <v>-8656.7221087152775</v>
      </c>
      <c r="E380" s="2">
        <f t="shared" si="8"/>
        <v>10043.461788496568</v>
      </c>
    </row>
    <row r="381" spans="1:5" x14ac:dyDescent="0.2">
      <c r="A381" s="1">
        <v>46600</v>
      </c>
      <c r="B381">
        <v>321.64732820244967</v>
      </c>
      <c r="C381" s="2">
        <f t="shared" si="6"/>
        <v>321.64732820244967</v>
      </c>
      <c r="D381" s="2">
        <f t="shared" si="7"/>
        <v>-9092.2053242575494</v>
      </c>
      <c r="E381" s="2">
        <f t="shared" si="8"/>
        <v>9735.4999806624473</v>
      </c>
    </row>
    <row r="382" spans="1:5" x14ac:dyDescent="0.2">
      <c r="A382" s="1">
        <v>46631</v>
      </c>
      <c r="B382">
        <v>486.54675645490346</v>
      </c>
      <c r="C382" s="2">
        <f t="shared" si="6"/>
        <v>486.54675645490346</v>
      </c>
      <c r="D382" s="2">
        <f t="shared" si="7"/>
        <v>-8990.8547311532911</v>
      </c>
      <c r="E382" s="2">
        <f t="shared" si="8"/>
        <v>9963.9482440630982</v>
      </c>
    </row>
    <row r="383" spans="1:5" x14ac:dyDescent="0.2">
      <c r="A383" s="1">
        <v>46661</v>
      </c>
      <c r="B383">
        <v>247.29839584868031</v>
      </c>
      <c r="C383" s="2">
        <f t="shared" si="6"/>
        <v>247.29839584868031</v>
      </c>
      <c r="D383" s="2">
        <f t="shared" si="7"/>
        <v>-9293.4446620492199</v>
      </c>
      <c r="E383" s="2">
        <f t="shared" si="8"/>
        <v>9788.0414537465804</v>
      </c>
    </row>
    <row r="384" spans="1:5" x14ac:dyDescent="0.2">
      <c r="A384" s="1">
        <v>46692</v>
      </c>
      <c r="B384">
        <v>1739.9714912912739</v>
      </c>
      <c r="C384" s="2">
        <f t="shared" si="6"/>
        <v>1739.9714912912739</v>
      </c>
      <c r="D384" s="2">
        <f t="shared" si="7"/>
        <v>-7863.9103408080364</v>
      </c>
      <c r="E384" s="2">
        <f t="shared" si="8"/>
        <v>11343.853323390584</v>
      </c>
    </row>
    <row r="385" spans="1:5" x14ac:dyDescent="0.2">
      <c r="A385" s="1">
        <v>46722</v>
      </c>
      <c r="B385">
        <v>3356.7568208487173</v>
      </c>
      <c r="C385" s="2">
        <f t="shared" si="6"/>
        <v>3356.7568208487173</v>
      </c>
      <c r="D385" s="2">
        <f t="shared" si="7"/>
        <v>-6310.0653284302643</v>
      </c>
      <c r="E385" s="2">
        <f t="shared" si="8"/>
        <v>13023.578970127699</v>
      </c>
    </row>
    <row r="386" spans="1:5" x14ac:dyDescent="0.2">
      <c r="A386" s="1">
        <v>46753</v>
      </c>
      <c r="B386">
        <v>4102.6485499861919</v>
      </c>
      <c r="C386" s="2">
        <f t="shared" si="6"/>
        <v>4102.6485499861919</v>
      </c>
      <c r="D386" s="2">
        <f t="shared" si="7"/>
        <v>-5626.9196739171512</v>
      </c>
      <c r="E386" s="2">
        <f t="shared" si="8"/>
        <v>13832.216773889535</v>
      </c>
    </row>
    <row r="387" spans="1:5" x14ac:dyDescent="0.2">
      <c r="A387" s="1">
        <v>46784</v>
      </c>
      <c r="B387">
        <v>1620.9253663132999</v>
      </c>
      <c r="C387" s="2">
        <f t="shared" si="6"/>
        <v>1620.9253663132999</v>
      </c>
      <c r="D387" s="2">
        <f t="shared" si="7"/>
        <v>-8171.1987843751522</v>
      </c>
      <c r="E387" s="2">
        <f t="shared" si="8"/>
        <v>11413.049517001753</v>
      </c>
    </row>
    <row r="388" spans="1:5" x14ac:dyDescent="0.2">
      <c r="A388" s="1">
        <v>46813</v>
      </c>
      <c r="B388">
        <v>1966.2264234181216</v>
      </c>
      <c r="C388" s="2">
        <f t="shared" si="6"/>
        <v>1966.2264234181216</v>
      </c>
      <c r="D388" s="2">
        <f t="shared" si="7"/>
        <v>-7888.2674857931543</v>
      </c>
      <c r="E388" s="2">
        <f t="shared" si="8"/>
        <v>11820.720332629398</v>
      </c>
    </row>
    <row r="389" spans="1:5" x14ac:dyDescent="0.2">
      <c r="A389" s="1">
        <v>46844</v>
      </c>
      <c r="B389">
        <v>1322.8951515264525</v>
      </c>
      <c r="C389" s="2">
        <f t="shared" si="6"/>
        <v>1322.8951515264525</v>
      </c>
      <c r="D389" s="2">
        <f t="shared" si="7"/>
        <v>-8593.7862167700951</v>
      </c>
      <c r="E389" s="2">
        <f t="shared" si="8"/>
        <v>11239.576519823</v>
      </c>
    </row>
    <row r="390" spans="1:5" x14ac:dyDescent="0.2">
      <c r="A390" s="1">
        <v>46874</v>
      </c>
      <c r="B390">
        <v>274.03150757608671</v>
      </c>
      <c r="C390" s="2">
        <f t="shared" si="6"/>
        <v>274.03150757608671</v>
      </c>
      <c r="D390" s="2">
        <f t="shared" si="7"/>
        <v>-9704.6587826163832</v>
      </c>
      <c r="E390" s="2">
        <f t="shared" si="8"/>
        <v>10252.721797768556</v>
      </c>
    </row>
    <row r="391" spans="1:5" x14ac:dyDescent="0.2">
      <c r="A391" s="1">
        <v>46905</v>
      </c>
      <c r="B391">
        <v>-2.2333699939389717</v>
      </c>
      <c r="C391" s="2">
        <f t="shared" si="6"/>
        <v>-2.2333699939389717</v>
      </c>
      <c r="D391" s="2">
        <f t="shared" si="7"/>
        <v>-10042.757704541358</v>
      </c>
      <c r="E391" s="2">
        <f t="shared" si="8"/>
        <v>10038.29096455348</v>
      </c>
    </row>
    <row r="392" spans="1:5" x14ac:dyDescent="0.2">
      <c r="A392" s="1">
        <v>46935</v>
      </c>
      <c r="B392">
        <v>-739.13421230890958</v>
      </c>
      <c r="C392" s="2">
        <f t="shared" si="6"/>
        <v>-739.13421230890958</v>
      </c>
      <c r="D392" s="2">
        <f t="shared" si="7"/>
        <v>-10841.321274508082</v>
      </c>
      <c r="E392" s="2">
        <f t="shared" si="8"/>
        <v>9363.052849890264</v>
      </c>
    </row>
    <row r="393" spans="1:5" x14ac:dyDescent="0.2">
      <c r="A393" s="1">
        <v>46966</v>
      </c>
      <c r="B393">
        <v>-578.23078884232973</v>
      </c>
      <c r="C393" s="2">
        <f t="shared" si="6"/>
        <v>-578.23078884232973</v>
      </c>
      <c r="D393" s="2">
        <f t="shared" si="7"/>
        <v>-10741.912727629568</v>
      </c>
      <c r="E393" s="2">
        <f t="shared" si="8"/>
        <v>9585.451149944909</v>
      </c>
    </row>
    <row r="394" spans="1:5" x14ac:dyDescent="0.2">
      <c r="A394" s="1">
        <v>46997</v>
      </c>
      <c r="B394">
        <v>-277.75833039103924</v>
      </c>
      <c r="C394" s="2">
        <f t="shared" si="6"/>
        <v>-277.75833039103924</v>
      </c>
      <c r="D394" s="2">
        <f t="shared" si="7"/>
        <v>-10502.77066858935</v>
      </c>
      <c r="E394" s="2">
        <f t="shared" si="8"/>
        <v>9947.2540078072707</v>
      </c>
    </row>
    <row r="395" spans="1:5" x14ac:dyDescent="0.2">
      <c r="A395" s="1">
        <v>47027</v>
      </c>
      <c r="B395">
        <v>963.59608209200167</v>
      </c>
      <c r="C395" s="2">
        <f t="shared" ref="C395:C421" si="9">_xlfn.FORECAST.ETS(A395,$B$2:$B$298,$A$2:$A$298,157,1)</f>
        <v>963.59608209200167</v>
      </c>
      <c r="D395" s="2">
        <f t="shared" ref="D395:D426" si="10">C395-_xlfn.FORECAST.ETS.CONFINT(A395,$B$2:$B$298,$A$2:$A$298,0.95,157,1)</f>
        <v>-9322.5854637621142</v>
      </c>
      <c r="E395" s="2">
        <f t="shared" ref="E395:E421" si="11">C395+_xlfn.FORECAST.ETS.CONFINT(A395,$B$2:$B$298,$A$2:$A$298,0.95,157,1)</f>
        <v>11249.777627946116</v>
      </c>
    </row>
    <row r="396" spans="1:5" x14ac:dyDescent="0.2">
      <c r="A396" s="1">
        <v>47058</v>
      </c>
      <c r="B396">
        <v>1337.0971667525669</v>
      </c>
      <c r="C396" s="2">
        <f t="shared" si="9"/>
        <v>1337.0971667525669</v>
      </c>
      <c r="D396" s="2">
        <f t="shared" si="10"/>
        <v>-9010.0955950977786</v>
      </c>
      <c r="E396" s="2">
        <f t="shared" si="11"/>
        <v>11684.289928602911</v>
      </c>
    </row>
    <row r="397" spans="1:5" x14ac:dyDescent="0.2">
      <c r="A397" s="1">
        <v>47088</v>
      </c>
      <c r="B397">
        <v>1669.5979962949941</v>
      </c>
      <c r="C397" s="2">
        <f t="shared" si="9"/>
        <v>1669.5979962949941</v>
      </c>
      <c r="D397" s="2">
        <f t="shared" si="10"/>
        <v>-8738.4511076598428</v>
      </c>
      <c r="E397" s="2">
        <f t="shared" si="11"/>
        <v>12077.647100249833</v>
      </c>
    </row>
    <row r="398" spans="1:5" x14ac:dyDescent="0.2">
      <c r="A398" s="1">
        <v>47119</v>
      </c>
      <c r="B398">
        <v>1088.6869015987763</v>
      </c>
      <c r="C398" s="2">
        <f t="shared" si="9"/>
        <v>1088.6869015987763</v>
      </c>
      <c r="D398" s="2">
        <f t="shared" si="10"/>
        <v>-9380.066708873801</v>
      </c>
      <c r="E398" s="2">
        <f t="shared" si="11"/>
        <v>11557.440512071353</v>
      </c>
    </row>
    <row r="399" spans="1:5" x14ac:dyDescent="0.2">
      <c r="A399" s="1">
        <v>47150</v>
      </c>
      <c r="B399">
        <v>1033.503708557304</v>
      </c>
      <c r="C399" s="2">
        <f t="shared" si="9"/>
        <v>1033.503708557304</v>
      </c>
      <c r="D399" s="2">
        <f t="shared" si="10"/>
        <v>-9495.8055344273853</v>
      </c>
      <c r="E399" s="2">
        <f t="shared" si="11"/>
        <v>11562.812951541993</v>
      </c>
    </row>
    <row r="400" spans="1:5" x14ac:dyDescent="0.2">
      <c r="A400" s="1">
        <v>47178</v>
      </c>
      <c r="B400">
        <v>114.71862113853061</v>
      </c>
      <c r="C400" s="2">
        <f t="shared" si="9"/>
        <v>114.71862113853061</v>
      </c>
      <c r="D400" s="2">
        <f t="shared" si="10"/>
        <v>-10475.000267829571</v>
      </c>
      <c r="E400" s="2">
        <f t="shared" si="11"/>
        <v>10704.437510106633</v>
      </c>
    </row>
    <row r="401" spans="1:5" x14ac:dyDescent="0.2">
      <c r="A401" s="1">
        <v>47209</v>
      </c>
      <c r="B401">
        <v>-72.956947221675691</v>
      </c>
      <c r="C401" s="2">
        <f t="shared" si="9"/>
        <v>-72.956947221675691</v>
      </c>
      <c r="D401" s="2">
        <f t="shared" si="10"/>
        <v>-10722.94231152381</v>
      </c>
      <c r="E401" s="2">
        <f t="shared" si="11"/>
        <v>10577.028417080459</v>
      </c>
    </row>
    <row r="402" spans="1:5" x14ac:dyDescent="0.2">
      <c r="A402" s="1">
        <v>47239</v>
      </c>
      <c r="B402">
        <v>-189.7737724859839</v>
      </c>
      <c r="C402" s="2">
        <f t="shared" si="9"/>
        <v>-189.7737724859839</v>
      </c>
      <c r="D402" s="2">
        <f t="shared" si="10"/>
        <v>-10899.885188153914</v>
      </c>
      <c r="E402" s="2">
        <f t="shared" si="11"/>
        <v>10520.337643181947</v>
      </c>
    </row>
    <row r="403" spans="1:5" x14ac:dyDescent="0.2">
      <c r="A403" s="1">
        <v>47270</v>
      </c>
      <c r="B403">
        <v>187.80230803117877</v>
      </c>
      <c r="C403" s="2">
        <f t="shared" si="9"/>
        <v>187.80230803117877</v>
      </c>
      <c r="D403" s="2">
        <f t="shared" si="10"/>
        <v>-10582.29741481505</v>
      </c>
      <c r="E403" s="2">
        <f t="shared" si="11"/>
        <v>10957.902030877409</v>
      </c>
    </row>
    <row r="404" spans="1:5" x14ac:dyDescent="0.2">
      <c r="A404" s="1">
        <v>47300</v>
      </c>
      <c r="B404">
        <v>339.63813957915499</v>
      </c>
      <c r="C404" s="2">
        <f t="shared" si="9"/>
        <v>339.63813957915499</v>
      </c>
      <c r="D404" s="2">
        <f t="shared" si="10"/>
        <v>-10490.314761339552</v>
      </c>
      <c r="E404" s="2">
        <f t="shared" si="11"/>
        <v>11169.591040497864</v>
      </c>
    </row>
    <row r="405" spans="1:5" x14ac:dyDescent="0.2">
      <c r="A405" s="1">
        <v>47331</v>
      </c>
      <c r="B405">
        <v>4.7169265532779079</v>
      </c>
      <c r="C405" s="2">
        <f t="shared" si="9"/>
        <v>4.7169265532779079</v>
      </c>
      <c r="D405" s="2">
        <f t="shared" si="10"/>
        <v>-10884.956575824463</v>
      </c>
      <c r="E405" s="2">
        <f t="shared" si="11"/>
        <v>10894.390428931018</v>
      </c>
    </row>
    <row r="406" spans="1:5" x14ac:dyDescent="0.2">
      <c r="A406" s="1">
        <v>47362</v>
      </c>
      <c r="B406">
        <v>-183.80423095089205</v>
      </c>
      <c r="C406" s="2">
        <f t="shared" si="9"/>
        <v>-183.80423095089205</v>
      </c>
      <c r="D406" s="2">
        <f t="shared" si="10"/>
        <v>-11133.068250100107</v>
      </c>
      <c r="E406" s="2">
        <f t="shared" si="11"/>
        <v>10765.459788198321</v>
      </c>
    </row>
    <row r="407" spans="1:5" x14ac:dyDescent="0.2">
      <c r="A407" s="1">
        <v>47392</v>
      </c>
      <c r="B407">
        <v>-33.305692311239547</v>
      </c>
      <c r="C407" s="2">
        <f t="shared" si="9"/>
        <v>-33.305692311239547</v>
      </c>
      <c r="D407" s="2">
        <f t="shared" si="10"/>
        <v>-11042.032576843929</v>
      </c>
      <c r="E407" s="2">
        <f t="shared" si="11"/>
        <v>10975.421192221449</v>
      </c>
    </row>
    <row r="408" spans="1:5" x14ac:dyDescent="0.2">
      <c r="A408" s="1">
        <v>47423</v>
      </c>
      <c r="B408">
        <v>-244.53267511819018</v>
      </c>
      <c r="C408" s="2">
        <f t="shared" si="9"/>
        <v>-244.53267511819018</v>
      </c>
      <c r="D408" s="2">
        <f t="shared" si="10"/>
        <v>-11312.597150181191</v>
      </c>
      <c r="E408" s="2">
        <f t="shared" si="11"/>
        <v>10823.531799944809</v>
      </c>
    </row>
    <row r="409" spans="1:5" x14ac:dyDescent="0.2">
      <c r="A409" s="1">
        <v>47453</v>
      </c>
      <c r="B409">
        <v>-105.98482393387243</v>
      </c>
      <c r="C409" s="2">
        <f t="shared" si="9"/>
        <v>-105.98482393387243</v>
      </c>
      <c r="D409" s="2">
        <f t="shared" si="10"/>
        <v>-11233.263936231002</v>
      </c>
      <c r="E409" s="2">
        <f t="shared" si="11"/>
        <v>11021.294288363259</v>
      </c>
    </row>
    <row r="410" spans="1:5" x14ac:dyDescent="0.2">
      <c r="A410" s="1">
        <v>47484</v>
      </c>
      <c r="B410">
        <v>1104.4462751722765</v>
      </c>
      <c r="C410" s="2">
        <f t="shared" si="9"/>
        <v>1104.4462751722765</v>
      </c>
      <c r="D410" s="2">
        <f t="shared" si="10"/>
        <v>-10081.92678935772</v>
      </c>
      <c r="E410" s="2">
        <f t="shared" si="11"/>
        <v>12290.819339702273</v>
      </c>
    </row>
    <row r="411" spans="1:5" x14ac:dyDescent="0.2">
      <c r="A411" s="1">
        <v>47515</v>
      </c>
      <c r="B411">
        <v>619.26664590792063</v>
      </c>
      <c r="C411" s="2">
        <f t="shared" si="9"/>
        <v>619.26664590792063</v>
      </c>
      <c r="D411" s="2">
        <f t="shared" si="10"/>
        <v>-10626.081902534599</v>
      </c>
      <c r="E411" s="2">
        <f t="shared" si="11"/>
        <v>11864.615194350441</v>
      </c>
    </row>
    <row r="412" spans="1:5" x14ac:dyDescent="0.2">
      <c r="A412" s="1">
        <v>47543</v>
      </c>
      <c r="B412">
        <v>120.07732711857389</v>
      </c>
      <c r="C412" s="2">
        <f t="shared" si="9"/>
        <v>120.07732711857389</v>
      </c>
      <c r="D412" s="2">
        <f t="shared" si="10"/>
        <v>-11184.130403566684</v>
      </c>
      <c r="E412" s="2">
        <f t="shared" si="11"/>
        <v>11424.285057803831</v>
      </c>
    </row>
    <row r="413" spans="1:5" x14ac:dyDescent="0.2">
      <c r="A413" s="1">
        <v>47574</v>
      </c>
      <c r="B413">
        <v>-227.00381895383308</v>
      </c>
      <c r="C413" s="2">
        <f t="shared" si="9"/>
        <v>-227.00381895383308</v>
      </c>
      <c r="D413" s="2">
        <f t="shared" si="10"/>
        <v>-11589.956548354427</v>
      </c>
      <c r="E413" s="2">
        <f t="shared" si="11"/>
        <v>11135.948910446759</v>
      </c>
    </row>
    <row r="414" spans="1:5" x14ac:dyDescent="0.2">
      <c r="A414" s="1">
        <v>47604</v>
      </c>
      <c r="B414">
        <v>-277.96098456940427</v>
      </c>
      <c r="C414" s="2">
        <f t="shared" si="9"/>
        <v>-277.96098456940427</v>
      </c>
      <c r="D414" s="2">
        <f t="shared" si="10"/>
        <v>-11699.54660025581</v>
      </c>
      <c r="E414" s="2">
        <f t="shared" si="11"/>
        <v>11143.624631117</v>
      </c>
    </row>
    <row r="415" spans="1:5" x14ac:dyDescent="0.2">
      <c r="A415" s="1">
        <v>47635</v>
      </c>
      <c r="B415">
        <v>-413.41455386453595</v>
      </c>
      <c r="C415" s="2">
        <f t="shared" si="9"/>
        <v>-413.41455386453595</v>
      </c>
      <c r="D415" s="2">
        <f t="shared" si="10"/>
        <v>-11893.522968868423</v>
      </c>
      <c r="E415" s="2">
        <f t="shared" si="11"/>
        <v>11066.693861139353</v>
      </c>
    </row>
    <row r="416" spans="1:5" x14ac:dyDescent="0.2">
      <c r="A416" s="1">
        <v>47665</v>
      </c>
      <c r="B416">
        <v>-454.29468788840398</v>
      </c>
      <c r="C416" s="2">
        <f t="shared" si="9"/>
        <v>-454.29468788840398</v>
      </c>
      <c r="D416" s="2">
        <f t="shared" si="10"/>
        <v>-11992.81779642053</v>
      </c>
      <c r="E416" s="2">
        <f t="shared" si="11"/>
        <v>11084.228420643723</v>
      </c>
    </row>
    <row r="417" spans="1:5" x14ac:dyDescent="0.2">
      <c r="A417" s="1">
        <v>47696</v>
      </c>
      <c r="B417">
        <v>-422.32091098485984</v>
      </c>
      <c r="C417" s="2">
        <f t="shared" si="9"/>
        <v>-422.32091098485984</v>
      </c>
      <c r="D417" s="2">
        <f t="shared" si="10"/>
        <v>-12019.152545456715</v>
      </c>
      <c r="E417" s="2">
        <f t="shared" si="11"/>
        <v>11174.510723486996</v>
      </c>
    </row>
    <row r="418" spans="1:5" x14ac:dyDescent="0.2">
      <c r="A418" s="1">
        <v>47727</v>
      </c>
      <c r="B418">
        <v>-479.14682226224556</v>
      </c>
      <c r="C418" s="2">
        <f t="shared" si="9"/>
        <v>-479.14682226224556</v>
      </c>
      <c r="D418" s="2">
        <f t="shared" si="10"/>
        <v>-12134.182711562929</v>
      </c>
      <c r="E418" s="2">
        <f t="shared" si="11"/>
        <v>11175.889067038437</v>
      </c>
    </row>
    <row r="419" spans="1:5" x14ac:dyDescent="0.2">
      <c r="A419" s="1">
        <v>47757</v>
      </c>
      <c r="B419">
        <v>-380.78819899726295</v>
      </c>
      <c r="C419" s="2">
        <f t="shared" si="9"/>
        <v>-380.78819899726295</v>
      </c>
      <c r="D419" s="2">
        <f t="shared" si="10"/>
        <v>-12093.925927979255</v>
      </c>
      <c r="E419" s="2">
        <f t="shared" si="11"/>
        <v>11332.349529984729</v>
      </c>
    </row>
    <row r="420" spans="1:5" x14ac:dyDescent="0.2">
      <c r="A420" s="1">
        <v>47788</v>
      </c>
      <c r="B420">
        <v>-392.91449794870204</v>
      </c>
      <c r="C420" s="2">
        <f t="shared" si="9"/>
        <v>-392.91449794870204</v>
      </c>
      <c r="D420" s="2">
        <f t="shared" si="10"/>
        <v>-12164.053468078257</v>
      </c>
      <c r="E420" s="2">
        <f t="shared" si="11"/>
        <v>11378.224472180851</v>
      </c>
    </row>
    <row r="421" spans="1:5" x14ac:dyDescent="0.2">
      <c r="A421" s="1">
        <v>47818</v>
      </c>
      <c r="B421">
        <v>-483.57635519716365</v>
      </c>
      <c r="C421" s="2">
        <f t="shared" si="9"/>
        <v>-483.57635519716365</v>
      </c>
      <c r="D421" s="2">
        <f t="shared" si="10"/>
        <v>-12312.617746326989</v>
      </c>
      <c r="E421" s="2">
        <f t="shared" si="11"/>
        <v>11345.465035932662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8AD56-A372-4101-B35E-DB694F9EFAE5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42578125" customWidth="1"/>
    <col min="3" max="3" width="18.28515625" customWidth="1"/>
    <col min="4" max="4" width="33.5703125" customWidth="1"/>
    <col min="5" max="5" width="33.285156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8</v>
      </c>
      <c r="C1" t="s">
        <v>40</v>
      </c>
      <c r="D1" t="s">
        <v>41</v>
      </c>
      <c r="E1" t="s">
        <v>42</v>
      </c>
      <c r="G1" t="s">
        <v>13</v>
      </c>
      <c r="H1" t="s">
        <v>14</v>
      </c>
    </row>
    <row r="2" spans="1:8" x14ac:dyDescent="0.2">
      <c r="A2" s="1">
        <v>35065</v>
      </c>
      <c r="B2" s="2">
        <v>411600</v>
      </c>
      <c r="G2" t="s">
        <v>15</v>
      </c>
      <c r="H2" s="3">
        <f>_xlfn.FORECAST.ETS.STAT($B$2:$B$298,$A$2:$A$298,1,157,1)</f>
        <v>0.1</v>
      </c>
    </row>
    <row r="3" spans="1:8" x14ac:dyDescent="0.2">
      <c r="A3" s="1">
        <v>35096</v>
      </c>
      <c r="B3" s="2">
        <v>419700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465300</v>
      </c>
      <c r="G4" t="s">
        <v>17</v>
      </c>
      <c r="H4" s="3">
        <f>_xlfn.FORECAST.ETS.STAT($B$2:$B$298,$A$2:$A$298,3,157,1)</f>
        <v>0.89900000000000002</v>
      </c>
    </row>
    <row r="5" spans="1:8" x14ac:dyDescent="0.2">
      <c r="A5" s="1">
        <v>35156</v>
      </c>
      <c r="B5" s="2">
        <v>459900</v>
      </c>
      <c r="G5" t="s">
        <v>18</v>
      </c>
      <c r="H5" s="3">
        <f>_xlfn.FORECAST.ETS.STAT($B$2:$B$298,$A$2:$A$298,4,157,1)</f>
        <v>1.6179365649270843</v>
      </c>
    </row>
    <row r="6" spans="1:8" x14ac:dyDescent="0.2">
      <c r="A6" s="1">
        <v>35186</v>
      </c>
      <c r="B6" s="2">
        <v>465500</v>
      </c>
      <c r="G6" t="s">
        <v>19</v>
      </c>
      <c r="H6" s="3">
        <f>_xlfn.FORECAST.ETS.STAT($B$2:$B$298,$A$2:$A$298,5,157,1)</f>
        <v>0.17330710882940834</v>
      </c>
    </row>
    <row r="7" spans="1:8" x14ac:dyDescent="0.2">
      <c r="A7" s="1">
        <v>35217</v>
      </c>
      <c r="B7" s="2">
        <v>462200</v>
      </c>
      <c r="G7" t="s">
        <v>20</v>
      </c>
      <c r="H7" s="3">
        <f>_xlfn.FORECAST.ETS.STAT($B$2:$B$298,$A$2:$A$298,6,157,1)</f>
        <v>45306.768583590179</v>
      </c>
    </row>
    <row r="8" spans="1:8" x14ac:dyDescent="0.2">
      <c r="A8" s="1">
        <v>35247</v>
      </c>
      <c r="B8" s="2">
        <v>439400</v>
      </c>
      <c r="G8" t="s">
        <v>21</v>
      </c>
      <c r="H8" s="3">
        <f>_xlfn.FORECAST.ETS.STAT($B$2:$B$298,$A$2:$A$298,7,157,1)</f>
        <v>61358.481699257653</v>
      </c>
    </row>
    <row r="9" spans="1:8" x14ac:dyDescent="0.2">
      <c r="A9" s="1">
        <v>35278</v>
      </c>
      <c r="B9" s="2">
        <v>393600</v>
      </c>
    </row>
    <row r="10" spans="1:8" x14ac:dyDescent="0.2">
      <c r="A10" s="1">
        <v>35309</v>
      </c>
      <c r="B10" s="2">
        <v>430600</v>
      </c>
    </row>
    <row r="11" spans="1:8" x14ac:dyDescent="0.2">
      <c r="A11" s="1">
        <v>35339</v>
      </c>
      <c r="B11" s="2">
        <v>455000</v>
      </c>
    </row>
    <row r="12" spans="1:8" x14ac:dyDescent="0.2">
      <c r="A12" s="1">
        <v>35370</v>
      </c>
      <c r="B12" s="2">
        <v>431900</v>
      </c>
    </row>
    <row r="13" spans="1:8" x14ac:dyDescent="0.2">
      <c r="A13" s="1">
        <v>35400</v>
      </c>
      <c r="B13" s="2">
        <v>356200</v>
      </c>
    </row>
    <row r="14" spans="1:8" x14ac:dyDescent="0.2">
      <c r="A14" s="1">
        <v>35431</v>
      </c>
      <c r="B14" s="2">
        <v>405300</v>
      </c>
    </row>
    <row r="15" spans="1:8" x14ac:dyDescent="0.2">
      <c r="A15" s="1">
        <v>35462</v>
      </c>
      <c r="B15" s="2">
        <v>433800</v>
      </c>
    </row>
    <row r="16" spans="1:8" x14ac:dyDescent="0.2">
      <c r="A16" s="1">
        <v>35490</v>
      </c>
      <c r="B16" s="2">
        <v>423300</v>
      </c>
    </row>
    <row r="17" spans="1:2" x14ac:dyDescent="0.2">
      <c r="A17" s="1">
        <v>35521</v>
      </c>
      <c r="B17" s="2">
        <v>423100</v>
      </c>
    </row>
    <row r="18" spans="1:2" x14ac:dyDescent="0.2">
      <c r="A18" s="1">
        <v>35551</v>
      </c>
      <c r="B18" s="2">
        <v>391100</v>
      </c>
    </row>
    <row r="19" spans="1:2" x14ac:dyDescent="0.2">
      <c r="A19" s="1">
        <v>35582</v>
      </c>
      <c r="B19" s="2">
        <v>426400</v>
      </c>
    </row>
    <row r="20" spans="1:2" x14ac:dyDescent="0.2">
      <c r="A20" s="1">
        <v>35612</v>
      </c>
      <c r="B20" s="2">
        <v>440000</v>
      </c>
    </row>
    <row r="21" spans="1:2" x14ac:dyDescent="0.2">
      <c r="A21" s="1">
        <v>35643</v>
      </c>
      <c r="B21" s="2">
        <v>412900</v>
      </c>
    </row>
    <row r="22" spans="1:2" x14ac:dyDescent="0.2">
      <c r="A22" s="1">
        <v>35674</v>
      </c>
      <c r="B22" s="2">
        <v>312800</v>
      </c>
    </row>
    <row r="23" spans="1:2" x14ac:dyDescent="0.2">
      <c r="A23" s="1">
        <v>35704</v>
      </c>
      <c r="B23" s="2">
        <v>274300</v>
      </c>
    </row>
    <row r="24" spans="1:2" x14ac:dyDescent="0.2">
      <c r="A24" s="1">
        <v>35735</v>
      </c>
      <c r="B24" s="2">
        <v>282500</v>
      </c>
    </row>
    <row r="25" spans="1:2" x14ac:dyDescent="0.2">
      <c r="A25" s="1">
        <v>35765</v>
      </c>
      <c r="B25" s="2">
        <v>236900</v>
      </c>
    </row>
    <row r="26" spans="1:2" x14ac:dyDescent="0.2">
      <c r="A26" s="1">
        <v>35796</v>
      </c>
      <c r="B26" s="2">
        <v>256800</v>
      </c>
    </row>
    <row r="27" spans="1:2" x14ac:dyDescent="0.2">
      <c r="A27" s="1">
        <v>35827</v>
      </c>
      <c r="B27" s="2">
        <v>294400</v>
      </c>
    </row>
    <row r="28" spans="1:2" x14ac:dyDescent="0.2">
      <c r="A28" s="1">
        <v>35855</v>
      </c>
      <c r="B28" s="2">
        <v>261100</v>
      </c>
    </row>
    <row r="29" spans="1:2" x14ac:dyDescent="0.2">
      <c r="A29" s="1">
        <v>35886</v>
      </c>
      <c r="B29" s="2">
        <v>237000</v>
      </c>
    </row>
    <row r="30" spans="1:2" x14ac:dyDescent="0.2">
      <c r="A30" s="1">
        <v>35916</v>
      </c>
      <c r="B30" s="2">
        <v>227400</v>
      </c>
    </row>
    <row r="31" spans="1:2" x14ac:dyDescent="0.2">
      <c r="A31" s="1">
        <v>35947</v>
      </c>
      <c r="B31" s="2">
        <v>252200</v>
      </c>
    </row>
    <row r="32" spans="1:2" x14ac:dyDescent="0.2">
      <c r="A32" s="1">
        <v>35977</v>
      </c>
      <c r="B32" s="2">
        <v>187200</v>
      </c>
    </row>
    <row r="33" spans="1:2" x14ac:dyDescent="0.2">
      <c r="A33" s="1">
        <v>36008</v>
      </c>
      <c r="B33" s="2">
        <v>167300</v>
      </c>
    </row>
    <row r="34" spans="1:2" x14ac:dyDescent="0.2">
      <c r="A34" s="1">
        <v>36039</v>
      </c>
      <c r="B34" s="2">
        <v>104000</v>
      </c>
    </row>
    <row r="35" spans="1:2" x14ac:dyDescent="0.2">
      <c r="A35" s="1">
        <v>36069</v>
      </c>
      <c r="B35" s="2">
        <v>148900</v>
      </c>
    </row>
    <row r="36" spans="1:2" x14ac:dyDescent="0.2">
      <c r="A36" s="1">
        <v>36100</v>
      </c>
      <c r="B36" s="2">
        <v>165200</v>
      </c>
    </row>
    <row r="37" spans="1:2" x14ac:dyDescent="0.2">
      <c r="A37" s="1">
        <v>36130</v>
      </c>
      <c r="B37" s="2">
        <v>106500</v>
      </c>
    </row>
    <row r="38" spans="1:2" x14ac:dyDescent="0.2">
      <c r="A38" s="1">
        <v>36161</v>
      </c>
      <c r="B38" s="2">
        <v>100400</v>
      </c>
    </row>
    <row r="39" spans="1:2" x14ac:dyDescent="0.2">
      <c r="A39" s="1">
        <v>36192</v>
      </c>
      <c r="B39" s="2">
        <v>176400</v>
      </c>
    </row>
    <row r="40" spans="1:2" x14ac:dyDescent="0.2">
      <c r="A40" s="1">
        <v>36220</v>
      </c>
      <c r="B40" s="2">
        <v>176400</v>
      </c>
    </row>
    <row r="41" spans="1:2" x14ac:dyDescent="0.2">
      <c r="A41" s="1">
        <v>36251</v>
      </c>
      <c r="B41" s="2">
        <v>200200</v>
      </c>
    </row>
    <row r="42" spans="1:2" x14ac:dyDescent="0.2">
      <c r="A42" s="1">
        <v>36281</v>
      </c>
      <c r="B42" s="2">
        <v>145700</v>
      </c>
    </row>
    <row r="43" spans="1:2" x14ac:dyDescent="0.2">
      <c r="A43" s="1">
        <v>36312</v>
      </c>
      <c r="B43" s="2">
        <v>96150</v>
      </c>
    </row>
    <row r="44" spans="1:2" x14ac:dyDescent="0.2">
      <c r="A44" s="1">
        <v>36342</v>
      </c>
      <c r="B44" s="2">
        <v>67750</v>
      </c>
    </row>
    <row r="45" spans="1:2" x14ac:dyDescent="0.2">
      <c r="A45" s="1">
        <v>36373</v>
      </c>
      <c r="B45" s="2">
        <v>70750</v>
      </c>
    </row>
    <row r="46" spans="1:2" x14ac:dyDescent="0.2">
      <c r="A46" s="1">
        <v>36404</v>
      </c>
      <c r="B46" s="2">
        <v>79390</v>
      </c>
    </row>
    <row r="47" spans="1:2" x14ac:dyDescent="0.2">
      <c r="A47" s="1">
        <v>36434</v>
      </c>
      <c r="B47" s="2">
        <v>128300</v>
      </c>
    </row>
    <row r="48" spans="1:2" x14ac:dyDescent="0.2">
      <c r="A48" s="1">
        <v>36465</v>
      </c>
      <c r="B48" s="2">
        <v>88390</v>
      </c>
    </row>
    <row r="49" spans="1:2" x14ac:dyDescent="0.2">
      <c r="A49" s="1">
        <v>36495</v>
      </c>
      <c r="B49" s="2">
        <v>86060</v>
      </c>
    </row>
    <row r="50" spans="1:2" x14ac:dyDescent="0.2">
      <c r="A50" s="1">
        <v>36526</v>
      </c>
      <c r="B50" s="2">
        <v>110400</v>
      </c>
    </row>
    <row r="51" spans="1:2" x14ac:dyDescent="0.2">
      <c r="A51" s="1">
        <v>36557</v>
      </c>
      <c r="B51" s="2">
        <v>112100</v>
      </c>
    </row>
    <row r="52" spans="1:2" x14ac:dyDescent="0.2">
      <c r="A52" s="1">
        <v>36586</v>
      </c>
      <c r="B52" s="2">
        <v>57170</v>
      </c>
    </row>
    <row r="53" spans="1:2" x14ac:dyDescent="0.2">
      <c r="A53" s="1">
        <v>36617</v>
      </c>
      <c r="B53" s="2">
        <v>54290</v>
      </c>
    </row>
    <row r="54" spans="1:2" x14ac:dyDescent="0.2">
      <c r="A54" s="1">
        <v>36647</v>
      </c>
      <c r="B54" s="2">
        <v>74800</v>
      </c>
    </row>
    <row r="55" spans="1:2" x14ac:dyDescent="0.2">
      <c r="A55" s="1">
        <v>36678</v>
      </c>
      <c r="B55" s="2">
        <v>86080</v>
      </c>
    </row>
    <row r="56" spans="1:2" x14ac:dyDescent="0.2">
      <c r="A56" s="1">
        <v>36708</v>
      </c>
      <c r="B56" s="2">
        <v>81100</v>
      </c>
    </row>
    <row r="57" spans="1:2" x14ac:dyDescent="0.2">
      <c r="A57" s="1">
        <v>36739</v>
      </c>
      <c r="B57" s="2">
        <v>93440</v>
      </c>
    </row>
    <row r="58" spans="1:2" x14ac:dyDescent="0.2">
      <c r="A58" s="1">
        <v>36770</v>
      </c>
      <c r="B58" s="2">
        <v>82110</v>
      </c>
    </row>
    <row r="59" spans="1:2" x14ac:dyDescent="0.2">
      <c r="A59" s="1">
        <v>36800</v>
      </c>
      <c r="B59" s="2">
        <v>69000</v>
      </c>
    </row>
    <row r="60" spans="1:2" x14ac:dyDescent="0.2">
      <c r="A60" s="1">
        <v>36831</v>
      </c>
      <c r="B60" s="2">
        <v>67630</v>
      </c>
    </row>
    <row r="61" spans="1:2" x14ac:dyDescent="0.2">
      <c r="A61" s="1">
        <v>36861</v>
      </c>
      <c r="B61" s="2">
        <v>69770</v>
      </c>
    </row>
    <row r="62" spans="1:2" x14ac:dyDescent="0.2">
      <c r="A62" s="1">
        <v>36892</v>
      </c>
      <c r="B62" s="2">
        <v>88060</v>
      </c>
    </row>
    <row r="63" spans="1:2" x14ac:dyDescent="0.2">
      <c r="A63" s="1">
        <v>36923</v>
      </c>
      <c r="B63" s="2">
        <v>105700</v>
      </c>
    </row>
    <row r="64" spans="1:2" x14ac:dyDescent="0.2">
      <c r="A64" s="1">
        <v>36951</v>
      </c>
      <c r="B64" s="2">
        <v>128700</v>
      </c>
    </row>
    <row r="65" spans="1:2" x14ac:dyDescent="0.2">
      <c r="A65" s="1">
        <v>36982</v>
      </c>
      <c r="B65" s="2">
        <v>57050</v>
      </c>
    </row>
    <row r="66" spans="1:2" x14ac:dyDescent="0.2">
      <c r="A66" s="1">
        <v>37012</v>
      </c>
      <c r="B66" s="2">
        <v>77380</v>
      </c>
    </row>
    <row r="67" spans="1:2" x14ac:dyDescent="0.2">
      <c r="A67" s="1">
        <v>37043</v>
      </c>
      <c r="B67" s="2">
        <v>118200</v>
      </c>
    </row>
    <row r="68" spans="1:2" x14ac:dyDescent="0.2">
      <c r="A68" s="1">
        <v>37073</v>
      </c>
      <c r="B68" s="2">
        <v>119600</v>
      </c>
    </row>
    <row r="69" spans="1:2" x14ac:dyDescent="0.2">
      <c r="A69" s="1">
        <v>37104</v>
      </c>
      <c r="B69" s="2">
        <v>137900</v>
      </c>
    </row>
    <row r="70" spans="1:2" x14ac:dyDescent="0.2">
      <c r="A70" s="1">
        <v>37135</v>
      </c>
      <c r="B70" s="2">
        <v>69090</v>
      </c>
    </row>
    <row r="71" spans="1:2" x14ac:dyDescent="0.2">
      <c r="A71" s="1">
        <v>37165</v>
      </c>
      <c r="B71" s="2">
        <v>38410</v>
      </c>
    </row>
    <row r="72" spans="1:2" x14ac:dyDescent="0.2">
      <c r="A72" s="1">
        <v>37196</v>
      </c>
      <c r="B72" s="2">
        <v>42620</v>
      </c>
    </row>
    <row r="73" spans="1:2" x14ac:dyDescent="0.2">
      <c r="A73" s="1">
        <v>37226</v>
      </c>
      <c r="B73" s="2">
        <v>43590</v>
      </c>
    </row>
    <row r="74" spans="1:2" x14ac:dyDescent="0.2">
      <c r="A74" s="1">
        <v>37257</v>
      </c>
      <c r="B74" s="2">
        <v>40140</v>
      </c>
    </row>
    <row r="75" spans="1:2" x14ac:dyDescent="0.2">
      <c r="A75" s="1">
        <v>37288</v>
      </c>
      <c r="B75" s="2">
        <v>42560</v>
      </c>
    </row>
    <row r="76" spans="1:2" x14ac:dyDescent="0.2">
      <c r="A76" s="1">
        <v>37316</v>
      </c>
      <c r="B76" s="2">
        <v>58820</v>
      </c>
    </row>
    <row r="77" spans="1:2" x14ac:dyDescent="0.2">
      <c r="A77" s="1">
        <v>37347</v>
      </c>
      <c r="B77" s="2">
        <v>60790</v>
      </c>
    </row>
    <row r="78" spans="1:2" x14ac:dyDescent="0.2">
      <c r="A78" s="1">
        <v>37377</v>
      </c>
      <c r="B78" s="2">
        <v>96030</v>
      </c>
    </row>
    <row r="79" spans="1:2" x14ac:dyDescent="0.2">
      <c r="A79" s="1">
        <v>37408</v>
      </c>
      <c r="B79" s="2">
        <v>82350</v>
      </c>
    </row>
    <row r="80" spans="1:2" x14ac:dyDescent="0.2">
      <c r="A80" s="1">
        <v>37438</v>
      </c>
      <c r="B80" s="2">
        <v>98120</v>
      </c>
    </row>
    <row r="81" spans="1:2" x14ac:dyDescent="0.2">
      <c r="A81" s="1">
        <v>37469</v>
      </c>
      <c r="B81" s="2">
        <v>58090</v>
      </c>
    </row>
    <row r="82" spans="1:2" x14ac:dyDescent="0.2">
      <c r="A82" s="1">
        <v>37500</v>
      </c>
      <c r="B82" s="2">
        <v>71210</v>
      </c>
    </row>
    <row r="83" spans="1:2" x14ac:dyDescent="0.2">
      <c r="A83" s="1">
        <v>37530</v>
      </c>
      <c r="B83" s="2">
        <v>90680</v>
      </c>
    </row>
    <row r="84" spans="1:2" x14ac:dyDescent="0.2">
      <c r="A84" s="1">
        <v>37561</v>
      </c>
      <c r="B84" s="2">
        <v>85460</v>
      </c>
    </row>
    <row r="85" spans="1:2" x14ac:dyDescent="0.2">
      <c r="A85" s="1">
        <v>37591</v>
      </c>
      <c r="B85" s="2">
        <v>98220</v>
      </c>
    </row>
    <row r="86" spans="1:2" x14ac:dyDescent="0.2">
      <c r="A86" s="1">
        <v>37622</v>
      </c>
      <c r="B86" s="2">
        <v>153400</v>
      </c>
    </row>
    <row r="87" spans="1:2" x14ac:dyDescent="0.2">
      <c r="A87" s="1">
        <v>37653</v>
      </c>
      <c r="B87" s="2">
        <v>155600</v>
      </c>
    </row>
    <row r="88" spans="1:2" x14ac:dyDescent="0.2">
      <c r="A88" s="1">
        <v>37681</v>
      </c>
      <c r="B88" s="2">
        <v>164200</v>
      </c>
    </row>
    <row r="89" spans="1:2" x14ac:dyDescent="0.2">
      <c r="A89" s="1">
        <v>37712</v>
      </c>
      <c r="B89" s="2">
        <v>129200</v>
      </c>
    </row>
    <row r="90" spans="1:2" x14ac:dyDescent="0.2">
      <c r="A90" s="1">
        <v>37742</v>
      </c>
      <c r="B90" s="2">
        <v>122200</v>
      </c>
    </row>
    <row r="91" spans="1:2" x14ac:dyDescent="0.2">
      <c r="A91" s="1">
        <v>37773</v>
      </c>
      <c r="B91" s="2">
        <v>166100</v>
      </c>
    </row>
    <row r="92" spans="1:2" x14ac:dyDescent="0.2">
      <c r="A92" s="1">
        <v>37803</v>
      </c>
      <c r="B92" s="2">
        <v>152900</v>
      </c>
    </row>
    <row r="93" spans="1:2" x14ac:dyDescent="0.2">
      <c r="A93" s="1">
        <v>37834</v>
      </c>
      <c r="B93" s="2">
        <v>186500</v>
      </c>
    </row>
    <row r="94" spans="1:2" x14ac:dyDescent="0.2">
      <c r="A94" s="1">
        <v>37865</v>
      </c>
      <c r="B94" s="2">
        <v>193700</v>
      </c>
    </row>
    <row r="95" spans="1:2" x14ac:dyDescent="0.2">
      <c r="A95" s="1">
        <v>37895</v>
      </c>
      <c r="B95" s="2">
        <v>147100</v>
      </c>
    </row>
    <row r="96" spans="1:2" x14ac:dyDescent="0.2">
      <c r="A96" s="1">
        <v>37926</v>
      </c>
      <c r="B96" s="2">
        <v>77610</v>
      </c>
    </row>
    <row r="97" spans="1:2" x14ac:dyDescent="0.2">
      <c r="A97" s="1">
        <v>37956</v>
      </c>
      <c r="B97" s="2">
        <v>115100</v>
      </c>
    </row>
    <row r="98" spans="1:2" x14ac:dyDescent="0.2">
      <c r="A98" s="1">
        <v>37987</v>
      </c>
      <c r="B98" s="2">
        <v>205000</v>
      </c>
    </row>
    <row r="99" spans="1:2" x14ac:dyDescent="0.2">
      <c r="A99" s="1">
        <v>38018</v>
      </c>
      <c r="B99" s="2">
        <v>244100</v>
      </c>
    </row>
    <row r="100" spans="1:2" x14ac:dyDescent="0.2">
      <c r="A100" s="1">
        <v>38047</v>
      </c>
      <c r="B100" s="2">
        <v>215300</v>
      </c>
    </row>
    <row r="101" spans="1:2" x14ac:dyDescent="0.2">
      <c r="A101" s="1">
        <v>38078</v>
      </c>
      <c r="B101" s="2">
        <v>219800</v>
      </c>
    </row>
    <row r="102" spans="1:2" x14ac:dyDescent="0.2">
      <c r="A102" s="1">
        <v>38108</v>
      </c>
      <c r="B102" s="2">
        <v>273500</v>
      </c>
    </row>
    <row r="103" spans="1:2" x14ac:dyDescent="0.2">
      <c r="A103" s="1">
        <v>38139</v>
      </c>
      <c r="B103" s="2">
        <v>248600</v>
      </c>
    </row>
    <row r="104" spans="1:2" x14ac:dyDescent="0.2">
      <c r="A104" s="1">
        <v>38169</v>
      </c>
      <c r="B104" s="2">
        <v>274400</v>
      </c>
    </row>
    <row r="105" spans="1:2" x14ac:dyDescent="0.2">
      <c r="A105" s="1">
        <v>38200</v>
      </c>
      <c r="B105" s="2">
        <v>257900</v>
      </c>
    </row>
    <row r="106" spans="1:2" x14ac:dyDescent="0.2">
      <c r="A106" s="1">
        <v>38231</v>
      </c>
      <c r="B106" s="2">
        <v>264800</v>
      </c>
    </row>
    <row r="107" spans="1:2" x14ac:dyDescent="0.2">
      <c r="A107" s="1">
        <v>38261</v>
      </c>
      <c r="B107" s="2">
        <v>271000</v>
      </c>
    </row>
    <row r="108" spans="1:2" x14ac:dyDescent="0.2">
      <c r="A108" s="1">
        <v>38292</v>
      </c>
      <c r="B108" s="2">
        <v>177700</v>
      </c>
    </row>
    <row r="109" spans="1:2" x14ac:dyDescent="0.2">
      <c r="A109" s="1">
        <v>38322</v>
      </c>
      <c r="B109" s="2">
        <v>205700</v>
      </c>
    </row>
    <row r="110" spans="1:2" x14ac:dyDescent="0.2">
      <c r="A110" s="1">
        <v>38353</v>
      </c>
      <c r="B110" s="2">
        <v>266100</v>
      </c>
    </row>
    <row r="111" spans="1:2" x14ac:dyDescent="0.2">
      <c r="A111" s="1">
        <v>38384</v>
      </c>
      <c r="B111" s="2">
        <v>304300</v>
      </c>
    </row>
    <row r="112" spans="1:2" x14ac:dyDescent="0.2">
      <c r="A112" s="1">
        <v>38412</v>
      </c>
      <c r="B112" s="2">
        <v>345700</v>
      </c>
    </row>
    <row r="113" spans="1:2" x14ac:dyDescent="0.2">
      <c r="A113" s="1">
        <v>38443</v>
      </c>
      <c r="B113" s="2">
        <v>358000</v>
      </c>
    </row>
    <row r="114" spans="1:2" x14ac:dyDescent="0.2">
      <c r="A114" s="1">
        <v>38473</v>
      </c>
      <c r="B114" s="2">
        <v>242500</v>
      </c>
    </row>
    <row r="115" spans="1:2" x14ac:dyDescent="0.2">
      <c r="A115" s="1">
        <v>38504</v>
      </c>
      <c r="B115" s="2">
        <v>264600</v>
      </c>
    </row>
    <row r="116" spans="1:2" x14ac:dyDescent="0.2">
      <c r="A116" s="1">
        <v>38534</v>
      </c>
      <c r="B116" s="2">
        <v>248600</v>
      </c>
    </row>
    <row r="117" spans="1:2" x14ac:dyDescent="0.2">
      <c r="A117" s="1">
        <v>38565</v>
      </c>
      <c r="B117" s="2">
        <v>241400</v>
      </c>
    </row>
    <row r="118" spans="1:2" x14ac:dyDescent="0.2">
      <c r="A118" s="1">
        <v>38596</v>
      </c>
      <c r="B118" s="2">
        <v>318100</v>
      </c>
    </row>
    <row r="119" spans="1:2" x14ac:dyDescent="0.2">
      <c r="A119" s="1">
        <v>38626</v>
      </c>
      <c r="B119" s="2">
        <v>362400</v>
      </c>
    </row>
    <row r="120" spans="1:2" x14ac:dyDescent="0.2">
      <c r="A120" s="1">
        <v>38657</v>
      </c>
      <c r="B120" s="2">
        <v>344200</v>
      </c>
    </row>
    <row r="121" spans="1:2" x14ac:dyDescent="0.2">
      <c r="A121" s="1">
        <v>38687</v>
      </c>
      <c r="B121" s="2">
        <v>280600</v>
      </c>
    </row>
    <row r="122" spans="1:2" x14ac:dyDescent="0.2">
      <c r="A122" s="1">
        <v>38718</v>
      </c>
      <c r="B122" s="2">
        <v>357400</v>
      </c>
    </row>
    <row r="123" spans="1:2" x14ac:dyDescent="0.2">
      <c r="A123" s="1">
        <v>38749</v>
      </c>
      <c r="B123" s="2">
        <v>395700</v>
      </c>
    </row>
    <row r="124" spans="1:2" x14ac:dyDescent="0.2">
      <c r="A124" s="1">
        <v>38777</v>
      </c>
      <c r="B124" s="2">
        <v>395300</v>
      </c>
    </row>
    <row r="125" spans="1:2" x14ac:dyDescent="0.2">
      <c r="A125" s="1">
        <v>38808</v>
      </c>
      <c r="B125" s="2">
        <v>379200</v>
      </c>
    </row>
    <row r="126" spans="1:2" x14ac:dyDescent="0.2">
      <c r="A126" s="1">
        <v>38838</v>
      </c>
      <c r="B126" s="2">
        <v>322700</v>
      </c>
    </row>
    <row r="127" spans="1:2" x14ac:dyDescent="0.2">
      <c r="A127" s="1">
        <v>38869</v>
      </c>
      <c r="B127" s="2">
        <v>361800</v>
      </c>
    </row>
    <row r="128" spans="1:2" x14ac:dyDescent="0.2">
      <c r="A128" s="1">
        <v>38899</v>
      </c>
      <c r="B128" s="2">
        <v>364900</v>
      </c>
    </row>
    <row r="129" spans="1:2" x14ac:dyDescent="0.2">
      <c r="A129" s="1">
        <v>38930</v>
      </c>
      <c r="B129" s="2">
        <v>392400</v>
      </c>
    </row>
    <row r="130" spans="1:2" x14ac:dyDescent="0.2">
      <c r="A130" s="1">
        <v>38961</v>
      </c>
      <c r="B130" s="2">
        <v>357500</v>
      </c>
    </row>
    <row r="131" spans="1:2" x14ac:dyDescent="0.2">
      <c r="A131" s="1">
        <v>38991</v>
      </c>
      <c r="B131" s="2">
        <v>351600</v>
      </c>
    </row>
    <row r="132" spans="1:2" x14ac:dyDescent="0.2">
      <c r="A132" s="1">
        <v>39022</v>
      </c>
      <c r="B132" s="2">
        <v>353900</v>
      </c>
    </row>
    <row r="133" spans="1:2" x14ac:dyDescent="0.2">
      <c r="A133" s="1">
        <v>39052</v>
      </c>
      <c r="B133" s="2">
        <v>333100</v>
      </c>
    </row>
    <row r="134" spans="1:2" x14ac:dyDescent="0.2">
      <c r="A134" s="1">
        <v>39083</v>
      </c>
      <c r="B134" s="2">
        <v>335700</v>
      </c>
    </row>
    <row r="135" spans="1:2" x14ac:dyDescent="0.2">
      <c r="A135" s="1">
        <v>39114</v>
      </c>
      <c r="B135" s="2">
        <v>352800</v>
      </c>
    </row>
    <row r="136" spans="1:2" x14ac:dyDescent="0.2">
      <c r="A136" s="1">
        <v>39142</v>
      </c>
      <c r="B136" s="2">
        <v>413100</v>
      </c>
    </row>
    <row r="137" spans="1:2" x14ac:dyDescent="0.2">
      <c r="A137" s="1">
        <v>39173</v>
      </c>
      <c r="B137" s="2">
        <v>402600</v>
      </c>
    </row>
    <row r="138" spans="1:2" x14ac:dyDescent="0.2">
      <c r="A138" s="1">
        <v>39203</v>
      </c>
      <c r="B138" s="2">
        <v>375600</v>
      </c>
    </row>
    <row r="139" spans="1:2" x14ac:dyDescent="0.2">
      <c r="A139" s="1">
        <v>39234</v>
      </c>
      <c r="B139" s="2">
        <v>408200</v>
      </c>
    </row>
    <row r="140" spans="1:2" x14ac:dyDescent="0.2">
      <c r="A140" s="1">
        <v>39264</v>
      </c>
      <c r="B140" s="2">
        <v>428300</v>
      </c>
    </row>
    <row r="141" spans="1:2" x14ac:dyDescent="0.2">
      <c r="A141" s="1">
        <v>39295</v>
      </c>
      <c r="B141" s="2">
        <v>440700</v>
      </c>
    </row>
    <row r="142" spans="1:2" x14ac:dyDescent="0.2">
      <c r="A142" s="1">
        <v>39326</v>
      </c>
      <c r="B142" s="2">
        <v>450300</v>
      </c>
    </row>
    <row r="143" spans="1:2" x14ac:dyDescent="0.2">
      <c r="A143" s="1">
        <v>39356</v>
      </c>
      <c r="B143" s="2">
        <v>476400</v>
      </c>
    </row>
    <row r="144" spans="1:2" x14ac:dyDescent="0.2">
      <c r="A144" s="1">
        <v>39387</v>
      </c>
      <c r="B144" s="2">
        <v>448400</v>
      </c>
    </row>
    <row r="145" spans="1:2" x14ac:dyDescent="0.2">
      <c r="A145" s="1">
        <v>39417</v>
      </c>
      <c r="B145" s="2">
        <v>420200</v>
      </c>
    </row>
    <row r="146" spans="1:2" x14ac:dyDescent="0.2">
      <c r="A146" s="1">
        <v>39448</v>
      </c>
      <c r="B146" s="2">
        <v>402100</v>
      </c>
    </row>
    <row r="147" spans="1:2" x14ac:dyDescent="0.2">
      <c r="A147" s="1">
        <v>39479</v>
      </c>
      <c r="B147" s="2">
        <v>415500</v>
      </c>
    </row>
    <row r="148" spans="1:2" x14ac:dyDescent="0.2">
      <c r="A148" s="1">
        <v>39508</v>
      </c>
      <c r="B148" s="2">
        <v>433800</v>
      </c>
    </row>
    <row r="149" spans="1:2" x14ac:dyDescent="0.2">
      <c r="A149" s="1">
        <v>39539</v>
      </c>
      <c r="B149" s="2">
        <v>436800</v>
      </c>
    </row>
    <row r="150" spans="1:2" x14ac:dyDescent="0.2">
      <c r="A150" s="1">
        <v>39569</v>
      </c>
      <c r="B150" s="2">
        <v>470000</v>
      </c>
    </row>
    <row r="151" spans="1:2" x14ac:dyDescent="0.2">
      <c r="A151" s="1">
        <v>39600</v>
      </c>
      <c r="B151" s="2">
        <v>465900</v>
      </c>
    </row>
    <row r="152" spans="1:2" x14ac:dyDescent="0.2">
      <c r="A152" s="1">
        <v>39630</v>
      </c>
      <c r="B152" s="2">
        <v>487400</v>
      </c>
    </row>
    <row r="153" spans="1:2" x14ac:dyDescent="0.2">
      <c r="A153" s="1">
        <v>39661</v>
      </c>
      <c r="B153" s="2">
        <v>504300</v>
      </c>
    </row>
    <row r="154" spans="1:2" x14ac:dyDescent="0.2">
      <c r="A154" s="1">
        <v>39692</v>
      </c>
      <c r="B154" s="2">
        <v>500100</v>
      </c>
    </row>
    <row r="155" spans="1:2" x14ac:dyDescent="0.2">
      <c r="A155" s="1">
        <v>39722</v>
      </c>
      <c r="B155" s="2">
        <v>468700</v>
      </c>
    </row>
    <row r="156" spans="1:2" x14ac:dyDescent="0.2">
      <c r="A156" s="1">
        <v>39753</v>
      </c>
      <c r="B156" s="2">
        <v>461800</v>
      </c>
    </row>
    <row r="157" spans="1:2" x14ac:dyDescent="0.2">
      <c r="A157" s="1">
        <v>39783</v>
      </c>
      <c r="B157" s="2">
        <v>467700</v>
      </c>
    </row>
    <row r="158" spans="1:2" x14ac:dyDescent="0.2">
      <c r="A158" s="1">
        <v>39814</v>
      </c>
      <c r="B158" s="2">
        <v>442800</v>
      </c>
    </row>
    <row r="159" spans="1:2" x14ac:dyDescent="0.2">
      <c r="A159" s="1">
        <v>39845</v>
      </c>
      <c r="B159" s="2">
        <v>476400</v>
      </c>
    </row>
    <row r="160" spans="1:2" x14ac:dyDescent="0.2">
      <c r="A160" s="1">
        <v>39873</v>
      </c>
      <c r="B160" s="2">
        <v>487600</v>
      </c>
    </row>
    <row r="161" spans="1:2" x14ac:dyDescent="0.2">
      <c r="A161" s="1">
        <v>39904</v>
      </c>
      <c r="B161" s="2">
        <v>478300</v>
      </c>
    </row>
    <row r="162" spans="1:2" x14ac:dyDescent="0.2">
      <c r="A162" s="1">
        <v>39934</v>
      </c>
      <c r="B162" s="2">
        <v>472200</v>
      </c>
    </row>
    <row r="163" spans="1:2" x14ac:dyDescent="0.2">
      <c r="A163" s="1">
        <v>39965</v>
      </c>
      <c r="B163" s="2">
        <v>471900</v>
      </c>
    </row>
    <row r="164" spans="1:2" x14ac:dyDescent="0.2">
      <c r="A164" s="1">
        <v>39995</v>
      </c>
      <c r="B164" s="2">
        <v>473600</v>
      </c>
    </row>
    <row r="165" spans="1:2" x14ac:dyDescent="0.2">
      <c r="A165" s="1">
        <v>40026</v>
      </c>
      <c r="B165" s="2">
        <v>481000</v>
      </c>
    </row>
    <row r="166" spans="1:2" x14ac:dyDescent="0.2">
      <c r="A166" s="1">
        <v>40057</v>
      </c>
      <c r="B166" s="2">
        <v>480900</v>
      </c>
    </row>
    <row r="167" spans="1:2" x14ac:dyDescent="0.2">
      <c r="A167" s="1">
        <v>40087</v>
      </c>
      <c r="B167" s="2">
        <v>450900</v>
      </c>
    </row>
    <row r="168" spans="1:2" x14ac:dyDescent="0.2">
      <c r="A168" s="1">
        <v>40118</v>
      </c>
      <c r="B168" s="2">
        <v>414400</v>
      </c>
    </row>
    <row r="169" spans="1:2" x14ac:dyDescent="0.2">
      <c r="A169" s="1">
        <v>40148</v>
      </c>
      <c r="B169" s="2">
        <v>418400</v>
      </c>
    </row>
    <row r="170" spans="1:2" x14ac:dyDescent="0.2">
      <c r="A170" s="1">
        <v>40179</v>
      </c>
      <c r="B170" s="2">
        <v>432400</v>
      </c>
    </row>
    <row r="171" spans="1:2" x14ac:dyDescent="0.2">
      <c r="A171" s="1">
        <v>40210</v>
      </c>
      <c r="B171" s="2">
        <v>514900</v>
      </c>
    </row>
    <row r="172" spans="1:2" x14ac:dyDescent="0.2">
      <c r="A172" s="1">
        <v>40238</v>
      </c>
      <c r="B172" s="2">
        <v>514900</v>
      </c>
    </row>
    <row r="173" spans="1:2" x14ac:dyDescent="0.2">
      <c r="A173" s="1">
        <v>40269</v>
      </c>
      <c r="B173" s="2">
        <v>292100</v>
      </c>
    </row>
    <row r="174" spans="1:2" x14ac:dyDescent="0.2">
      <c r="A174" s="1">
        <v>40299</v>
      </c>
      <c r="B174" s="2">
        <v>290500</v>
      </c>
    </row>
    <row r="175" spans="1:2" x14ac:dyDescent="0.2">
      <c r="A175" s="1">
        <v>40330</v>
      </c>
      <c r="B175" s="2">
        <v>231000</v>
      </c>
    </row>
    <row r="176" spans="1:2" x14ac:dyDescent="0.2">
      <c r="A176" s="1">
        <v>40360</v>
      </c>
      <c r="B176" s="2">
        <v>218100</v>
      </c>
    </row>
    <row r="177" spans="1:2" x14ac:dyDescent="0.2">
      <c r="A177" s="1">
        <v>40391</v>
      </c>
      <c r="B177" s="2">
        <v>251100</v>
      </c>
    </row>
    <row r="178" spans="1:2" x14ac:dyDescent="0.2">
      <c r="A178" s="1">
        <v>40422</v>
      </c>
      <c r="B178" s="2">
        <v>309500</v>
      </c>
    </row>
    <row r="179" spans="1:2" x14ac:dyDescent="0.2">
      <c r="A179" s="1">
        <v>40452</v>
      </c>
      <c r="B179" s="2">
        <v>367700</v>
      </c>
    </row>
    <row r="180" spans="1:2" x14ac:dyDescent="0.2">
      <c r="A180" s="1">
        <v>40483</v>
      </c>
      <c r="B180" s="2">
        <v>477700</v>
      </c>
    </row>
    <row r="181" spans="1:2" x14ac:dyDescent="0.2">
      <c r="A181" s="1">
        <v>40513</v>
      </c>
      <c r="B181" s="2">
        <v>543300</v>
      </c>
    </row>
    <row r="182" spans="1:2" x14ac:dyDescent="0.2">
      <c r="A182" s="1">
        <v>40544</v>
      </c>
      <c r="B182" s="2">
        <v>526800</v>
      </c>
    </row>
    <row r="183" spans="1:2" x14ac:dyDescent="0.2">
      <c r="A183" s="1">
        <v>40575</v>
      </c>
      <c r="B183" s="2">
        <v>319100</v>
      </c>
    </row>
    <row r="184" spans="1:2" x14ac:dyDescent="0.2">
      <c r="A184" s="1">
        <v>40603</v>
      </c>
      <c r="B184" s="2">
        <v>361700</v>
      </c>
    </row>
    <row r="185" spans="1:2" x14ac:dyDescent="0.2">
      <c r="A185" s="1">
        <v>40634</v>
      </c>
      <c r="B185" s="2">
        <v>234700</v>
      </c>
    </row>
    <row r="186" spans="1:2" x14ac:dyDescent="0.2">
      <c r="A186" s="1">
        <v>40664</v>
      </c>
      <c r="B186" s="2">
        <v>242400</v>
      </c>
    </row>
    <row r="187" spans="1:2" x14ac:dyDescent="0.2">
      <c r="A187" s="1">
        <v>40695</v>
      </c>
      <c r="B187" s="2">
        <v>251600</v>
      </c>
    </row>
    <row r="188" spans="1:2" x14ac:dyDescent="0.2">
      <c r="A188" s="1">
        <v>40725</v>
      </c>
      <c r="B188" s="2">
        <v>305100</v>
      </c>
    </row>
    <row r="189" spans="1:2" x14ac:dyDescent="0.2">
      <c r="A189" s="1">
        <v>40756</v>
      </c>
      <c r="B189" s="2">
        <v>240000</v>
      </c>
    </row>
    <row r="190" spans="1:2" x14ac:dyDescent="0.2">
      <c r="A190" s="1">
        <v>40787</v>
      </c>
      <c r="B190" s="2">
        <v>233900</v>
      </c>
    </row>
    <row r="191" spans="1:2" x14ac:dyDescent="0.2">
      <c r="A191" s="1">
        <v>40817</v>
      </c>
      <c r="B191" s="2">
        <v>143200</v>
      </c>
    </row>
    <row r="192" spans="1:2" x14ac:dyDescent="0.2">
      <c r="A192" s="1">
        <v>40848</v>
      </c>
      <c r="B192" s="2">
        <v>128400</v>
      </c>
    </row>
    <row r="193" spans="1:2" x14ac:dyDescent="0.2">
      <c r="A193" s="1">
        <v>40878</v>
      </c>
      <c r="B193" s="2">
        <v>131200</v>
      </c>
    </row>
    <row r="194" spans="1:2" x14ac:dyDescent="0.2">
      <c r="A194" s="1">
        <v>40909</v>
      </c>
      <c r="B194" s="2">
        <v>147700</v>
      </c>
    </row>
    <row r="195" spans="1:2" x14ac:dyDescent="0.2">
      <c r="A195" s="1">
        <v>40940</v>
      </c>
      <c r="B195" s="2">
        <v>207900</v>
      </c>
    </row>
    <row r="196" spans="1:2" x14ac:dyDescent="0.2">
      <c r="A196" s="1">
        <v>40969</v>
      </c>
      <c r="B196" s="2">
        <v>248300</v>
      </c>
    </row>
    <row r="197" spans="1:2" x14ac:dyDescent="0.2">
      <c r="A197" s="1">
        <v>41000</v>
      </c>
      <c r="B197" s="2">
        <v>240900</v>
      </c>
    </row>
    <row r="198" spans="1:2" x14ac:dyDescent="0.2">
      <c r="A198" s="1">
        <v>41030</v>
      </c>
      <c r="B198" s="2">
        <v>221600</v>
      </c>
    </row>
    <row r="199" spans="1:2" x14ac:dyDescent="0.2">
      <c r="A199" s="1">
        <v>41061</v>
      </c>
      <c r="B199" s="2">
        <v>187500</v>
      </c>
    </row>
    <row r="200" spans="1:2" x14ac:dyDescent="0.2">
      <c r="A200" s="1">
        <v>41091</v>
      </c>
      <c r="B200" s="2">
        <v>165400</v>
      </c>
    </row>
    <row r="201" spans="1:2" x14ac:dyDescent="0.2">
      <c r="A201" s="1">
        <v>41122</v>
      </c>
      <c r="B201" s="2">
        <v>166300</v>
      </c>
    </row>
    <row r="202" spans="1:2" x14ac:dyDescent="0.2">
      <c r="A202" s="1">
        <v>41153</v>
      </c>
      <c r="B202" s="2">
        <v>188900</v>
      </c>
    </row>
    <row r="203" spans="1:2" x14ac:dyDescent="0.2">
      <c r="A203" s="1">
        <v>41183</v>
      </c>
      <c r="B203" s="2">
        <v>159800</v>
      </c>
    </row>
    <row r="204" spans="1:2" x14ac:dyDescent="0.2">
      <c r="A204" s="1">
        <v>41214</v>
      </c>
      <c r="B204" s="2">
        <v>207300</v>
      </c>
    </row>
    <row r="205" spans="1:2" x14ac:dyDescent="0.2">
      <c r="A205" s="1">
        <v>41244</v>
      </c>
      <c r="B205" s="2">
        <v>208700</v>
      </c>
    </row>
    <row r="206" spans="1:2" x14ac:dyDescent="0.2">
      <c r="A206" s="1">
        <v>41275</v>
      </c>
      <c r="B206" s="2">
        <v>225800</v>
      </c>
    </row>
    <row r="207" spans="1:2" x14ac:dyDescent="0.2">
      <c r="A207" s="1">
        <v>41306</v>
      </c>
      <c r="B207" s="2">
        <v>253800</v>
      </c>
    </row>
    <row r="208" spans="1:2" x14ac:dyDescent="0.2">
      <c r="A208" s="1">
        <v>41334</v>
      </c>
      <c r="B208" s="2">
        <v>231200</v>
      </c>
    </row>
    <row r="209" spans="1:2" x14ac:dyDescent="0.2">
      <c r="A209" s="1">
        <v>41365</v>
      </c>
      <c r="B209" s="2">
        <v>225600</v>
      </c>
    </row>
    <row r="210" spans="1:2" x14ac:dyDescent="0.2">
      <c r="A210" s="1">
        <v>41395</v>
      </c>
      <c r="B210" s="2">
        <v>141800</v>
      </c>
    </row>
    <row r="211" spans="1:2" x14ac:dyDescent="0.2">
      <c r="A211" s="1">
        <v>41426</v>
      </c>
      <c r="B211" s="2">
        <v>197700</v>
      </c>
    </row>
    <row r="212" spans="1:2" x14ac:dyDescent="0.2">
      <c r="A212" s="1">
        <v>41456</v>
      </c>
      <c r="B212" s="2">
        <v>237900</v>
      </c>
    </row>
    <row r="213" spans="1:2" x14ac:dyDescent="0.2">
      <c r="A213" s="1">
        <v>41487</v>
      </c>
      <c r="B213" s="2">
        <v>234900</v>
      </c>
    </row>
    <row r="214" spans="1:2" x14ac:dyDescent="0.2">
      <c r="A214" s="1">
        <v>41518</v>
      </c>
      <c r="B214" s="2">
        <v>236800</v>
      </c>
    </row>
    <row r="215" spans="1:2" x14ac:dyDescent="0.2">
      <c r="A215" s="1">
        <v>41548</v>
      </c>
      <c r="B215" s="2">
        <v>225100</v>
      </c>
    </row>
    <row r="216" spans="1:2" x14ac:dyDescent="0.2">
      <c r="A216" s="1">
        <v>41579</v>
      </c>
      <c r="B216" s="2">
        <v>142400</v>
      </c>
    </row>
    <row r="217" spans="1:2" x14ac:dyDescent="0.2">
      <c r="A217" s="1">
        <v>41609</v>
      </c>
      <c r="B217" s="2">
        <v>135600</v>
      </c>
    </row>
    <row r="218" spans="1:2" x14ac:dyDescent="0.2">
      <c r="A218" s="1">
        <v>41640</v>
      </c>
      <c r="B218" s="2">
        <v>109900</v>
      </c>
    </row>
    <row r="219" spans="1:2" x14ac:dyDescent="0.2">
      <c r="A219" s="1">
        <v>41671</v>
      </c>
      <c r="B219" s="2">
        <v>101500</v>
      </c>
    </row>
    <row r="220" spans="1:2" x14ac:dyDescent="0.2">
      <c r="A220" s="1">
        <v>41699</v>
      </c>
      <c r="B220" s="2">
        <v>101500</v>
      </c>
    </row>
    <row r="221" spans="1:2" x14ac:dyDescent="0.2">
      <c r="A221" s="1">
        <v>41730</v>
      </c>
      <c r="B221" s="2">
        <v>101500</v>
      </c>
    </row>
    <row r="222" spans="1:2" x14ac:dyDescent="0.2">
      <c r="A222" s="1">
        <v>41760</v>
      </c>
      <c r="B222" s="2">
        <v>154600</v>
      </c>
    </row>
    <row r="223" spans="1:2" x14ac:dyDescent="0.2">
      <c r="A223" s="1">
        <v>41791</v>
      </c>
      <c r="B223" s="2">
        <v>189100</v>
      </c>
    </row>
    <row r="224" spans="1:2" x14ac:dyDescent="0.2">
      <c r="A224" s="1">
        <v>41821</v>
      </c>
      <c r="B224" s="2">
        <v>144000</v>
      </c>
    </row>
    <row r="225" spans="1:2" x14ac:dyDescent="0.2">
      <c r="A225" s="1">
        <v>41852</v>
      </c>
      <c r="B225" s="2">
        <v>121900</v>
      </c>
    </row>
    <row r="226" spans="1:2" x14ac:dyDescent="0.2">
      <c r="A226" s="1">
        <v>41883</v>
      </c>
      <c r="B226" s="2">
        <v>154800</v>
      </c>
    </row>
    <row r="227" spans="1:2" x14ac:dyDescent="0.2">
      <c r="A227" s="1">
        <v>41913</v>
      </c>
      <c r="B227" s="2">
        <v>103300</v>
      </c>
    </row>
    <row r="228" spans="1:2" x14ac:dyDescent="0.2">
      <c r="A228" s="1">
        <v>41944</v>
      </c>
      <c r="B228" s="2">
        <v>138200</v>
      </c>
    </row>
    <row r="229" spans="1:2" x14ac:dyDescent="0.2">
      <c r="A229" s="1">
        <v>41974</v>
      </c>
      <c r="B229" s="2">
        <v>82860</v>
      </c>
    </row>
    <row r="230" spans="1:2" x14ac:dyDescent="0.2">
      <c r="A230" s="1">
        <v>42005</v>
      </c>
      <c r="B230" s="2">
        <v>141500</v>
      </c>
    </row>
    <row r="231" spans="1:2" x14ac:dyDescent="0.2">
      <c r="A231" s="1">
        <v>42036</v>
      </c>
      <c r="B231" s="2">
        <v>117400</v>
      </c>
    </row>
    <row r="232" spans="1:2" x14ac:dyDescent="0.2">
      <c r="A232" s="1">
        <v>42064</v>
      </c>
      <c r="B232" s="2">
        <v>159900</v>
      </c>
    </row>
    <row r="233" spans="1:2" x14ac:dyDescent="0.2">
      <c r="A233" s="1">
        <v>42095</v>
      </c>
      <c r="B233" s="2">
        <v>165300</v>
      </c>
    </row>
    <row r="234" spans="1:2" x14ac:dyDescent="0.2">
      <c r="A234" s="1">
        <v>42125</v>
      </c>
      <c r="B234" s="2">
        <v>208700</v>
      </c>
    </row>
    <row r="235" spans="1:2" x14ac:dyDescent="0.2">
      <c r="A235" s="1">
        <v>42156</v>
      </c>
      <c r="B235" s="2">
        <v>217300</v>
      </c>
    </row>
    <row r="236" spans="1:2" x14ac:dyDescent="0.2">
      <c r="A236" s="1">
        <v>42186</v>
      </c>
      <c r="B236" s="2">
        <v>224300</v>
      </c>
    </row>
    <row r="237" spans="1:2" x14ac:dyDescent="0.2">
      <c r="A237" s="1">
        <v>42217</v>
      </c>
      <c r="B237" s="2">
        <v>232000</v>
      </c>
    </row>
    <row r="238" spans="1:2" x14ac:dyDescent="0.2">
      <c r="A238" s="1">
        <v>42248</v>
      </c>
      <c r="B238" s="2">
        <v>279500</v>
      </c>
    </row>
    <row r="239" spans="1:2" x14ac:dyDescent="0.2">
      <c r="A239" s="1">
        <v>42278</v>
      </c>
      <c r="B239" s="2">
        <v>183800</v>
      </c>
    </row>
    <row r="240" spans="1:2" x14ac:dyDescent="0.2">
      <c r="A240" s="1">
        <v>42309</v>
      </c>
      <c r="B240" s="2">
        <v>193300</v>
      </c>
    </row>
    <row r="241" spans="1:2" x14ac:dyDescent="0.2">
      <c r="A241" s="1">
        <v>42339</v>
      </c>
      <c r="B241" s="2">
        <v>223200</v>
      </c>
    </row>
    <row r="242" spans="1:2" x14ac:dyDescent="0.2">
      <c r="A242" s="1">
        <v>42370</v>
      </c>
      <c r="B242" s="2">
        <v>244300</v>
      </c>
    </row>
    <row r="243" spans="1:2" x14ac:dyDescent="0.2">
      <c r="A243" s="1">
        <v>42401</v>
      </c>
      <c r="B243" s="2">
        <v>249700</v>
      </c>
    </row>
    <row r="244" spans="1:2" x14ac:dyDescent="0.2">
      <c r="A244" s="1">
        <v>42430</v>
      </c>
      <c r="B244" s="2">
        <v>293700</v>
      </c>
    </row>
    <row r="245" spans="1:2" x14ac:dyDescent="0.2">
      <c r="A245" s="1">
        <v>42461</v>
      </c>
      <c r="B245" s="2">
        <v>350100</v>
      </c>
    </row>
    <row r="246" spans="1:2" x14ac:dyDescent="0.2">
      <c r="A246" s="1">
        <v>42491</v>
      </c>
      <c r="B246" s="2">
        <v>283500</v>
      </c>
    </row>
    <row r="247" spans="1:2" x14ac:dyDescent="0.2">
      <c r="A247" s="1">
        <v>42522</v>
      </c>
      <c r="B247" s="2">
        <v>322500</v>
      </c>
    </row>
    <row r="248" spans="1:2" x14ac:dyDescent="0.2">
      <c r="A248" s="1">
        <v>42552</v>
      </c>
      <c r="B248" s="2">
        <v>367100</v>
      </c>
    </row>
    <row r="249" spans="1:2" x14ac:dyDescent="0.2">
      <c r="A249" s="1">
        <v>42583</v>
      </c>
      <c r="B249" s="2">
        <v>392900</v>
      </c>
    </row>
    <row r="250" spans="1:2" x14ac:dyDescent="0.2">
      <c r="A250" s="1">
        <v>42614</v>
      </c>
      <c r="B250" s="2">
        <v>271200</v>
      </c>
    </row>
    <row r="251" spans="1:2" x14ac:dyDescent="0.2">
      <c r="A251" s="1">
        <v>42644</v>
      </c>
      <c r="B251" s="2">
        <v>327600</v>
      </c>
    </row>
    <row r="252" spans="1:2" x14ac:dyDescent="0.2">
      <c r="A252" s="1">
        <v>42675</v>
      </c>
      <c r="B252" s="2">
        <v>351800</v>
      </c>
    </row>
    <row r="253" spans="1:2" x14ac:dyDescent="0.2">
      <c r="A253" s="1">
        <v>42705</v>
      </c>
      <c r="B253" s="2">
        <v>369700</v>
      </c>
    </row>
    <row r="254" spans="1:2" x14ac:dyDescent="0.2">
      <c r="A254" s="1">
        <v>42736</v>
      </c>
      <c r="B254" s="2">
        <v>384400</v>
      </c>
    </row>
    <row r="255" spans="1:2" x14ac:dyDescent="0.2">
      <c r="A255" s="1">
        <v>42767</v>
      </c>
      <c r="B255" s="2">
        <v>375500</v>
      </c>
    </row>
    <row r="256" spans="1:2" x14ac:dyDescent="0.2">
      <c r="A256" s="1">
        <v>42795</v>
      </c>
      <c r="B256" s="2">
        <v>354500</v>
      </c>
    </row>
    <row r="257" spans="1:2" x14ac:dyDescent="0.2">
      <c r="A257" s="1">
        <v>42826</v>
      </c>
      <c r="B257" s="2">
        <v>348200</v>
      </c>
    </row>
    <row r="258" spans="1:2" x14ac:dyDescent="0.2">
      <c r="A258" s="1">
        <v>42856</v>
      </c>
      <c r="B258" s="2">
        <v>403100</v>
      </c>
    </row>
    <row r="259" spans="1:2" x14ac:dyDescent="0.2">
      <c r="A259" s="1">
        <v>42887</v>
      </c>
      <c r="B259" s="2">
        <v>400600</v>
      </c>
    </row>
    <row r="260" spans="1:2" x14ac:dyDescent="0.2">
      <c r="A260" s="1">
        <v>42917</v>
      </c>
      <c r="B260" s="2">
        <v>400400</v>
      </c>
    </row>
    <row r="261" spans="1:2" x14ac:dyDescent="0.2">
      <c r="A261" s="1">
        <v>42948</v>
      </c>
      <c r="B261" s="2">
        <v>397600</v>
      </c>
    </row>
    <row r="262" spans="1:2" x14ac:dyDescent="0.2">
      <c r="A262" s="1">
        <v>42979</v>
      </c>
      <c r="B262" s="2">
        <v>313000</v>
      </c>
    </row>
    <row r="263" spans="1:2" x14ac:dyDescent="0.2">
      <c r="A263" s="1">
        <v>43009</v>
      </c>
      <c r="B263" s="2">
        <v>313000</v>
      </c>
    </row>
    <row r="264" spans="1:2" x14ac:dyDescent="0.2">
      <c r="A264" s="1">
        <v>43040</v>
      </c>
      <c r="B264" s="2">
        <v>406000</v>
      </c>
    </row>
    <row r="265" spans="1:2" x14ac:dyDescent="0.2">
      <c r="A265" s="1">
        <v>43070</v>
      </c>
      <c r="B265" s="2">
        <v>411000</v>
      </c>
    </row>
    <row r="266" spans="1:2" x14ac:dyDescent="0.2">
      <c r="A266" s="1">
        <v>43101</v>
      </c>
      <c r="B266" s="2">
        <v>467000</v>
      </c>
    </row>
    <row r="267" spans="1:2" x14ac:dyDescent="0.2">
      <c r="A267" s="1">
        <v>43132</v>
      </c>
      <c r="B267" s="2">
        <v>470400</v>
      </c>
    </row>
    <row r="268" spans="1:2" x14ac:dyDescent="0.2">
      <c r="A268" s="1">
        <v>43160</v>
      </c>
      <c r="B268" s="2">
        <v>483300</v>
      </c>
    </row>
    <row r="269" spans="1:2" x14ac:dyDescent="0.2">
      <c r="A269" s="1">
        <v>43191</v>
      </c>
      <c r="B269" s="2">
        <v>488300</v>
      </c>
    </row>
    <row r="270" spans="1:2" x14ac:dyDescent="0.2">
      <c r="A270" s="1">
        <v>43221</v>
      </c>
      <c r="B270" s="2">
        <v>472000</v>
      </c>
    </row>
    <row r="271" spans="1:2" x14ac:dyDescent="0.2">
      <c r="A271" s="1">
        <v>43252</v>
      </c>
      <c r="B271" s="2">
        <v>382100</v>
      </c>
    </row>
    <row r="272" spans="1:2" x14ac:dyDescent="0.2">
      <c r="A272" s="1">
        <v>43282</v>
      </c>
      <c r="B272" s="2">
        <v>462200</v>
      </c>
    </row>
    <row r="273" spans="1:2" x14ac:dyDescent="0.2">
      <c r="A273" s="1">
        <v>43313</v>
      </c>
      <c r="B273" s="2">
        <v>461000</v>
      </c>
    </row>
    <row r="274" spans="1:2" x14ac:dyDescent="0.2">
      <c r="A274" s="1">
        <v>43344</v>
      </c>
      <c r="B274" s="2">
        <v>482300</v>
      </c>
    </row>
    <row r="275" spans="1:2" x14ac:dyDescent="0.2">
      <c r="A275" s="1">
        <v>43374</v>
      </c>
      <c r="B275" s="2">
        <v>454200</v>
      </c>
    </row>
    <row r="276" spans="1:2" x14ac:dyDescent="0.2">
      <c r="A276" s="1">
        <v>43405</v>
      </c>
      <c r="B276" s="2">
        <v>451600</v>
      </c>
    </row>
    <row r="277" spans="1:2" x14ac:dyDescent="0.2">
      <c r="A277" s="1">
        <v>43435</v>
      </c>
      <c r="B277" s="2">
        <v>439200</v>
      </c>
    </row>
    <row r="278" spans="1:2" x14ac:dyDescent="0.2">
      <c r="A278" s="1">
        <v>43466</v>
      </c>
      <c r="B278" s="2">
        <v>498900</v>
      </c>
    </row>
    <row r="279" spans="1:2" x14ac:dyDescent="0.2">
      <c r="A279" s="1">
        <v>43497</v>
      </c>
      <c r="B279" s="2">
        <v>426600</v>
      </c>
    </row>
    <row r="280" spans="1:2" x14ac:dyDescent="0.2">
      <c r="A280" s="1">
        <v>43525</v>
      </c>
      <c r="B280" s="2">
        <v>430200</v>
      </c>
    </row>
    <row r="281" spans="1:2" x14ac:dyDescent="0.2">
      <c r="A281" s="1">
        <v>43556</v>
      </c>
      <c r="B281" s="2">
        <v>463300</v>
      </c>
    </row>
    <row r="282" spans="1:2" x14ac:dyDescent="0.2">
      <c r="A282" s="1">
        <v>43586</v>
      </c>
      <c r="B282" s="2">
        <v>444800</v>
      </c>
    </row>
    <row r="283" spans="1:2" x14ac:dyDescent="0.2">
      <c r="A283" s="1">
        <v>43617</v>
      </c>
      <c r="B283" s="2">
        <v>468700</v>
      </c>
    </row>
    <row r="284" spans="1:2" x14ac:dyDescent="0.2">
      <c r="A284" s="1">
        <v>43647</v>
      </c>
      <c r="B284" s="2">
        <v>463900</v>
      </c>
    </row>
    <row r="285" spans="1:2" x14ac:dyDescent="0.2">
      <c r="A285" s="1">
        <v>43678</v>
      </c>
      <c r="B285" s="2">
        <v>477500</v>
      </c>
    </row>
    <row r="286" spans="1:2" x14ac:dyDescent="0.2">
      <c r="A286" s="1">
        <v>43709</v>
      </c>
      <c r="B286" s="2">
        <v>429800</v>
      </c>
    </row>
    <row r="287" spans="1:2" x14ac:dyDescent="0.2">
      <c r="A287" s="1">
        <v>43739</v>
      </c>
      <c r="B287" s="2">
        <v>454200</v>
      </c>
    </row>
    <row r="288" spans="1:2" x14ac:dyDescent="0.2">
      <c r="A288" s="1">
        <v>43770</v>
      </c>
      <c r="B288" s="2">
        <v>447800</v>
      </c>
    </row>
    <row r="289" spans="1:5" x14ac:dyDescent="0.2">
      <c r="A289" s="1">
        <v>43800</v>
      </c>
      <c r="B289" s="2">
        <v>437700</v>
      </c>
    </row>
    <row r="290" spans="1:5" x14ac:dyDescent="0.2">
      <c r="A290" s="1">
        <v>43831</v>
      </c>
      <c r="B290" s="2">
        <v>500400</v>
      </c>
    </row>
    <row r="291" spans="1:5" x14ac:dyDescent="0.2">
      <c r="A291" s="1">
        <v>43862</v>
      </c>
      <c r="B291" s="2">
        <v>442900</v>
      </c>
    </row>
    <row r="292" spans="1:5" x14ac:dyDescent="0.2">
      <c r="A292" s="1">
        <v>43891</v>
      </c>
      <c r="B292" s="2">
        <v>471200</v>
      </c>
    </row>
    <row r="293" spans="1:5" x14ac:dyDescent="0.2">
      <c r="A293" s="1">
        <v>43922</v>
      </c>
      <c r="B293" s="2">
        <v>477600</v>
      </c>
    </row>
    <row r="294" spans="1:5" x14ac:dyDescent="0.2">
      <c r="A294" s="1">
        <v>43952</v>
      </c>
      <c r="B294" s="2">
        <v>467100</v>
      </c>
    </row>
    <row r="295" spans="1:5" x14ac:dyDescent="0.2">
      <c r="A295" s="1">
        <v>43983</v>
      </c>
      <c r="B295" s="2">
        <v>449800</v>
      </c>
    </row>
    <row r="296" spans="1:5" x14ac:dyDescent="0.2">
      <c r="A296" s="1">
        <v>44013</v>
      </c>
      <c r="B296" s="2">
        <v>460500</v>
      </c>
    </row>
    <row r="297" spans="1:5" x14ac:dyDescent="0.2">
      <c r="A297" s="1">
        <v>44044</v>
      </c>
      <c r="B297" s="2">
        <v>457100</v>
      </c>
    </row>
    <row r="298" spans="1:5" x14ac:dyDescent="0.2">
      <c r="A298" s="1">
        <v>44075</v>
      </c>
      <c r="B298" s="2">
        <v>426800</v>
      </c>
      <c r="C298" s="2">
        <v>426800</v>
      </c>
      <c r="D298" s="2">
        <v>426800</v>
      </c>
      <c r="E298" s="2">
        <v>426800</v>
      </c>
    </row>
    <row r="299" spans="1:5" x14ac:dyDescent="0.2">
      <c r="A299" s="1">
        <v>44105</v>
      </c>
      <c r="B299">
        <v>511731.49864482204</v>
      </c>
      <c r="C299" s="2">
        <f t="shared" ref="C299:C330" si="0">_xlfn.FORECAST.ETS(A299,$B$2:$B$298,$A$2:$A$298,157,1)</f>
        <v>511731.49864482204</v>
      </c>
      <c r="D299" s="2">
        <f t="shared" ref="D299:D330" si="1">C299-_xlfn.FORECAST.ETS.CONFINT(A299,$B$2:$B$298,$A$2:$A$298,0.95,157,1)</f>
        <v>383808.83652957279</v>
      </c>
      <c r="E299" s="2">
        <f t="shared" ref="E299:E330" si="2">C299+_xlfn.FORECAST.ETS.CONFINT(A299,$B$2:$B$298,$A$2:$A$298,0.95,157,1)</f>
        <v>639654.16076007136</v>
      </c>
    </row>
    <row r="300" spans="1:5" x14ac:dyDescent="0.2">
      <c r="A300" s="1">
        <v>44136</v>
      </c>
      <c r="B300">
        <v>537393.2655902456</v>
      </c>
      <c r="C300" s="2">
        <f t="shared" si="0"/>
        <v>537393.2655902456</v>
      </c>
      <c r="D300" s="2">
        <f t="shared" si="1"/>
        <v>408819.78946401353</v>
      </c>
      <c r="E300" s="2">
        <f t="shared" si="2"/>
        <v>665966.74171647767</v>
      </c>
    </row>
    <row r="301" spans="1:5" x14ac:dyDescent="0.2">
      <c r="A301" s="1">
        <v>44166</v>
      </c>
      <c r="B301">
        <v>508971.59641638026</v>
      </c>
      <c r="C301" s="2">
        <f t="shared" si="0"/>
        <v>508971.59641638026</v>
      </c>
      <c r="D301" s="2">
        <f t="shared" si="1"/>
        <v>379737.73097147344</v>
      </c>
      <c r="E301" s="2">
        <f t="shared" si="2"/>
        <v>638205.46186128701</v>
      </c>
    </row>
    <row r="302" spans="1:5" x14ac:dyDescent="0.2">
      <c r="A302" s="1">
        <v>44197</v>
      </c>
      <c r="B302">
        <v>480351.14985589322</v>
      </c>
      <c r="C302" s="2">
        <f t="shared" si="0"/>
        <v>480351.14985589322</v>
      </c>
      <c r="D302" s="2">
        <f t="shared" si="1"/>
        <v>350447.33984627208</v>
      </c>
      <c r="E302" s="2">
        <f t="shared" si="2"/>
        <v>610254.95986551431</v>
      </c>
    </row>
    <row r="303" spans="1:5" x14ac:dyDescent="0.2">
      <c r="A303" s="1">
        <v>44228</v>
      </c>
      <c r="B303">
        <v>461828.1789946158</v>
      </c>
      <c r="C303" s="2">
        <f t="shared" si="0"/>
        <v>461828.1789946158</v>
      </c>
      <c r="D303" s="2">
        <f t="shared" si="1"/>
        <v>331244.89092470962</v>
      </c>
      <c r="E303" s="2">
        <f t="shared" si="2"/>
        <v>592411.46706452197</v>
      </c>
    </row>
    <row r="304" spans="1:5" x14ac:dyDescent="0.2">
      <c r="A304" s="1">
        <v>44256</v>
      </c>
      <c r="B304">
        <v>474805.30486658134</v>
      </c>
      <c r="C304" s="2">
        <f t="shared" si="0"/>
        <v>474805.30486658134</v>
      </c>
      <c r="D304" s="2">
        <f t="shared" si="1"/>
        <v>343533.02862119756</v>
      </c>
      <c r="E304" s="2">
        <f t="shared" si="2"/>
        <v>606077.58111196512</v>
      </c>
    </row>
    <row r="305" spans="1:5" x14ac:dyDescent="0.2">
      <c r="A305" s="1">
        <v>44287</v>
      </c>
      <c r="B305">
        <v>492685.28472925304</v>
      </c>
      <c r="C305" s="2">
        <f t="shared" si="0"/>
        <v>492685.28472925304</v>
      </c>
      <c r="D305" s="2">
        <f t="shared" si="1"/>
        <v>360714.53514465975</v>
      </c>
      <c r="E305" s="2">
        <f t="shared" si="2"/>
        <v>624656.03431384638</v>
      </c>
    </row>
    <row r="306" spans="1:5" x14ac:dyDescent="0.2">
      <c r="A306" s="1">
        <v>44317</v>
      </c>
      <c r="B306">
        <v>495278.38367755513</v>
      </c>
      <c r="C306" s="2">
        <f t="shared" si="0"/>
        <v>495278.38367755513</v>
      </c>
      <c r="D306" s="2">
        <f t="shared" si="1"/>
        <v>362599.70205391105</v>
      </c>
      <c r="E306" s="2">
        <f t="shared" si="2"/>
        <v>627957.06530119921</v>
      </c>
    </row>
    <row r="307" spans="1:5" x14ac:dyDescent="0.2">
      <c r="A307" s="1">
        <v>44348</v>
      </c>
      <c r="B307">
        <v>528073.73033069959</v>
      </c>
      <c r="C307" s="2">
        <f t="shared" si="0"/>
        <v>528073.73033069959</v>
      </c>
      <c r="D307" s="2">
        <f t="shared" si="1"/>
        <v>394677.6858860986</v>
      </c>
      <c r="E307" s="2">
        <f t="shared" si="2"/>
        <v>661469.77477530064</v>
      </c>
    </row>
    <row r="308" spans="1:5" x14ac:dyDescent="0.2">
      <c r="A308" s="1">
        <v>44378</v>
      </c>
      <c r="B308">
        <v>523580.49488617061</v>
      </c>
      <c r="C308" s="2">
        <f t="shared" si="0"/>
        <v>523580.49488617061</v>
      </c>
      <c r="D308" s="2">
        <f t="shared" si="1"/>
        <v>389457.68615265447</v>
      </c>
      <c r="E308" s="2">
        <f t="shared" si="2"/>
        <v>657703.30361968675</v>
      </c>
    </row>
    <row r="309" spans="1:5" x14ac:dyDescent="0.2">
      <c r="A309" s="1">
        <v>44409</v>
      </c>
      <c r="B309">
        <v>544694.22822800546</v>
      </c>
      <c r="C309" s="2">
        <f t="shared" si="0"/>
        <v>544694.22822800546</v>
      </c>
      <c r="D309" s="2">
        <f t="shared" si="1"/>
        <v>409835.28438998095</v>
      </c>
      <c r="E309" s="2">
        <f t="shared" si="2"/>
        <v>679553.17206602998</v>
      </c>
    </row>
    <row r="310" spans="1:5" x14ac:dyDescent="0.2">
      <c r="A310" s="1">
        <v>44440</v>
      </c>
      <c r="B310">
        <v>561220.77810024889</v>
      </c>
      <c r="C310" s="2">
        <f t="shared" si="0"/>
        <v>561220.77810024889</v>
      </c>
      <c r="D310" s="2">
        <f t="shared" si="1"/>
        <v>425616.36027582397</v>
      </c>
      <c r="E310" s="2">
        <f t="shared" si="2"/>
        <v>696825.19592467381</v>
      </c>
    </row>
    <row r="311" spans="1:5" x14ac:dyDescent="0.2">
      <c r="A311" s="1">
        <v>44470</v>
      </c>
      <c r="B311">
        <v>556657.16919422674</v>
      </c>
      <c r="C311" s="2">
        <f t="shared" si="0"/>
        <v>556657.16919422674</v>
      </c>
      <c r="D311" s="2">
        <f t="shared" si="1"/>
        <v>420297.97166005382</v>
      </c>
      <c r="E311" s="2">
        <f t="shared" si="2"/>
        <v>693016.36672839965</v>
      </c>
    </row>
    <row r="312" spans="1:5" x14ac:dyDescent="0.2">
      <c r="A312" s="1">
        <v>44501</v>
      </c>
      <c r="B312">
        <v>524909.18741001969</v>
      </c>
      <c r="C312" s="2">
        <f t="shared" si="0"/>
        <v>524909.18741001969</v>
      </c>
      <c r="D312" s="2">
        <f t="shared" si="1"/>
        <v>387785.93877030292</v>
      </c>
      <c r="E312" s="2">
        <f t="shared" si="2"/>
        <v>662032.43604973645</v>
      </c>
    </row>
    <row r="313" spans="1:5" x14ac:dyDescent="0.2">
      <c r="A313" s="1">
        <v>44531</v>
      </c>
      <c r="B313">
        <v>517671.05957389</v>
      </c>
      <c r="C313" s="2">
        <f t="shared" si="0"/>
        <v>517671.05957389</v>
      </c>
      <c r="D313" s="2">
        <f t="shared" si="1"/>
        <v>379774.52387427888</v>
      </c>
      <c r="E313" s="2">
        <f t="shared" si="2"/>
        <v>655567.59527350112</v>
      </c>
    </row>
    <row r="314" spans="1:5" x14ac:dyDescent="0.2">
      <c r="A314" s="1">
        <v>44562</v>
      </c>
      <c r="B314">
        <v>523245.25632902904</v>
      </c>
      <c r="C314" s="2">
        <f t="shared" si="0"/>
        <v>523245.25632902904</v>
      </c>
      <c r="D314" s="2">
        <f t="shared" si="1"/>
        <v>384566.23411617882</v>
      </c>
      <c r="E314" s="2">
        <f t="shared" si="2"/>
        <v>661924.27854187926</v>
      </c>
    </row>
    <row r="315" spans="1:5" x14ac:dyDescent="0.2">
      <c r="A315" s="1">
        <v>44593</v>
      </c>
      <c r="B315">
        <v>498330.3493437306</v>
      </c>
      <c r="C315" s="2">
        <f t="shared" si="0"/>
        <v>498330.3493437306</v>
      </c>
      <c r="D315" s="2">
        <f t="shared" si="1"/>
        <v>358859.67867136747</v>
      </c>
      <c r="E315" s="2">
        <f t="shared" si="2"/>
        <v>637801.02001609374</v>
      </c>
    </row>
    <row r="316" spans="1:5" x14ac:dyDescent="0.2">
      <c r="A316" s="1">
        <v>44621</v>
      </c>
      <c r="B316">
        <v>531885.5312518616</v>
      </c>
      <c r="C316" s="2">
        <f t="shared" si="0"/>
        <v>531885.5312518616</v>
      </c>
      <c r="D316" s="2">
        <f t="shared" si="1"/>
        <v>391614.08863423963</v>
      </c>
      <c r="E316" s="2">
        <f t="shared" si="2"/>
        <v>672156.97386948357</v>
      </c>
    </row>
    <row r="317" spans="1:5" x14ac:dyDescent="0.2">
      <c r="A317" s="1">
        <v>44652</v>
      </c>
      <c r="B317">
        <v>542734.93019534484</v>
      </c>
      <c r="C317" s="2">
        <f t="shared" si="0"/>
        <v>542734.93019534484</v>
      </c>
      <c r="D317" s="2">
        <f t="shared" si="1"/>
        <v>401653.63150902977</v>
      </c>
      <c r="E317" s="2">
        <f t="shared" si="2"/>
        <v>683816.22888165992</v>
      </c>
    </row>
    <row r="318" spans="1:5" x14ac:dyDescent="0.2">
      <c r="A318" s="1">
        <v>44682</v>
      </c>
      <c r="B318">
        <v>538103.95012028608</v>
      </c>
      <c r="C318" s="2">
        <f t="shared" si="0"/>
        <v>538103.95012028608</v>
      </c>
      <c r="D318" s="2">
        <f t="shared" si="1"/>
        <v>396203.75145524158</v>
      </c>
      <c r="E318" s="2">
        <f t="shared" si="2"/>
        <v>680004.14878533059</v>
      </c>
    </row>
    <row r="319" spans="1:5" x14ac:dyDescent="0.2">
      <c r="A319" s="1">
        <v>44713</v>
      </c>
      <c r="B319">
        <v>535755.50638888788</v>
      </c>
      <c r="C319" s="2">
        <f t="shared" si="0"/>
        <v>535755.50638888788</v>
      </c>
      <c r="D319" s="2">
        <f t="shared" si="1"/>
        <v>393027.4048498802</v>
      </c>
      <c r="E319" s="2">
        <f t="shared" si="2"/>
        <v>678483.60792789562</v>
      </c>
    </row>
    <row r="320" spans="1:5" x14ac:dyDescent="0.2">
      <c r="A320" s="1">
        <v>44743</v>
      </c>
      <c r="B320">
        <v>538936.17381045432</v>
      </c>
      <c r="C320" s="2">
        <f t="shared" si="0"/>
        <v>538936.17381045432</v>
      </c>
      <c r="D320" s="2">
        <f t="shared" si="1"/>
        <v>395371.20826982253</v>
      </c>
      <c r="E320" s="2">
        <f t="shared" si="2"/>
        <v>682501.13935108611</v>
      </c>
    </row>
    <row r="321" spans="1:5" x14ac:dyDescent="0.2">
      <c r="A321" s="1">
        <v>44774</v>
      </c>
      <c r="B321">
        <v>542861.51957550622</v>
      </c>
      <c r="C321" s="2">
        <f t="shared" si="0"/>
        <v>542861.51957550622</v>
      </c>
      <c r="D321" s="2">
        <f t="shared" si="1"/>
        <v>398450.77137837722</v>
      </c>
      <c r="E321" s="2">
        <f t="shared" si="2"/>
        <v>687272.26777263521</v>
      </c>
    </row>
    <row r="322" spans="1:5" x14ac:dyDescent="0.2">
      <c r="A322" s="1">
        <v>44805</v>
      </c>
      <c r="B322">
        <v>549154.69707976666</v>
      </c>
      <c r="C322" s="2">
        <f t="shared" si="0"/>
        <v>549154.69707976666</v>
      </c>
      <c r="D322" s="2">
        <f t="shared" si="1"/>
        <v>403889.29070281936</v>
      </c>
      <c r="E322" s="2">
        <f t="shared" si="2"/>
        <v>694420.10345671396</v>
      </c>
    </row>
    <row r="323" spans="1:5" x14ac:dyDescent="0.2">
      <c r="A323" s="1">
        <v>44835</v>
      </c>
      <c r="B323">
        <v>543843.87732901133</v>
      </c>
      <c r="C323" s="2">
        <f t="shared" si="0"/>
        <v>543843.87732901133</v>
      </c>
      <c r="D323" s="2">
        <f t="shared" si="1"/>
        <v>397714.98099391651</v>
      </c>
      <c r="E323" s="2">
        <f t="shared" si="2"/>
        <v>689972.77366410615</v>
      </c>
    </row>
    <row r="324" spans="1:5" x14ac:dyDescent="0.2">
      <c r="A324" s="1">
        <v>44866</v>
      </c>
      <c r="B324">
        <v>515571.05056716438</v>
      </c>
      <c r="C324" s="2">
        <f t="shared" si="0"/>
        <v>515571.05056716438</v>
      </c>
      <c r="D324" s="2">
        <f t="shared" si="1"/>
        <v>368569.87680984591</v>
      </c>
      <c r="E324" s="2">
        <f t="shared" si="2"/>
        <v>662572.22432448284</v>
      </c>
    </row>
    <row r="325" spans="1:5" x14ac:dyDescent="0.2">
      <c r="A325" s="1">
        <v>44896</v>
      </c>
      <c r="B325">
        <v>485797.0897339955</v>
      </c>
      <c r="C325" s="2">
        <f t="shared" si="0"/>
        <v>485797.0897339955</v>
      </c>
      <c r="D325" s="2">
        <f t="shared" si="1"/>
        <v>337914.89593087416</v>
      </c>
      <c r="E325" s="2">
        <f t="shared" si="2"/>
        <v>633679.28353711683</v>
      </c>
    </row>
    <row r="326" spans="1:5" x14ac:dyDescent="0.2">
      <c r="A326" s="1">
        <v>44927</v>
      </c>
      <c r="B326">
        <v>492555.77753746242</v>
      </c>
      <c r="C326" s="2">
        <f t="shared" si="0"/>
        <v>492555.77753746242</v>
      </c>
      <c r="D326" s="2">
        <f t="shared" si="1"/>
        <v>343783.86638985493</v>
      </c>
      <c r="E326" s="2">
        <f t="shared" si="2"/>
        <v>641327.68868506991</v>
      </c>
    </row>
    <row r="327" spans="1:5" x14ac:dyDescent="0.2">
      <c r="A327" s="1">
        <v>44958</v>
      </c>
      <c r="B327">
        <v>500431.47289163549</v>
      </c>
      <c r="C327" s="2">
        <f t="shared" si="0"/>
        <v>500431.47289163549</v>
      </c>
      <c r="D327" s="2">
        <f t="shared" si="1"/>
        <v>350761.19286949013</v>
      </c>
      <c r="E327" s="2">
        <f t="shared" si="2"/>
        <v>650101.75291378086</v>
      </c>
    </row>
    <row r="328" spans="1:5" x14ac:dyDescent="0.2">
      <c r="A328" s="1">
        <v>44986</v>
      </c>
      <c r="B328">
        <v>574765.35792775406</v>
      </c>
      <c r="C328" s="2">
        <f t="shared" si="0"/>
        <v>574765.35792775406</v>
      </c>
      <c r="D328" s="2">
        <f t="shared" si="1"/>
        <v>424188.10367391189</v>
      </c>
      <c r="E328" s="2">
        <f t="shared" si="2"/>
        <v>725342.61218159623</v>
      </c>
    </row>
    <row r="329" spans="1:5" x14ac:dyDescent="0.2">
      <c r="A329" s="1">
        <v>45017</v>
      </c>
      <c r="B329">
        <v>570576.63770578522</v>
      </c>
      <c r="C329" s="2">
        <f t="shared" si="0"/>
        <v>570576.63770578522</v>
      </c>
      <c r="D329" s="2">
        <f t="shared" si="1"/>
        <v>419083.85040195665</v>
      </c>
      <c r="E329" s="2">
        <f t="shared" si="2"/>
        <v>722069.42500961386</v>
      </c>
    </row>
    <row r="330" spans="1:5" x14ac:dyDescent="0.2">
      <c r="A330" s="1">
        <v>45047</v>
      </c>
      <c r="B330">
        <v>363513.71641102521</v>
      </c>
      <c r="C330" s="2">
        <f t="shared" si="0"/>
        <v>363513.71641102521</v>
      </c>
      <c r="D330" s="2">
        <f t="shared" si="1"/>
        <v>211096.88410667362</v>
      </c>
      <c r="E330" s="2">
        <f t="shared" si="2"/>
        <v>515930.54871537676</v>
      </c>
    </row>
    <row r="331" spans="1:5" x14ac:dyDescent="0.2">
      <c r="A331" s="1">
        <v>45078</v>
      </c>
      <c r="B331">
        <v>374473.74806543707</v>
      </c>
      <c r="C331" s="2">
        <f t="shared" ref="C331:C362" si="3">_xlfn.FORECAST.ETS(A331,$B$2:$B$298,$A$2:$A$298,157,1)</f>
        <v>374473.74806543707</v>
      </c>
      <c r="D331" s="2">
        <f t="shared" ref="D331:D362" si="4">C331-_xlfn.FORECAST.ETS.CONFINT(A331,$B$2:$B$298,$A$2:$A$298,0.95,157,1)</f>
        <v>221124.40597075914</v>
      </c>
      <c r="E331" s="2">
        <f t="shared" ref="E331:E362" si="5">C331+_xlfn.FORECAST.ETS.CONFINT(A331,$B$2:$B$298,$A$2:$A$298,0.95,157,1)</f>
        <v>527823.09016011504</v>
      </c>
    </row>
    <row r="332" spans="1:5" x14ac:dyDescent="0.2">
      <c r="A332" s="1">
        <v>45108</v>
      </c>
      <c r="B332">
        <v>327362.92339915712</v>
      </c>
      <c r="C332" s="2">
        <f t="shared" si="3"/>
        <v>327362.92339915712</v>
      </c>
      <c r="D332" s="2">
        <f t="shared" si="4"/>
        <v>173072.65414334438</v>
      </c>
      <c r="E332" s="2">
        <f t="shared" si="5"/>
        <v>481653.19265496987</v>
      </c>
    </row>
    <row r="333" spans="1:5" x14ac:dyDescent="0.2">
      <c r="A333" s="1">
        <v>45139</v>
      </c>
      <c r="B333">
        <v>328435.78822216042</v>
      </c>
      <c r="C333" s="2">
        <f t="shared" si="3"/>
        <v>328435.78822216042</v>
      </c>
      <c r="D333" s="2">
        <f t="shared" si="4"/>
        <v>173196.22207812066</v>
      </c>
      <c r="E333" s="2">
        <f t="shared" si="5"/>
        <v>483675.35436620016</v>
      </c>
    </row>
    <row r="334" spans="1:5" x14ac:dyDescent="0.2">
      <c r="A334" s="1">
        <v>45170</v>
      </c>
      <c r="B334">
        <v>370397.84877706133</v>
      </c>
      <c r="C334" s="2">
        <f t="shared" si="3"/>
        <v>370397.84877706133</v>
      </c>
      <c r="D334" s="2">
        <f t="shared" si="4"/>
        <v>214200.66385376945</v>
      </c>
      <c r="E334" s="2">
        <f t="shared" si="5"/>
        <v>526595.03370035323</v>
      </c>
    </row>
    <row r="335" spans="1:5" x14ac:dyDescent="0.2">
      <c r="A335" s="1">
        <v>45200</v>
      </c>
      <c r="B335">
        <v>427619.5877568397</v>
      </c>
      <c r="C335" s="2">
        <f t="shared" si="3"/>
        <v>427619.5877568397</v>
      </c>
      <c r="D335" s="2">
        <f t="shared" si="4"/>
        <v>270456.51016047748</v>
      </c>
      <c r="E335" s="2">
        <f t="shared" si="5"/>
        <v>584782.66535320191</v>
      </c>
    </row>
    <row r="336" spans="1:5" x14ac:dyDescent="0.2">
      <c r="A336" s="1">
        <v>45231</v>
      </c>
      <c r="B336">
        <v>469796.73237134964</v>
      </c>
      <c r="C336" s="2">
        <f t="shared" si="3"/>
        <v>469796.73237134964</v>
      </c>
      <c r="D336" s="2">
        <f t="shared" si="4"/>
        <v>311659.5363363811</v>
      </c>
      <c r="E336" s="2">
        <f t="shared" si="5"/>
        <v>627933.92840631818</v>
      </c>
    </row>
    <row r="337" spans="1:5" x14ac:dyDescent="0.2">
      <c r="A337" s="1">
        <v>45261</v>
      </c>
      <c r="B337">
        <v>552737.63729077263</v>
      </c>
      <c r="C337" s="2">
        <f t="shared" si="3"/>
        <v>552737.63729077263</v>
      </c>
      <c r="D337" s="2">
        <f t="shared" si="4"/>
        <v>393618.14528208843</v>
      </c>
      <c r="E337" s="2">
        <f t="shared" si="5"/>
        <v>711857.12929945684</v>
      </c>
    </row>
    <row r="338" spans="1:5" x14ac:dyDescent="0.2">
      <c r="A338" s="1">
        <v>45292</v>
      </c>
      <c r="B338">
        <v>590779.10779944283</v>
      </c>
      <c r="C338" s="2">
        <f t="shared" si="3"/>
        <v>590779.10779944283</v>
      </c>
      <c r="D338" s="2">
        <f t="shared" si="4"/>
        <v>430669.19058669166</v>
      </c>
      <c r="E338" s="2">
        <f t="shared" si="5"/>
        <v>750889.02501219395</v>
      </c>
    </row>
    <row r="339" spans="1:5" x14ac:dyDescent="0.2">
      <c r="A339" s="1">
        <v>45323</v>
      </c>
      <c r="B339">
        <v>549073.90800838149</v>
      </c>
      <c r="C339" s="2">
        <f t="shared" si="3"/>
        <v>549073.90800838149</v>
      </c>
      <c r="D339" s="2">
        <f t="shared" si="4"/>
        <v>387965.48471358907</v>
      </c>
      <c r="E339" s="2">
        <f t="shared" si="5"/>
        <v>710182.33130317391</v>
      </c>
    </row>
    <row r="340" spans="1:5" x14ac:dyDescent="0.2">
      <c r="A340" s="1">
        <v>45352</v>
      </c>
      <c r="B340">
        <v>341630.3801399066</v>
      </c>
      <c r="C340" s="2">
        <f t="shared" si="3"/>
        <v>341630.3801399066</v>
      </c>
      <c r="D340" s="2">
        <f t="shared" si="4"/>
        <v>179515.41825946627</v>
      </c>
      <c r="E340" s="2">
        <f t="shared" si="5"/>
        <v>503745.3420203469</v>
      </c>
    </row>
    <row r="341" spans="1:5" x14ac:dyDescent="0.2">
      <c r="A341" s="1">
        <v>45383</v>
      </c>
      <c r="B341">
        <v>383963.23930468014</v>
      </c>
      <c r="C341" s="2">
        <f t="shared" si="3"/>
        <v>383963.23930468014</v>
      </c>
      <c r="D341" s="2">
        <f t="shared" si="4"/>
        <v>220833.75470677915</v>
      </c>
      <c r="E341" s="2">
        <f t="shared" si="5"/>
        <v>547092.72390258114</v>
      </c>
    </row>
    <row r="342" spans="1:5" x14ac:dyDescent="0.2">
      <c r="A342" s="1">
        <v>45413</v>
      </c>
      <c r="B342">
        <v>265443.08416633931</v>
      </c>
      <c r="C342" s="2">
        <f t="shared" si="3"/>
        <v>265443.08416633931</v>
      </c>
      <c r="D342" s="2">
        <f t="shared" si="4"/>
        <v>101291.14106486525</v>
      </c>
      <c r="E342" s="2">
        <f t="shared" si="5"/>
        <v>429595.02726781333</v>
      </c>
    </row>
    <row r="343" spans="1:5" x14ac:dyDescent="0.2">
      <c r="A343" s="1">
        <v>45444</v>
      </c>
      <c r="B343">
        <v>277207.9113578028</v>
      </c>
      <c r="C343" s="2">
        <f t="shared" si="3"/>
        <v>277207.9113578028</v>
      </c>
      <c r="D343" s="2">
        <f t="shared" si="4"/>
        <v>112025.62226375419</v>
      </c>
      <c r="E343" s="2">
        <f t="shared" si="5"/>
        <v>442390.20045185141</v>
      </c>
    </row>
    <row r="344" spans="1:5" x14ac:dyDescent="0.2">
      <c r="A344" s="1">
        <v>45474</v>
      </c>
      <c r="B344">
        <v>288112.13171612949</v>
      </c>
      <c r="C344" s="2">
        <f t="shared" si="3"/>
        <v>288112.13171612949</v>
      </c>
      <c r="D344" s="2">
        <f t="shared" si="4"/>
        <v>121891.6573675324</v>
      </c>
      <c r="E344" s="2">
        <f t="shared" si="5"/>
        <v>454332.6060647266</v>
      </c>
    </row>
    <row r="345" spans="1:5" x14ac:dyDescent="0.2">
      <c r="A345" s="1">
        <v>45505</v>
      </c>
      <c r="B345">
        <v>340455.16287799517</v>
      </c>
      <c r="C345" s="2">
        <f t="shared" si="3"/>
        <v>340455.16287799517</v>
      </c>
      <c r="D345" s="2">
        <f t="shared" si="4"/>
        <v>173188.71214930649</v>
      </c>
      <c r="E345" s="2">
        <f t="shared" si="5"/>
        <v>507721.61360668385</v>
      </c>
    </row>
    <row r="346" spans="1:5" x14ac:dyDescent="0.2">
      <c r="A346" s="1">
        <v>45536</v>
      </c>
      <c r="B346">
        <v>274491.08497887256</v>
      </c>
      <c r="C346" s="2">
        <f t="shared" si="3"/>
        <v>274491.08497887256</v>
      </c>
      <c r="D346" s="2">
        <f t="shared" si="4"/>
        <v>106170.91477082687</v>
      </c>
      <c r="E346" s="2">
        <f t="shared" si="5"/>
        <v>442811.25518691825</v>
      </c>
    </row>
    <row r="347" spans="1:5" x14ac:dyDescent="0.2">
      <c r="A347" s="1">
        <v>45566</v>
      </c>
      <c r="B347">
        <v>266485.35319704376</v>
      </c>
      <c r="C347" s="2">
        <f t="shared" si="3"/>
        <v>266485.35319704376</v>
      </c>
      <c r="D347" s="2">
        <f t="shared" si="4"/>
        <v>97103.768307878549</v>
      </c>
      <c r="E347" s="2">
        <f t="shared" si="5"/>
        <v>435866.938086209</v>
      </c>
    </row>
    <row r="348" spans="1:5" x14ac:dyDescent="0.2">
      <c r="A348" s="1">
        <v>45597</v>
      </c>
      <c r="B348">
        <v>176798.52650481855</v>
      </c>
      <c r="C348" s="2">
        <f t="shared" si="3"/>
        <v>176798.52650481855</v>
      </c>
      <c r="D348" s="2">
        <f t="shared" si="4"/>
        <v>6347.8794837883033</v>
      </c>
      <c r="E348" s="2">
        <f t="shared" si="5"/>
        <v>347249.17352584878</v>
      </c>
    </row>
    <row r="349" spans="1:5" x14ac:dyDescent="0.2">
      <c r="A349" s="1">
        <v>45627</v>
      </c>
      <c r="B349">
        <v>168283.35786211072</v>
      </c>
      <c r="C349" s="2">
        <f t="shared" si="3"/>
        <v>168283.35786211072</v>
      </c>
      <c r="D349" s="2">
        <f t="shared" si="4"/>
        <v>-3243.9511538227089</v>
      </c>
      <c r="E349" s="2">
        <f t="shared" si="5"/>
        <v>339810.66687804414</v>
      </c>
    </row>
    <row r="350" spans="1:5" x14ac:dyDescent="0.2">
      <c r="A350" s="1">
        <v>45658</v>
      </c>
      <c r="B350">
        <v>177391.38371468443</v>
      </c>
      <c r="C350" s="2">
        <f t="shared" si="3"/>
        <v>177391.38371468443</v>
      </c>
      <c r="D350" s="2">
        <f t="shared" si="4"/>
        <v>4779.8602492463833</v>
      </c>
      <c r="E350" s="2">
        <f t="shared" si="5"/>
        <v>350002.90718012245</v>
      </c>
    </row>
    <row r="351" spans="1:5" x14ac:dyDescent="0.2">
      <c r="A351" s="1">
        <v>45689</v>
      </c>
      <c r="B351">
        <v>192139.83866365365</v>
      </c>
      <c r="C351" s="2">
        <f t="shared" si="3"/>
        <v>192139.83866365365</v>
      </c>
      <c r="D351" s="2">
        <f t="shared" si="4"/>
        <v>18436.5955081539</v>
      </c>
      <c r="E351" s="2">
        <f t="shared" si="5"/>
        <v>365843.08181915339</v>
      </c>
    </row>
    <row r="352" spans="1:5" x14ac:dyDescent="0.2">
      <c r="A352" s="1">
        <v>45717</v>
      </c>
      <c r="B352">
        <v>244897.52313942823</v>
      </c>
      <c r="C352" s="2">
        <f t="shared" si="3"/>
        <v>244897.52313942823</v>
      </c>
      <c r="D352" s="2">
        <f t="shared" si="4"/>
        <v>70095.10205865468</v>
      </c>
      <c r="E352" s="2">
        <f t="shared" si="5"/>
        <v>419699.94422020181</v>
      </c>
    </row>
    <row r="353" spans="1:5" x14ac:dyDescent="0.2">
      <c r="A353" s="1">
        <v>45748</v>
      </c>
      <c r="B353">
        <v>282516.31074031029</v>
      </c>
      <c r="C353" s="2">
        <f t="shared" si="3"/>
        <v>282516.31074031029</v>
      </c>
      <c r="D353" s="2">
        <f t="shared" si="4"/>
        <v>106607.30028217981</v>
      </c>
      <c r="E353" s="2">
        <f t="shared" si="5"/>
        <v>458425.32119844074</v>
      </c>
    </row>
    <row r="354" spans="1:5" x14ac:dyDescent="0.2">
      <c r="A354" s="1">
        <v>45778</v>
      </c>
      <c r="B354">
        <v>273521.77262942627</v>
      </c>
      <c r="C354" s="2">
        <f t="shared" si="3"/>
        <v>273521.77262942627</v>
      </c>
      <c r="D354" s="2">
        <f t="shared" si="4"/>
        <v>96498.807890019147</v>
      </c>
      <c r="E354" s="2">
        <f t="shared" si="5"/>
        <v>450544.73736883339</v>
      </c>
    </row>
    <row r="355" spans="1:5" x14ac:dyDescent="0.2">
      <c r="A355" s="1">
        <v>45809</v>
      </c>
      <c r="B355">
        <v>256879.55138964124</v>
      </c>
      <c r="C355" s="2">
        <f t="shared" si="3"/>
        <v>256879.55138964124</v>
      </c>
      <c r="D355" s="2">
        <f t="shared" si="4"/>
        <v>78735.313766227773</v>
      </c>
      <c r="E355" s="2">
        <f t="shared" si="5"/>
        <v>435023.78901305469</v>
      </c>
    </row>
    <row r="356" spans="1:5" x14ac:dyDescent="0.2">
      <c r="A356" s="1">
        <v>45839</v>
      </c>
      <c r="B356">
        <v>223089.44688809611</v>
      </c>
      <c r="C356" s="2">
        <f t="shared" si="3"/>
        <v>223089.44688809611</v>
      </c>
      <c r="D356" s="2">
        <f t="shared" si="4"/>
        <v>43816.663820874528</v>
      </c>
      <c r="E356" s="2">
        <f t="shared" si="5"/>
        <v>402362.22995531769</v>
      </c>
    </row>
    <row r="357" spans="1:5" x14ac:dyDescent="0.2">
      <c r="A357" s="1">
        <v>45870</v>
      </c>
      <c r="B357">
        <v>198790.58580823761</v>
      </c>
      <c r="C357" s="2">
        <f t="shared" si="3"/>
        <v>198790.58580823761</v>
      </c>
      <c r="D357" s="2">
        <f t="shared" si="4"/>
        <v>18382.030511477817</v>
      </c>
      <c r="E357" s="2">
        <f t="shared" si="5"/>
        <v>379199.14110499737</v>
      </c>
    </row>
    <row r="358" spans="1:5" x14ac:dyDescent="0.2">
      <c r="A358" s="1">
        <v>45901</v>
      </c>
      <c r="B358">
        <v>195297.71943687738</v>
      </c>
      <c r="C358" s="2">
        <f t="shared" si="3"/>
        <v>195297.71943687738</v>
      </c>
      <c r="D358" s="2">
        <f t="shared" si="4"/>
        <v>13746.210620142519</v>
      </c>
      <c r="E358" s="2">
        <f t="shared" si="5"/>
        <v>376849.22825361224</v>
      </c>
    </row>
    <row r="359" spans="1:5" x14ac:dyDescent="0.2">
      <c r="A359" s="1">
        <v>45931</v>
      </c>
      <c r="B359">
        <v>212634.90380988808</v>
      </c>
      <c r="C359" s="2">
        <f t="shared" si="3"/>
        <v>212634.90380988808</v>
      </c>
      <c r="D359" s="2">
        <f t="shared" si="4"/>
        <v>29933.305389981397</v>
      </c>
      <c r="E359" s="2">
        <f t="shared" si="5"/>
        <v>395336.50222979474</v>
      </c>
    </row>
    <row r="360" spans="1:5" x14ac:dyDescent="0.2">
      <c r="A360" s="1">
        <v>45962</v>
      </c>
      <c r="B360">
        <v>182809.89672697804</v>
      </c>
      <c r="C360" s="2">
        <f t="shared" si="3"/>
        <v>182809.89672697804</v>
      </c>
      <c r="D360" s="2">
        <f t="shared" si="4"/>
        <v>-1048.882468758733</v>
      </c>
      <c r="E360" s="2">
        <f t="shared" si="5"/>
        <v>366668.67592271481</v>
      </c>
    </row>
    <row r="361" spans="1:5" x14ac:dyDescent="0.2">
      <c r="A361" s="1">
        <v>45992</v>
      </c>
      <c r="B361">
        <v>229953.11702123354</v>
      </c>
      <c r="C361" s="2">
        <f t="shared" si="3"/>
        <v>229953.11702123354</v>
      </c>
      <c r="D361" s="2">
        <f t="shared" si="4"/>
        <v>44930.1104827995</v>
      </c>
      <c r="E361" s="2">
        <f t="shared" si="5"/>
        <v>414976.12355966761</v>
      </c>
    </row>
    <row r="362" spans="1:5" x14ac:dyDescent="0.2">
      <c r="A362" s="1">
        <v>46023</v>
      </c>
      <c r="B362">
        <v>227454.2318656795</v>
      </c>
      <c r="C362" s="2">
        <f t="shared" si="3"/>
        <v>227454.2318656795</v>
      </c>
      <c r="D362" s="2">
        <f t="shared" si="4"/>
        <v>41259.995711259311</v>
      </c>
      <c r="E362" s="2">
        <f t="shared" si="5"/>
        <v>413648.46802009968</v>
      </c>
    </row>
    <row r="363" spans="1:5" x14ac:dyDescent="0.2">
      <c r="A363" s="1">
        <v>46054</v>
      </c>
      <c r="B363">
        <v>239821.36165952065</v>
      </c>
      <c r="C363" s="2">
        <f t="shared" ref="C363:C394" si="6">_xlfn.FORECAST.ETS(A363,$B$2:$B$298,$A$2:$A$298,157,1)</f>
        <v>239821.36165952065</v>
      </c>
      <c r="D363" s="2">
        <f t="shared" ref="D363:D394" si="7">C363-_xlfn.FORECAST.ETS.CONFINT(A363,$B$2:$B$298,$A$2:$A$298,0.95,157,1)</f>
        <v>52448.937590285175</v>
      </c>
      <c r="E363" s="2">
        <f t="shared" ref="E363:E394" si="8">C363+_xlfn.FORECAST.ETS.CONFINT(A363,$B$2:$B$298,$A$2:$A$298,0.95,157,1)</f>
        <v>427193.78572875611</v>
      </c>
    </row>
    <row r="364" spans="1:5" x14ac:dyDescent="0.2">
      <c r="A364" s="1">
        <v>46082</v>
      </c>
      <c r="B364">
        <v>263865.64657595276</v>
      </c>
      <c r="C364" s="2">
        <f t="shared" si="6"/>
        <v>263865.64657595276</v>
      </c>
      <c r="D364" s="2">
        <f t="shared" si="7"/>
        <v>75308.119942045596</v>
      </c>
      <c r="E364" s="2">
        <f t="shared" si="8"/>
        <v>452423.17320985993</v>
      </c>
    </row>
    <row r="365" spans="1:5" x14ac:dyDescent="0.2">
      <c r="A365" s="1">
        <v>46113</v>
      </c>
      <c r="B365">
        <v>240510.20743850822</v>
      </c>
      <c r="C365" s="2">
        <f t="shared" si="6"/>
        <v>240510.20743850822</v>
      </c>
      <c r="D365" s="2">
        <f t="shared" si="7"/>
        <v>50760.706907706888</v>
      </c>
      <c r="E365" s="2">
        <f t="shared" si="8"/>
        <v>430259.70796930953</v>
      </c>
    </row>
    <row r="366" spans="1:5" x14ac:dyDescent="0.2">
      <c r="A366" s="1">
        <v>46143</v>
      </c>
      <c r="B366">
        <v>230070.03704790073</v>
      </c>
      <c r="C366" s="2">
        <f t="shared" si="6"/>
        <v>230070.03704790073</v>
      </c>
      <c r="D366" s="2">
        <f t="shared" si="7"/>
        <v>39121.734268922708</v>
      </c>
      <c r="E366" s="2">
        <f t="shared" si="8"/>
        <v>421018.33982687874</v>
      </c>
    </row>
    <row r="367" spans="1:5" x14ac:dyDescent="0.2">
      <c r="A367" s="1">
        <v>46174</v>
      </c>
      <c r="B367">
        <v>150030.65431860436</v>
      </c>
      <c r="C367" s="2">
        <f t="shared" si="6"/>
        <v>150030.65431860436</v>
      </c>
      <c r="D367" s="2">
        <f t="shared" si="7"/>
        <v>-42123.236420466128</v>
      </c>
      <c r="E367" s="2">
        <f t="shared" si="8"/>
        <v>342184.54505767487</v>
      </c>
    </row>
    <row r="368" spans="1:5" x14ac:dyDescent="0.2">
      <c r="A368" s="1">
        <v>46204</v>
      </c>
      <c r="B368">
        <v>206011.46859228675</v>
      </c>
      <c r="C368" s="2">
        <f t="shared" si="6"/>
        <v>206011.46859228675</v>
      </c>
      <c r="D368" s="2">
        <f t="shared" si="7"/>
        <v>12645.246474579035</v>
      </c>
      <c r="E368" s="2">
        <f t="shared" si="8"/>
        <v>399377.69070999447</v>
      </c>
    </row>
    <row r="369" spans="1:5" x14ac:dyDescent="0.2">
      <c r="A369" s="1">
        <v>46235</v>
      </c>
      <c r="B369">
        <v>243973.97409199469</v>
      </c>
      <c r="C369" s="2">
        <f t="shared" si="6"/>
        <v>243973.97409199469</v>
      </c>
      <c r="D369" s="2">
        <f t="shared" si="7"/>
        <v>49388.719120495574</v>
      </c>
      <c r="E369" s="2">
        <f t="shared" si="8"/>
        <v>438559.22906349378</v>
      </c>
    </row>
    <row r="370" spans="1:5" x14ac:dyDescent="0.2">
      <c r="A370" s="1">
        <v>46266</v>
      </c>
      <c r="B370">
        <v>239302.84829940158</v>
      </c>
      <c r="C370" s="2">
        <f t="shared" si="6"/>
        <v>239302.84829940158</v>
      </c>
      <c r="D370" s="2">
        <f t="shared" si="7"/>
        <v>43491.900588800985</v>
      </c>
      <c r="E370" s="2">
        <f t="shared" si="8"/>
        <v>435113.79601000214</v>
      </c>
    </row>
    <row r="371" spans="1:5" x14ac:dyDescent="0.2">
      <c r="A371" s="1">
        <v>46296</v>
      </c>
      <c r="B371">
        <v>241115.71880073883</v>
      </c>
      <c r="C371" s="2">
        <f t="shared" si="6"/>
        <v>241115.71880073883</v>
      </c>
      <c r="D371" s="2">
        <f t="shared" si="7"/>
        <v>44072.459698859515</v>
      </c>
      <c r="E371" s="2">
        <f t="shared" si="8"/>
        <v>438158.97790261812</v>
      </c>
    </row>
    <row r="372" spans="1:5" x14ac:dyDescent="0.2">
      <c r="A372" s="1">
        <v>46327</v>
      </c>
      <c r="B372">
        <v>229700.31381888082</v>
      </c>
      <c r="C372" s="2">
        <f t="shared" si="6"/>
        <v>229700.31381888082</v>
      </c>
      <c r="D372" s="2">
        <f t="shared" si="7"/>
        <v>31418.165547185316</v>
      </c>
      <c r="E372" s="2">
        <f t="shared" si="8"/>
        <v>427982.4620905763</v>
      </c>
    </row>
    <row r="373" spans="1:5" x14ac:dyDescent="0.2">
      <c r="A373" s="1">
        <v>46357</v>
      </c>
      <c r="B373">
        <v>153880.84206717994</v>
      </c>
      <c r="C373" s="2">
        <f t="shared" si="6"/>
        <v>153880.84206717994</v>
      </c>
      <c r="D373" s="2">
        <f t="shared" si="7"/>
        <v>-45646.732641138049</v>
      </c>
      <c r="E373" s="2">
        <f t="shared" si="8"/>
        <v>353408.41677549796</v>
      </c>
    </row>
    <row r="374" spans="1:5" x14ac:dyDescent="0.2">
      <c r="A374" s="1">
        <v>46388</v>
      </c>
      <c r="B374">
        <v>153399.85416781838</v>
      </c>
      <c r="C374" s="2">
        <f t="shared" si="6"/>
        <v>153399.85416781838</v>
      </c>
      <c r="D374" s="2">
        <f t="shared" si="7"/>
        <v>-47379.644096171833</v>
      </c>
      <c r="E374" s="2">
        <f t="shared" si="8"/>
        <v>354179.3524318086</v>
      </c>
    </row>
    <row r="375" spans="1:5" x14ac:dyDescent="0.2">
      <c r="A375" s="1">
        <v>46419</v>
      </c>
      <c r="B375">
        <v>135587.84246009155</v>
      </c>
      <c r="C375" s="2">
        <f t="shared" si="6"/>
        <v>135587.84246009155</v>
      </c>
      <c r="D375" s="2">
        <f t="shared" si="7"/>
        <v>-66450.036696571246</v>
      </c>
      <c r="E375" s="2">
        <f t="shared" si="8"/>
        <v>337625.72161675431</v>
      </c>
    </row>
    <row r="376" spans="1:5" x14ac:dyDescent="0.2">
      <c r="A376" s="1">
        <v>46447</v>
      </c>
      <c r="B376">
        <v>136153.46934590334</v>
      </c>
      <c r="C376" s="2">
        <f t="shared" si="6"/>
        <v>136153.46934590334</v>
      </c>
      <c r="D376" s="2">
        <f t="shared" si="7"/>
        <v>-67149.208625505329</v>
      </c>
      <c r="E376" s="2">
        <f t="shared" si="8"/>
        <v>339456.14731731202</v>
      </c>
    </row>
    <row r="377" spans="1:5" x14ac:dyDescent="0.2">
      <c r="A377" s="1">
        <v>46478</v>
      </c>
      <c r="B377">
        <v>145087.02780142261</v>
      </c>
      <c r="C377" s="2">
        <f t="shared" si="6"/>
        <v>145087.02780142261</v>
      </c>
      <c r="D377" s="2">
        <f t="shared" si="7"/>
        <v>-59486.827860112622</v>
      </c>
      <c r="E377" s="2">
        <f t="shared" si="8"/>
        <v>349660.88346295781</v>
      </c>
    </row>
    <row r="378" spans="1:5" x14ac:dyDescent="0.2">
      <c r="A378" s="1">
        <v>46508</v>
      </c>
      <c r="B378">
        <v>154395.56849451418</v>
      </c>
      <c r="C378" s="2">
        <f t="shared" si="6"/>
        <v>154395.56849451418</v>
      </c>
      <c r="D378" s="2">
        <f t="shared" si="7"/>
        <v>-51455.805054894765</v>
      </c>
      <c r="E378" s="2">
        <f t="shared" si="8"/>
        <v>360246.94204392313</v>
      </c>
    </row>
    <row r="379" spans="1:5" x14ac:dyDescent="0.2">
      <c r="A379" s="1">
        <v>46539</v>
      </c>
      <c r="B379">
        <v>203592.07780103129</v>
      </c>
      <c r="C379" s="2">
        <f t="shared" si="6"/>
        <v>203592.07780103129</v>
      </c>
      <c r="D379" s="2">
        <f t="shared" si="7"/>
        <v>-3543.1155259749212</v>
      </c>
      <c r="E379" s="2">
        <f t="shared" si="8"/>
        <v>410727.27112803748</v>
      </c>
    </row>
    <row r="380" spans="1:5" x14ac:dyDescent="0.2">
      <c r="A380" s="1">
        <v>46569</v>
      </c>
      <c r="B380">
        <v>233588.6047144004</v>
      </c>
      <c r="C380" s="2">
        <f t="shared" si="6"/>
        <v>233588.6047144004</v>
      </c>
      <c r="D380" s="2">
        <f t="shared" si="7"/>
        <v>25163.327658196358</v>
      </c>
      <c r="E380" s="2">
        <f t="shared" si="8"/>
        <v>442013.88177060441</v>
      </c>
    </row>
    <row r="381" spans="1:5" x14ac:dyDescent="0.2">
      <c r="A381" s="1">
        <v>46600</v>
      </c>
      <c r="B381">
        <v>192523.50728573068</v>
      </c>
      <c r="C381" s="2">
        <f t="shared" si="6"/>
        <v>192523.50728573068</v>
      </c>
      <c r="D381" s="2">
        <f t="shared" si="7"/>
        <v>-17198.079883093655</v>
      </c>
      <c r="E381" s="2">
        <f t="shared" si="8"/>
        <v>402245.09445455502</v>
      </c>
    </row>
    <row r="382" spans="1:5" x14ac:dyDescent="0.2">
      <c r="A382" s="1">
        <v>46631</v>
      </c>
      <c r="B382">
        <v>175640.8924817938</v>
      </c>
      <c r="C382" s="2">
        <f t="shared" si="6"/>
        <v>175640.8924817938</v>
      </c>
      <c r="D382" s="2">
        <f t="shared" si="7"/>
        <v>-35383.193984650425</v>
      </c>
      <c r="E382" s="2">
        <f t="shared" si="8"/>
        <v>386664.97894823801</v>
      </c>
    </row>
    <row r="383" spans="1:5" x14ac:dyDescent="0.2">
      <c r="A383" s="1">
        <v>46661</v>
      </c>
      <c r="B383">
        <v>211265.62924301371</v>
      </c>
      <c r="C383" s="2">
        <f t="shared" si="6"/>
        <v>211265.62924301371</v>
      </c>
      <c r="D383" s="2">
        <f t="shared" si="7"/>
        <v>-1067.108876970975</v>
      </c>
      <c r="E383" s="2">
        <f t="shared" si="8"/>
        <v>423598.36736299843</v>
      </c>
    </row>
    <row r="384" spans="1:5" x14ac:dyDescent="0.2">
      <c r="A384" s="1">
        <v>46692</v>
      </c>
      <c r="B384">
        <v>160206.91169287902</v>
      </c>
      <c r="C384" s="2">
        <f t="shared" si="6"/>
        <v>160206.91169287902</v>
      </c>
      <c r="D384" s="2">
        <f t="shared" si="7"/>
        <v>-53440.593976210803</v>
      </c>
      <c r="E384" s="2">
        <f t="shared" si="8"/>
        <v>373854.41736196884</v>
      </c>
    </row>
    <row r="385" spans="1:5" x14ac:dyDescent="0.2">
      <c r="A385" s="1">
        <v>46722</v>
      </c>
      <c r="B385">
        <v>189289.90714423018</v>
      </c>
      <c r="C385" s="2">
        <f t="shared" si="6"/>
        <v>189289.90714423018</v>
      </c>
      <c r="D385" s="2">
        <f t="shared" si="7"/>
        <v>-25678.445877077611</v>
      </c>
      <c r="E385" s="2">
        <f t="shared" si="8"/>
        <v>404258.26016553794</v>
      </c>
    </row>
    <row r="386" spans="1:5" x14ac:dyDescent="0.2">
      <c r="A386" s="1">
        <v>46753</v>
      </c>
      <c r="B386">
        <v>134472.03977070941</v>
      </c>
      <c r="C386" s="2">
        <f t="shared" si="6"/>
        <v>134472.03977070941</v>
      </c>
      <c r="D386" s="2">
        <f t="shared" si="7"/>
        <v>-81823.20468037526</v>
      </c>
      <c r="E386" s="2">
        <f t="shared" si="8"/>
        <v>350767.28422179411</v>
      </c>
    </row>
    <row r="387" spans="1:5" x14ac:dyDescent="0.2">
      <c r="A387" s="1">
        <v>46784</v>
      </c>
      <c r="B387">
        <v>188053.70718313067</v>
      </c>
      <c r="C387" s="2">
        <f t="shared" si="6"/>
        <v>188053.70718313067</v>
      </c>
      <c r="D387" s="2">
        <f t="shared" si="7"/>
        <v>-29574.437415451393</v>
      </c>
      <c r="E387" s="2">
        <f t="shared" si="8"/>
        <v>405681.85178171273</v>
      </c>
    </row>
    <row r="388" spans="1:5" x14ac:dyDescent="0.2">
      <c r="A388" s="1">
        <v>46813</v>
      </c>
      <c r="B388">
        <v>161594.14275112029</v>
      </c>
      <c r="C388" s="2">
        <f t="shared" si="6"/>
        <v>161594.14275112029</v>
      </c>
      <c r="D388" s="2">
        <f t="shared" si="7"/>
        <v>-57372.875717207848</v>
      </c>
      <c r="E388" s="2">
        <f t="shared" si="8"/>
        <v>380561.16121944843</v>
      </c>
    </row>
    <row r="389" spans="1:5" x14ac:dyDescent="0.2">
      <c r="A389" s="1">
        <v>46844</v>
      </c>
      <c r="B389">
        <v>198377.09678548397</v>
      </c>
      <c r="C389" s="2">
        <f t="shared" si="6"/>
        <v>198377.09678548397</v>
      </c>
      <c r="D389" s="2">
        <f t="shared" si="7"/>
        <v>-21934.734642228752</v>
      </c>
      <c r="E389" s="2">
        <f t="shared" si="8"/>
        <v>418688.92821319669</v>
      </c>
    </row>
    <row r="390" spans="1:5" x14ac:dyDescent="0.2">
      <c r="A390" s="1">
        <v>46874</v>
      </c>
      <c r="B390">
        <v>200047.63134718788</v>
      </c>
      <c r="C390" s="2">
        <f t="shared" si="6"/>
        <v>200047.63134718788</v>
      </c>
      <c r="D390" s="2">
        <f t="shared" si="7"/>
        <v>-21614.917858147091</v>
      </c>
      <c r="E390" s="2">
        <f t="shared" si="8"/>
        <v>421710.18055252288</v>
      </c>
    </row>
    <row r="391" spans="1:5" x14ac:dyDescent="0.2">
      <c r="A391" s="1">
        <v>46905</v>
      </c>
      <c r="B391">
        <v>236584.69611905003</v>
      </c>
      <c r="C391" s="2">
        <f t="shared" si="6"/>
        <v>236584.69611905003</v>
      </c>
      <c r="D391" s="2">
        <f t="shared" si="7"/>
        <v>13565.558229836519</v>
      </c>
      <c r="E391" s="2">
        <f t="shared" si="8"/>
        <v>459603.83400826354</v>
      </c>
    </row>
    <row r="392" spans="1:5" x14ac:dyDescent="0.2">
      <c r="A392" s="1">
        <v>46935</v>
      </c>
      <c r="B392">
        <v>242052.88800035598</v>
      </c>
      <c r="C392" s="2">
        <f t="shared" si="6"/>
        <v>242052.88800035598</v>
      </c>
      <c r="D392" s="2">
        <f t="shared" si="7"/>
        <v>17671.324075488606</v>
      </c>
      <c r="E392" s="2">
        <f t="shared" si="8"/>
        <v>466434.45192522334</v>
      </c>
    </row>
    <row r="393" spans="1:5" x14ac:dyDescent="0.2">
      <c r="A393" s="1">
        <v>46966</v>
      </c>
      <c r="B393">
        <v>244334.40277043323</v>
      </c>
      <c r="C393" s="2">
        <f t="shared" si="6"/>
        <v>244334.40277043323</v>
      </c>
      <c r="D393" s="2">
        <f t="shared" si="7"/>
        <v>18584.608657157369</v>
      </c>
      <c r="E393" s="2">
        <f t="shared" si="8"/>
        <v>470084.19688370905</v>
      </c>
    </row>
    <row r="394" spans="1:5" x14ac:dyDescent="0.2">
      <c r="A394" s="1">
        <v>46997</v>
      </c>
      <c r="B394">
        <v>248760.96883790038</v>
      </c>
      <c r="C394" s="2">
        <f t="shared" si="6"/>
        <v>248760.96883790038</v>
      </c>
      <c r="D394" s="2">
        <f t="shared" si="7"/>
        <v>21637.173229174485</v>
      </c>
      <c r="E394" s="2">
        <f t="shared" si="8"/>
        <v>475884.7644466263</v>
      </c>
    </row>
    <row r="395" spans="1:5" x14ac:dyDescent="0.2">
      <c r="A395" s="1">
        <v>47027</v>
      </c>
      <c r="B395">
        <v>285044.74086613994</v>
      </c>
      <c r="C395" s="2">
        <f t="shared" ref="C395:C421" si="9">_xlfn.FORECAST.ETS(A395,$B$2:$B$298,$A$2:$A$298,157,1)</f>
        <v>285044.74086613994</v>
      </c>
      <c r="D395" s="2">
        <f t="shared" ref="D395:D426" si="10">C395-_xlfn.FORECAST.ETS.CONFINT(A395,$B$2:$B$298,$A$2:$A$298,0.95,157,1)</f>
        <v>56541.204949586012</v>
      </c>
      <c r="E395" s="2">
        <f t="shared" ref="E395:E421" si="11">C395+_xlfn.FORECAST.ETS.CONFINT(A395,$B$2:$B$298,$A$2:$A$298,0.95,157,1)</f>
        <v>513548.27678269387</v>
      </c>
    </row>
    <row r="396" spans="1:5" x14ac:dyDescent="0.2">
      <c r="A396" s="1">
        <v>47058</v>
      </c>
      <c r="B396">
        <v>190213.5020291417</v>
      </c>
      <c r="C396" s="2">
        <f t="shared" si="9"/>
        <v>190213.5020291417</v>
      </c>
      <c r="D396" s="2">
        <f t="shared" si="10"/>
        <v>-39675.480861648684</v>
      </c>
      <c r="E396" s="2">
        <f t="shared" si="11"/>
        <v>420102.48491993209</v>
      </c>
    </row>
    <row r="397" spans="1:5" x14ac:dyDescent="0.2">
      <c r="A397" s="1">
        <v>47088</v>
      </c>
      <c r="B397">
        <v>201344.06493394749</v>
      </c>
      <c r="C397" s="2">
        <f t="shared" si="9"/>
        <v>201344.06493394749</v>
      </c>
      <c r="D397" s="2">
        <f t="shared" si="10"/>
        <v>-29936.039797765261</v>
      </c>
      <c r="E397" s="2">
        <f t="shared" si="11"/>
        <v>432624.16966566024</v>
      </c>
    </row>
    <row r="398" spans="1:5" x14ac:dyDescent="0.2">
      <c r="A398" s="1">
        <v>47119</v>
      </c>
      <c r="B398">
        <v>229294.03429934793</v>
      </c>
      <c r="C398" s="2">
        <f t="shared" si="9"/>
        <v>229294.03429934793</v>
      </c>
      <c r="D398" s="2">
        <f t="shared" si="10"/>
        <v>-3382.8356839671906</v>
      </c>
      <c r="E398" s="2">
        <f t="shared" si="11"/>
        <v>461970.90428266302</v>
      </c>
    </row>
    <row r="399" spans="1:5" x14ac:dyDescent="0.2">
      <c r="A399" s="1">
        <v>47150</v>
      </c>
      <c r="B399">
        <v>247963.11811210989</v>
      </c>
      <c r="C399" s="2">
        <f t="shared" si="9"/>
        <v>247963.11811210989</v>
      </c>
      <c r="D399" s="2">
        <f t="shared" si="10"/>
        <v>13883.870581410156</v>
      </c>
      <c r="E399" s="2">
        <f t="shared" si="11"/>
        <v>482042.36564280966</v>
      </c>
    </row>
    <row r="400" spans="1:5" x14ac:dyDescent="0.2">
      <c r="A400" s="1">
        <v>47178</v>
      </c>
      <c r="B400">
        <v>256066.65335783965</v>
      </c>
      <c r="C400" s="2">
        <f t="shared" si="9"/>
        <v>256066.65335783965</v>
      </c>
      <c r="D400" s="2">
        <f t="shared" si="10"/>
        <v>20579.446760442428</v>
      </c>
      <c r="E400" s="2">
        <f t="shared" si="11"/>
        <v>491553.8599552369</v>
      </c>
    </row>
    <row r="401" spans="1:5" x14ac:dyDescent="0.2">
      <c r="A401" s="1">
        <v>47209</v>
      </c>
      <c r="B401">
        <v>298356.12912100402</v>
      </c>
      <c r="C401" s="2">
        <f t="shared" si="9"/>
        <v>298356.12912100402</v>
      </c>
      <c r="D401" s="2">
        <f t="shared" si="10"/>
        <v>61455.412378383364</v>
      </c>
      <c r="E401" s="2">
        <f t="shared" si="11"/>
        <v>535256.84586362471</v>
      </c>
    </row>
    <row r="402" spans="1:5" x14ac:dyDescent="0.2">
      <c r="A402" s="1">
        <v>47239</v>
      </c>
      <c r="B402">
        <v>348745.76557681116</v>
      </c>
      <c r="C402" s="2">
        <f t="shared" si="9"/>
        <v>348745.76557681116</v>
      </c>
      <c r="D402" s="2">
        <f t="shared" si="10"/>
        <v>110426.01771835107</v>
      </c>
      <c r="E402" s="2">
        <f t="shared" si="11"/>
        <v>587065.51343527122</v>
      </c>
    </row>
    <row r="403" spans="1:5" x14ac:dyDescent="0.2">
      <c r="A403" s="1">
        <v>47270</v>
      </c>
      <c r="B403">
        <v>280051.62715472945</v>
      </c>
      <c r="C403" s="2">
        <f t="shared" si="9"/>
        <v>280051.62715472945</v>
      </c>
      <c r="D403" s="2">
        <f t="shared" si="10"/>
        <v>40307.356987707404</v>
      </c>
      <c r="E403" s="2">
        <f t="shared" si="11"/>
        <v>519795.89732175146</v>
      </c>
    </row>
    <row r="404" spans="1:5" x14ac:dyDescent="0.2">
      <c r="A404" s="1">
        <v>47300</v>
      </c>
      <c r="B404">
        <v>312821.85205648781</v>
      </c>
      <c r="C404" s="2">
        <f t="shared" si="9"/>
        <v>312821.85205648781</v>
      </c>
      <c r="D404" s="2">
        <f t="shared" si="10"/>
        <v>71647.597838968737</v>
      </c>
      <c r="E404" s="2">
        <f t="shared" si="11"/>
        <v>553996.10627400689</v>
      </c>
    </row>
    <row r="405" spans="1:5" x14ac:dyDescent="0.2">
      <c r="A405" s="1">
        <v>47331</v>
      </c>
      <c r="B405">
        <v>352050.66103793395</v>
      </c>
      <c r="C405" s="2">
        <f t="shared" si="9"/>
        <v>352050.66103793395</v>
      </c>
      <c r="D405" s="2">
        <f t="shared" si="10"/>
        <v>109440.9901546191</v>
      </c>
      <c r="E405" s="2">
        <f t="shared" si="11"/>
        <v>594660.33192124881</v>
      </c>
    </row>
    <row r="406" spans="1:5" x14ac:dyDescent="0.2">
      <c r="A406" s="1">
        <v>47362</v>
      </c>
      <c r="B406">
        <v>369514.19842105528</v>
      </c>
      <c r="C406" s="2">
        <f t="shared" si="9"/>
        <v>369514.19842105528</v>
      </c>
      <c r="D406" s="2">
        <f t="shared" si="10"/>
        <v>125463.70706212663</v>
      </c>
      <c r="E406" s="2">
        <f t="shared" si="11"/>
        <v>613564.68977998395</v>
      </c>
    </row>
    <row r="407" spans="1:5" x14ac:dyDescent="0.2">
      <c r="A407" s="1">
        <v>47392</v>
      </c>
      <c r="B407">
        <v>255602.80770255061</v>
      </c>
      <c r="C407" s="2">
        <f t="shared" si="9"/>
        <v>255602.80770255061</v>
      </c>
      <c r="D407" s="2">
        <f t="shared" si="10"/>
        <v>10106.120545546437</v>
      </c>
      <c r="E407" s="2">
        <f t="shared" si="11"/>
        <v>501099.4948595548</v>
      </c>
    </row>
    <row r="408" spans="1:5" x14ac:dyDescent="0.2">
      <c r="A408" s="1">
        <v>47423</v>
      </c>
      <c r="B408">
        <v>313892.25997843337</v>
      </c>
      <c r="C408" s="2">
        <f t="shared" si="9"/>
        <v>313892.25997843337</v>
      </c>
      <c r="D408" s="2">
        <f t="shared" si="10"/>
        <v>66944.029873187013</v>
      </c>
      <c r="E408" s="2">
        <f t="shared" si="11"/>
        <v>560840.49008367979</v>
      </c>
    </row>
    <row r="409" spans="1:5" x14ac:dyDescent="0.2">
      <c r="A409" s="1">
        <v>47453</v>
      </c>
      <c r="B409">
        <v>332999.38803631085</v>
      </c>
      <c r="C409" s="2">
        <f t="shared" si="9"/>
        <v>332999.38803631085</v>
      </c>
      <c r="D409" s="2">
        <f t="shared" si="10"/>
        <v>84594.295692980115</v>
      </c>
      <c r="E409" s="2">
        <f t="shared" si="11"/>
        <v>581404.48037964152</v>
      </c>
    </row>
    <row r="410" spans="1:5" x14ac:dyDescent="0.2">
      <c r="A410" s="1">
        <v>47484</v>
      </c>
      <c r="B410">
        <v>338211.09226212365</v>
      </c>
      <c r="C410" s="2">
        <f t="shared" si="9"/>
        <v>338211.09226212365</v>
      </c>
      <c r="D410" s="2">
        <f t="shared" si="10"/>
        <v>88343.845942335232</v>
      </c>
      <c r="E410" s="2">
        <f t="shared" si="11"/>
        <v>588078.3385819121</v>
      </c>
    </row>
    <row r="411" spans="1:5" x14ac:dyDescent="0.2">
      <c r="A411" s="1">
        <v>47515</v>
      </c>
      <c r="B411">
        <v>344268.04931667738</v>
      </c>
      <c r="C411" s="2">
        <f t="shared" si="9"/>
        <v>344268.04931667738</v>
      </c>
      <c r="D411" s="2">
        <f t="shared" si="10"/>
        <v>92933.384527806367</v>
      </c>
      <c r="E411" s="2">
        <f t="shared" si="11"/>
        <v>595602.71410554834</v>
      </c>
    </row>
    <row r="412" spans="1:5" x14ac:dyDescent="0.2">
      <c r="A412" s="1">
        <v>47543</v>
      </c>
      <c r="B412">
        <v>337414.7555229796</v>
      </c>
      <c r="C412" s="2">
        <f t="shared" si="9"/>
        <v>337414.7555229796</v>
      </c>
      <c r="D412" s="2">
        <f t="shared" si="10"/>
        <v>84607.434715581709</v>
      </c>
      <c r="E412" s="2">
        <f t="shared" si="11"/>
        <v>590222.07633037749</v>
      </c>
    </row>
    <row r="413" spans="1:5" x14ac:dyDescent="0.2">
      <c r="A413" s="1">
        <v>47574</v>
      </c>
      <c r="B413">
        <v>323896.35350749647</v>
      </c>
      <c r="C413" s="2">
        <f t="shared" si="9"/>
        <v>323896.35350749647</v>
      </c>
      <c r="D413" s="2">
        <f t="shared" si="10"/>
        <v>69611.165775906149</v>
      </c>
      <c r="E413" s="2">
        <f t="shared" si="11"/>
        <v>578181.54123908677</v>
      </c>
    </row>
    <row r="414" spans="1:5" x14ac:dyDescent="0.2">
      <c r="A414" s="1">
        <v>47604</v>
      </c>
      <c r="B414">
        <v>321864.09549739968</v>
      </c>
      <c r="C414" s="2">
        <f t="shared" si="9"/>
        <v>321864.09549739968</v>
      </c>
      <c r="D414" s="2">
        <f t="shared" si="10"/>
        <v>66095.856283505622</v>
      </c>
      <c r="E414" s="2">
        <f t="shared" si="11"/>
        <v>577632.33471129369</v>
      </c>
    </row>
    <row r="415" spans="1:5" x14ac:dyDescent="0.2">
      <c r="A415" s="1">
        <v>47635</v>
      </c>
      <c r="B415">
        <v>375647.49770353851</v>
      </c>
      <c r="C415" s="2">
        <f t="shared" si="9"/>
        <v>375647.49770353851</v>
      </c>
      <c r="D415" s="2">
        <f t="shared" si="10"/>
        <v>118391.04850374418</v>
      </c>
      <c r="E415" s="2">
        <f t="shared" si="11"/>
        <v>632903.94690333284</v>
      </c>
    </row>
    <row r="416" spans="1:5" x14ac:dyDescent="0.2">
      <c r="A416" s="1">
        <v>47665</v>
      </c>
      <c r="B416">
        <v>377632.74300154013</v>
      </c>
      <c r="C416" s="2">
        <f t="shared" si="9"/>
        <v>377632.74300154013</v>
      </c>
      <c r="D416" s="2">
        <f t="shared" si="10"/>
        <v>118882.95107691461</v>
      </c>
      <c r="E416" s="2">
        <f t="shared" si="11"/>
        <v>636382.53492616559</v>
      </c>
    </row>
    <row r="417" spans="1:5" x14ac:dyDescent="0.2">
      <c r="A417" s="1">
        <v>47696</v>
      </c>
      <c r="B417">
        <v>378884.51121853897</v>
      </c>
      <c r="C417" s="2">
        <f t="shared" si="9"/>
        <v>378884.51121853897</v>
      </c>
      <c r="D417" s="2">
        <f t="shared" si="10"/>
        <v>118636.26930816111</v>
      </c>
      <c r="E417" s="2">
        <f t="shared" si="11"/>
        <v>639132.75312891684</v>
      </c>
    </row>
    <row r="418" spans="1:5" x14ac:dyDescent="0.2">
      <c r="A418" s="1">
        <v>47727</v>
      </c>
      <c r="B418">
        <v>380098.60831757192</v>
      </c>
      <c r="C418" s="2">
        <f t="shared" si="9"/>
        <v>380098.60831757192</v>
      </c>
      <c r="D418" s="2">
        <f t="shared" si="10"/>
        <v>118346.83435506749</v>
      </c>
      <c r="E418" s="2">
        <f t="shared" si="11"/>
        <v>641850.38228007639</v>
      </c>
    </row>
    <row r="419" spans="1:5" x14ac:dyDescent="0.2">
      <c r="A419" s="1">
        <v>47757</v>
      </c>
      <c r="B419">
        <v>305449.89801285649</v>
      </c>
      <c r="C419" s="2">
        <f t="shared" si="9"/>
        <v>305449.89801285649</v>
      </c>
      <c r="D419" s="2">
        <f t="shared" si="10"/>
        <v>42189.534846126859</v>
      </c>
      <c r="E419" s="2">
        <f t="shared" si="11"/>
        <v>568710.26117958617</v>
      </c>
    </row>
    <row r="420" spans="1:5" x14ac:dyDescent="0.2">
      <c r="A420" s="1">
        <v>47788</v>
      </c>
      <c r="B420">
        <v>314593.59321911627</v>
      </c>
      <c r="C420" s="2">
        <f t="shared" si="9"/>
        <v>314593.59321911627</v>
      </c>
      <c r="D420" s="2">
        <f t="shared" si="10"/>
        <v>49819.608333254408</v>
      </c>
      <c r="E420" s="2">
        <f t="shared" si="11"/>
        <v>579367.57810497819</v>
      </c>
    </row>
    <row r="421" spans="1:5" x14ac:dyDescent="0.2">
      <c r="A421" s="1">
        <v>47818</v>
      </c>
      <c r="B421">
        <v>407088.06646070094</v>
      </c>
      <c r="C421" s="2">
        <f t="shared" si="9"/>
        <v>407088.06646070094</v>
      </c>
      <c r="D421" s="2">
        <f t="shared" si="10"/>
        <v>140795.45170408842</v>
      </c>
      <c r="E421" s="2">
        <f t="shared" si="11"/>
        <v>673380.68121731351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7697-2BC6-42A7-8D8B-8D867E3BB63E}">
  <dimension ref="A1:H421"/>
  <sheetViews>
    <sheetView tabSelected="1"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42578125" customWidth="1"/>
    <col min="3" max="3" width="18.28515625" customWidth="1"/>
    <col min="4" max="4" width="33.5703125" customWidth="1"/>
    <col min="5" max="5" width="33.285156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9</v>
      </c>
      <c r="C1" t="s">
        <v>43</v>
      </c>
      <c r="D1" t="s">
        <v>44</v>
      </c>
      <c r="E1" t="s">
        <v>45</v>
      </c>
      <c r="G1" t="s">
        <v>13</v>
      </c>
      <c r="H1" t="s">
        <v>14</v>
      </c>
    </row>
    <row r="2" spans="1:8" x14ac:dyDescent="0.2">
      <c r="A2" s="1">
        <v>35065</v>
      </c>
      <c r="B2" s="2">
        <v>516900</v>
      </c>
      <c r="G2" t="s">
        <v>15</v>
      </c>
      <c r="H2" s="3">
        <f>_xlfn.FORECAST.ETS.STAT($B$2:$B$298,$A$2:$A$298,1,157,1)</f>
        <v>0.83333299999999999</v>
      </c>
    </row>
    <row r="3" spans="1:8" x14ac:dyDescent="0.2">
      <c r="A3" s="1">
        <v>35096</v>
      </c>
      <c r="B3" s="2">
        <v>623900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676500</v>
      </c>
      <c r="G4" t="s">
        <v>17</v>
      </c>
      <c r="H4" s="3">
        <f>_xlfn.FORECAST.ETS.STAT($B$2:$B$298,$A$2:$A$298,3,157,1)</f>
        <v>8.3333299999999999E-2</v>
      </c>
    </row>
    <row r="5" spans="1:8" x14ac:dyDescent="0.2">
      <c r="A5" s="1">
        <v>35156</v>
      </c>
      <c r="B5" s="2">
        <v>896700</v>
      </c>
      <c r="G5" t="s">
        <v>18</v>
      </c>
      <c r="H5" s="3">
        <f>_xlfn.FORECAST.ETS.STAT($B$2:$B$298,$A$2:$A$298,4,157,1)</f>
        <v>0.40134322205981249</v>
      </c>
    </row>
    <row r="6" spans="1:8" x14ac:dyDescent="0.2">
      <c r="A6" s="1">
        <v>35186</v>
      </c>
      <c r="B6" s="2">
        <v>743000</v>
      </c>
      <c r="G6" t="s">
        <v>19</v>
      </c>
      <c r="H6" s="3">
        <f>_xlfn.FORECAST.ETS.STAT($B$2:$B$298,$A$2:$A$298,5,157,1)</f>
        <v>0.28127057671808431</v>
      </c>
    </row>
    <row r="7" spans="1:8" x14ac:dyDescent="0.2">
      <c r="A7" s="1">
        <v>35217</v>
      </c>
      <c r="B7" s="2">
        <v>518400</v>
      </c>
      <c r="G7" t="s">
        <v>20</v>
      </c>
      <c r="H7" s="3">
        <f>_xlfn.FORECAST.ETS.STAT($B$2:$B$298,$A$2:$A$298,6,157,1)</f>
        <v>278038.40866214415</v>
      </c>
    </row>
    <row r="8" spans="1:8" x14ac:dyDescent="0.2">
      <c r="A8" s="1">
        <v>35247</v>
      </c>
      <c r="B8" s="2">
        <v>471800</v>
      </c>
      <c r="G8" t="s">
        <v>21</v>
      </c>
      <c r="H8" s="3">
        <f>_xlfn.FORECAST.ETS.STAT($B$2:$B$298,$A$2:$A$298,7,157,1)</f>
        <v>458919.53810911137</v>
      </c>
    </row>
    <row r="9" spans="1:8" x14ac:dyDescent="0.2">
      <c r="A9" s="1">
        <v>35278</v>
      </c>
      <c r="B9" s="2">
        <v>622700</v>
      </c>
    </row>
    <row r="10" spans="1:8" x14ac:dyDescent="0.2">
      <c r="A10" s="1">
        <v>35309</v>
      </c>
      <c r="B10" s="2">
        <v>618200</v>
      </c>
    </row>
    <row r="11" spans="1:8" x14ac:dyDescent="0.2">
      <c r="A11" s="1">
        <v>35339</v>
      </c>
      <c r="B11" s="2">
        <v>653900</v>
      </c>
    </row>
    <row r="12" spans="1:8" x14ac:dyDescent="0.2">
      <c r="A12" s="1">
        <v>35370</v>
      </c>
      <c r="B12" s="2">
        <v>621700</v>
      </c>
    </row>
    <row r="13" spans="1:8" x14ac:dyDescent="0.2">
      <c r="A13" s="1">
        <v>35400</v>
      </c>
      <c r="B13" s="2">
        <v>651400</v>
      </c>
    </row>
    <row r="14" spans="1:8" x14ac:dyDescent="0.2">
      <c r="A14" s="1">
        <v>35431</v>
      </c>
      <c r="B14" s="2">
        <v>525200</v>
      </c>
    </row>
    <row r="15" spans="1:8" x14ac:dyDescent="0.2">
      <c r="A15" s="1">
        <v>35462</v>
      </c>
      <c r="B15" s="2">
        <v>564200</v>
      </c>
    </row>
    <row r="16" spans="1:8" x14ac:dyDescent="0.2">
      <c r="A16" s="1">
        <v>35490</v>
      </c>
      <c r="B16" s="2">
        <v>898900</v>
      </c>
    </row>
    <row r="17" spans="1:2" x14ac:dyDescent="0.2">
      <c r="A17" s="1">
        <v>35521</v>
      </c>
      <c r="B17" s="2">
        <v>1034000</v>
      </c>
    </row>
    <row r="18" spans="1:2" x14ac:dyDescent="0.2">
      <c r="A18" s="1">
        <v>35551</v>
      </c>
      <c r="B18" s="2">
        <v>1225000</v>
      </c>
    </row>
    <row r="19" spans="1:2" x14ac:dyDescent="0.2">
      <c r="A19" s="1">
        <v>35582</v>
      </c>
      <c r="B19" s="2">
        <v>618200</v>
      </c>
    </row>
    <row r="20" spans="1:2" x14ac:dyDescent="0.2">
      <c r="A20" s="1">
        <v>35612</v>
      </c>
      <c r="B20" s="2">
        <v>442800</v>
      </c>
    </row>
    <row r="21" spans="1:2" x14ac:dyDescent="0.2">
      <c r="A21" s="1">
        <v>35643</v>
      </c>
      <c r="B21" s="2">
        <v>525200</v>
      </c>
    </row>
    <row r="22" spans="1:2" x14ac:dyDescent="0.2">
      <c r="A22" s="1">
        <v>35674</v>
      </c>
      <c r="B22" s="2">
        <v>901800</v>
      </c>
    </row>
    <row r="23" spans="1:2" x14ac:dyDescent="0.2">
      <c r="A23" s="1">
        <v>35704</v>
      </c>
      <c r="B23" s="2">
        <v>1798000</v>
      </c>
    </row>
    <row r="24" spans="1:2" x14ac:dyDescent="0.2">
      <c r="A24" s="1">
        <v>35735</v>
      </c>
      <c r="B24" s="2">
        <v>1211000</v>
      </c>
    </row>
    <row r="25" spans="1:2" x14ac:dyDescent="0.2">
      <c r="A25" s="1">
        <v>35765</v>
      </c>
      <c r="B25" s="2">
        <v>1100000</v>
      </c>
    </row>
    <row r="26" spans="1:2" x14ac:dyDescent="0.2">
      <c r="A26" s="1">
        <v>35796</v>
      </c>
      <c r="B26" s="2">
        <v>917000</v>
      </c>
    </row>
    <row r="27" spans="1:2" x14ac:dyDescent="0.2">
      <c r="A27" s="1">
        <v>35827</v>
      </c>
      <c r="B27" s="2">
        <v>1014000</v>
      </c>
    </row>
    <row r="28" spans="1:2" x14ac:dyDescent="0.2">
      <c r="A28" s="1">
        <v>35855</v>
      </c>
      <c r="B28" s="2">
        <v>1686000</v>
      </c>
    </row>
    <row r="29" spans="1:2" x14ac:dyDescent="0.2">
      <c r="A29" s="1">
        <v>35886</v>
      </c>
      <c r="B29" s="2">
        <v>1796000</v>
      </c>
    </row>
    <row r="30" spans="1:2" x14ac:dyDescent="0.2">
      <c r="A30" s="1">
        <v>35916</v>
      </c>
      <c r="B30" s="2">
        <v>1906000</v>
      </c>
    </row>
    <row r="31" spans="1:2" x14ac:dyDescent="0.2">
      <c r="A31" s="1">
        <v>35947</v>
      </c>
      <c r="B31" s="2">
        <v>1156000</v>
      </c>
    </row>
    <row r="32" spans="1:2" x14ac:dyDescent="0.2">
      <c r="A32" s="1">
        <v>35977</v>
      </c>
      <c r="B32" s="2">
        <v>1309000</v>
      </c>
    </row>
    <row r="33" spans="1:2" x14ac:dyDescent="0.2">
      <c r="A33" s="1">
        <v>36008</v>
      </c>
      <c r="B33" s="2">
        <v>1906000</v>
      </c>
    </row>
    <row r="34" spans="1:2" x14ac:dyDescent="0.2">
      <c r="A34" s="1">
        <v>36039</v>
      </c>
      <c r="B34" s="2">
        <v>3696000</v>
      </c>
    </row>
    <row r="35" spans="1:2" x14ac:dyDescent="0.2">
      <c r="A35" s="1">
        <v>36069</v>
      </c>
      <c r="B35" s="2">
        <v>3141000</v>
      </c>
    </row>
    <row r="36" spans="1:2" x14ac:dyDescent="0.2">
      <c r="A36" s="1">
        <v>36100</v>
      </c>
      <c r="B36" s="2">
        <v>2051000</v>
      </c>
    </row>
    <row r="37" spans="1:2" x14ac:dyDescent="0.2">
      <c r="A37" s="1">
        <v>36130</v>
      </c>
      <c r="B37" s="2">
        <v>2871000</v>
      </c>
    </row>
    <row r="38" spans="1:2" x14ac:dyDescent="0.2">
      <c r="A38" s="1">
        <v>36161</v>
      </c>
      <c r="B38" s="2">
        <v>2606000</v>
      </c>
    </row>
    <row r="39" spans="1:2" x14ac:dyDescent="0.2">
      <c r="A39" s="1">
        <v>36192</v>
      </c>
      <c r="B39" s="2">
        <v>1593000</v>
      </c>
    </row>
    <row r="40" spans="1:2" x14ac:dyDescent="0.2">
      <c r="A40" s="1">
        <v>36220</v>
      </c>
      <c r="B40" s="2">
        <v>1593000</v>
      </c>
    </row>
    <row r="41" spans="1:2" x14ac:dyDescent="0.2">
      <c r="A41" s="1">
        <v>36251</v>
      </c>
      <c r="B41" s="2">
        <v>2668000</v>
      </c>
    </row>
    <row r="42" spans="1:2" x14ac:dyDescent="0.2">
      <c r="A42" s="1">
        <v>36281</v>
      </c>
      <c r="B42" s="2">
        <v>3510000</v>
      </c>
    </row>
    <row r="43" spans="1:2" x14ac:dyDescent="0.2">
      <c r="A43" s="1">
        <v>36312</v>
      </c>
      <c r="B43" s="2">
        <v>3325000</v>
      </c>
    </row>
    <row r="44" spans="1:2" x14ac:dyDescent="0.2">
      <c r="A44" s="1">
        <v>36342</v>
      </c>
      <c r="B44" s="2">
        <v>3934000</v>
      </c>
    </row>
    <row r="45" spans="1:2" x14ac:dyDescent="0.2">
      <c r="A45" s="1">
        <v>36373</v>
      </c>
      <c r="B45" s="2">
        <v>4031000</v>
      </c>
    </row>
    <row r="46" spans="1:2" x14ac:dyDescent="0.2">
      <c r="A46" s="1">
        <v>36404</v>
      </c>
      <c r="B46" s="2">
        <v>4938000</v>
      </c>
    </row>
    <row r="47" spans="1:2" x14ac:dyDescent="0.2">
      <c r="A47" s="1">
        <v>36434</v>
      </c>
      <c r="B47" s="2">
        <v>3469000</v>
      </c>
    </row>
    <row r="48" spans="1:2" x14ac:dyDescent="0.2">
      <c r="A48" s="1">
        <v>36465</v>
      </c>
      <c r="B48" s="2">
        <v>4384000</v>
      </c>
    </row>
    <row r="49" spans="1:2" x14ac:dyDescent="0.2">
      <c r="A49" s="1">
        <v>36495</v>
      </c>
      <c r="B49" s="2">
        <v>3467000</v>
      </c>
    </row>
    <row r="50" spans="1:2" x14ac:dyDescent="0.2">
      <c r="A50" s="1">
        <v>36526</v>
      </c>
      <c r="B50" s="2">
        <v>3274000</v>
      </c>
    </row>
    <row r="51" spans="1:2" x14ac:dyDescent="0.2">
      <c r="A51" s="1">
        <v>36557</v>
      </c>
      <c r="B51" s="2">
        <v>3188000</v>
      </c>
    </row>
    <row r="52" spans="1:2" x14ac:dyDescent="0.2">
      <c r="A52" s="1">
        <v>36586</v>
      </c>
      <c r="B52" s="2">
        <v>8492000</v>
      </c>
    </row>
    <row r="53" spans="1:2" x14ac:dyDescent="0.2">
      <c r="A53" s="1">
        <v>36617</v>
      </c>
      <c r="B53" s="2">
        <v>9946000</v>
      </c>
    </row>
    <row r="54" spans="1:2" x14ac:dyDescent="0.2">
      <c r="A54" s="1">
        <v>36647</v>
      </c>
      <c r="B54" s="2">
        <v>6898000</v>
      </c>
    </row>
    <row r="55" spans="1:2" x14ac:dyDescent="0.2">
      <c r="A55" s="1">
        <v>36678</v>
      </c>
      <c r="B55" s="2">
        <v>4284000</v>
      </c>
    </row>
    <row r="56" spans="1:2" x14ac:dyDescent="0.2">
      <c r="A56" s="1">
        <v>36708</v>
      </c>
      <c r="B56" s="2">
        <v>3671000</v>
      </c>
    </row>
    <row r="57" spans="1:2" x14ac:dyDescent="0.2">
      <c r="A57" s="1">
        <v>36739</v>
      </c>
      <c r="B57" s="2">
        <v>3509000</v>
      </c>
    </row>
    <row r="58" spans="1:2" x14ac:dyDescent="0.2">
      <c r="A58" s="1">
        <v>36770</v>
      </c>
      <c r="B58" s="2">
        <v>4966000</v>
      </c>
    </row>
    <row r="59" spans="1:2" x14ac:dyDescent="0.2">
      <c r="A59" s="1">
        <v>36800</v>
      </c>
      <c r="B59" s="2">
        <v>6163000</v>
      </c>
    </row>
    <row r="60" spans="1:2" x14ac:dyDescent="0.2">
      <c r="A60" s="1">
        <v>36831</v>
      </c>
      <c r="B60" s="2">
        <v>5377000</v>
      </c>
    </row>
    <row r="61" spans="1:2" x14ac:dyDescent="0.2">
      <c r="A61" s="1">
        <v>36861</v>
      </c>
      <c r="B61" s="2">
        <v>4141000</v>
      </c>
    </row>
    <row r="62" spans="1:2" x14ac:dyDescent="0.2">
      <c r="A62" s="1">
        <v>36892</v>
      </c>
      <c r="B62" s="2">
        <v>2892000</v>
      </c>
    </row>
    <row r="63" spans="1:2" x14ac:dyDescent="0.2">
      <c r="A63" s="1">
        <v>36923</v>
      </c>
      <c r="B63" s="2">
        <v>3145000</v>
      </c>
    </row>
    <row r="64" spans="1:2" x14ac:dyDescent="0.2">
      <c r="A64" s="1">
        <v>36951</v>
      </c>
      <c r="B64" s="2">
        <v>3439000</v>
      </c>
    </row>
    <row r="65" spans="1:2" x14ac:dyDescent="0.2">
      <c r="A65" s="1">
        <v>36982</v>
      </c>
      <c r="B65" s="2">
        <v>11110000</v>
      </c>
    </row>
    <row r="66" spans="1:2" x14ac:dyDescent="0.2">
      <c r="A66" s="1">
        <v>37012</v>
      </c>
      <c r="B66" s="2">
        <v>5385000</v>
      </c>
    </row>
    <row r="67" spans="1:2" x14ac:dyDescent="0.2">
      <c r="A67" s="1">
        <v>37043</v>
      </c>
      <c r="B67" s="2">
        <v>3028000</v>
      </c>
    </row>
    <row r="68" spans="1:2" x14ac:dyDescent="0.2">
      <c r="A68" s="1">
        <v>37073</v>
      </c>
      <c r="B68" s="2">
        <v>2293000</v>
      </c>
    </row>
    <row r="69" spans="1:2" x14ac:dyDescent="0.2">
      <c r="A69" s="1">
        <v>37104</v>
      </c>
      <c r="B69" s="2">
        <v>2337000</v>
      </c>
    </row>
    <row r="70" spans="1:2" x14ac:dyDescent="0.2">
      <c r="A70" s="1">
        <v>37135</v>
      </c>
      <c r="B70" s="2">
        <v>5005000</v>
      </c>
    </row>
    <row r="71" spans="1:2" x14ac:dyDescent="0.2">
      <c r="A71" s="1">
        <v>37165</v>
      </c>
      <c r="B71" s="2">
        <v>13980000</v>
      </c>
    </row>
    <row r="72" spans="1:2" x14ac:dyDescent="0.2">
      <c r="A72" s="1">
        <v>37196</v>
      </c>
      <c r="B72" s="2">
        <v>10660000</v>
      </c>
    </row>
    <row r="73" spans="1:2" x14ac:dyDescent="0.2">
      <c r="A73" s="1">
        <v>37226</v>
      </c>
      <c r="B73" s="2">
        <v>7394000</v>
      </c>
    </row>
    <row r="74" spans="1:2" x14ac:dyDescent="0.2">
      <c r="A74" s="1">
        <v>37257</v>
      </c>
      <c r="B74" s="2">
        <v>7281000</v>
      </c>
    </row>
    <row r="75" spans="1:2" x14ac:dyDescent="0.2">
      <c r="A75" s="1">
        <v>37288</v>
      </c>
      <c r="B75" s="2">
        <v>8589000</v>
      </c>
    </row>
    <row r="76" spans="1:2" x14ac:dyDescent="0.2">
      <c r="A76" s="1">
        <v>37316</v>
      </c>
      <c r="B76" s="2">
        <v>7837000</v>
      </c>
    </row>
    <row r="77" spans="1:2" x14ac:dyDescent="0.2">
      <c r="A77" s="1">
        <v>37347</v>
      </c>
      <c r="B77" s="2">
        <v>9251000</v>
      </c>
    </row>
    <row r="78" spans="1:2" x14ac:dyDescent="0.2">
      <c r="A78" s="1">
        <v>37377</v>
      </c>
      <c r="B78" s="2">
        <v>4695000</v>
      </c>
    </row>
    <row r="79" spans="1:2" x14ac:dyDescent="0.2">
      <c r="A79" s="1">
        <v>37408</v>
      </c>
      <c r="B79" s="2">
        <v>3742000</v>
      </c>
    </row>
    <row r="80" spans="1:2" x14ac:dyDescent="0.2">
      <c r="A80" s="1">
        <v>37438</v>
      </c>
      <c r="B80" s="2">
        <v>3085000</v>
      </c>
    </row>
    <row r="81" spans="1:2" x14ac:dyDescent="0.2">
      <c r="A81" s="1">
        <v>37469</v>
      </c>
      <c r="B81" s="2">
        <v>5696000</v>
      </c>
    </row>
    <row r="82" spans="1:2" x14ac:dyDescent="0.2">
      <c r="A82" s="1">
        <v>37500</v>
      </c>
      <c r="B82" s="2">
        <v>5358000</v>
      </c>
    </row>
    <row r="83" spans="1:2" x14ac:dyDescent="0.2">
      <c r="A83" s="1">
        <v>37530</v>
      </c>
      <c r="B83" s="2">
        <v>6733000</v>
      </c>
    </row>
    <row r="84" spans="1:2" x14ac:dyDescent="0.2">
      <c r="A84" s="1">
        <v>37561</v>
      </c>
      <c r="B84" s="2">
        <v>4252000</v>
      </c>
    </row>
    <row r="85" spans="1:2" x14ac:dyDescent="0.2">
      <c r="A85" s="1">
        <v>37591</v>
      </c>
      <c r="B85" s="2">
        <v>3536000</v>
      </c>
    </row>
    <row r="86" spans="1:2" x14ac:dyDescent="0.2">
      <c r="A86" s="1">
        <v>37622</v>
      </c>
      <c r="B86" s="2">
        <v>1859000</v>
      </c>
    </row>
    <row r="87" spans="1:2" x14ac:dyDescent="0.2">
      <c r="A87" s="1">
        <v>37653</v>
      </c>
      <c r="B87" s="2">
        <v>2288000</v>
      </c>
    </row>
    <row r="88" spans="1:2" x14ac:dyDescent="0.2">
      <c r="A88" s="1">
        <v>37681</v>
      </c>
      <c r="B88" s="2">
        <v>2745000</v>
      </c>
    </row>
    <row r="89" spans="1:2" x14ac:dyDescent="0.2">
      <c r="A89" s="1">
        <v>37712</v>
      </c>
      <c r="B89" s="2">
        <v>4158000</v>
      </c>
    </row>
    <row r="90" spans="1:2" x14ac:dyDescent="0.2">
      <c r="A90" s="1">
        <v>37742</v>
      </c>
      <c r="B90" s="2">
        <v>4440000</v>
      </c>
    </row>
    <row r="91" spans="1:2" x14ac:dyDescent="0.2">
      <c r="A91" s="1">
        <v>37773</v>
      </c>
      <c r="B91" s="2">
        <v>2288000</v>
      </c>
    </row>
    <row r="92" spans="1:2" x14ac:dyDescent="0.2">
      <c r="A92" s="1">
        <v>37803</v>
      </c>
      <c r="B92" s="2">
        <v>1711000</v>
      </c>
    </row>
    <row r="93" spans="1:2" x14ac:dyDescent="0.2">
      <c r="A93" s="1">
        <v>37834</v>
      </c>
      <c r="B93" s="2">
        <v>1892000</v>
      </c>
    </row>
    <row r="94" spans="1:2" x14ac:dyDescent="0.2">
      <c r="A94" s="1">
        <v>37865</v>
      </c>
      <c r="B94" s="2">
        <v>1870000</v>
      </c>
    </row>
    <row r="95" spans="1:2" x14ac:dyDescent="0.2">
      <c r="A95" s="1">
        <v>37895</v>
      </c>
      <c r="B95" s="2">
        <v>2743000</v>
      </c>
    </row>
    <row r="96" spans="1:2" x14ac:dyDescent="0.2">
      <c r="A96" s="1">
        <v>37926</v>
      </c>
      <c r="B96" s="2">
        <v>6172000</v>
      </c>
    </row>
    <row r="97" spans="1:2" x14ac:dyDescent="0.2">
      <c r="A97" s="1">
        <v>37956</v>
      </c>
      <c r="B97" s="2">
        <v>2624000</v>
      </c>
    </row>
    <row r="98" spans="1:2" x14ac:dyDescent="0.2">
      <c r="A98" s="1">
        <v>37987</v>
      </c>
      <c r="B98" s="2">
        <v>1581000</v>
      </c>
    </row>
    <row r="99" spans="1:2" x14ac:dyDescent="0.2">
      <c r="A99" s="1">
        <v>38018</v>
      </c>
      <c r="B99" s="2">
        <v>1313000</v>
      </c>
    </row>
    <row r="100" spans="1:2" x14ac:dyDescent="0.2">
      <c r="A100" s="1">
        <v>38047</v>
      </c>
      <c r="B100" s="2">
        <v>2173000</v>
      </c>
    </row>
    <row r="101" spans="1:2" x14ac:dyDescent="0.2">
      <c r="A101" s="1">
        <v>38078</v>
      </c>
      <c r="B101" s="2">
        <v>1969000</v>
      </c>
    </row>
    <row r="102" spans="1:2" x14ac:dyDescent="0.2">
      <c r="A102" s="1">
        <v>38108</v>
      </c>
      <c r="B102" s="2">
        <v>1558000</v>
      </c>
    </row>
    <row r="103" spans="1:2" x14ac:dyDescent="0.2">
      <c r="A103" s="1">
        <v>38139</v>
      </c>
      <c r="B103" s="2">
        <v>1371000</v>
      </c>
    </row>
    <row r="104" spans="1:2" x14ac:dyDescent="0.2">
      <c r="A104" s="1">
        <v>38169</v>
      </c>
      <c r="B104" s="2">
        <v>931200</v>
      </c>
    </row>
    <row r="105" spans="1:2" x14ac:dyDescent="0.2">
      <c r="A105" s="1">
        <v>38200</v>
      </c>
      <c r="B105" s="2">
        <v>1036000</v>
      </c>
    </row>
    <row r="106" spans="1:2" x14ac:dyDescent="0.2">
      <c r="A106" s="1">
        <v>38231</v>
      </c>
      <c r="B106" s="2">
        <v>1223000</v>
      </c>
    </row>
    <row r="107" spans="1:2" x14ac:dyDescent="0.2">
      <c r="A107" s="1">
        <v>38261</v>
      </c>
      <c r="B107" s="2">
        <v>1263000</v>
      </c>
    </row>
    <row r="108" spans="1:2" x14ac:dyDescent="0.2">
      <c r="A108" s="1">
        <v>38292</v>
      </c>
      <c r="B108" s="2">
        <v>1878000</v>
      </c>
    </row>
    <row r="109" spans="1:2" x14ac:dyDescent="0.2">
      <c r="A109" s="1">
        <v>38322</v>
      </c>
      <c r="B109" s="2">
        <v>1463000</v>
      </c>
    </row>
    <row r="110" spans="1:2" x14ac:dyDescent="0.2">
      <c r="A110" s="1">
        <v>38353</v>
      </c>
      <c r="B110" s="2">
        <v>1110000</v>
      </c>
    </row>
    <row r="111" spans="1:2" x14ac:dyDescent="0.2">
      <c r="A111" s="1">
        <v>38384</v>
      </c>
      <c r="B111" s="2">
        <v>920900</v>
      </c>
    </row>
    <row r="112" spans="1:2" x14ac:dyDescent="0.2">
      <c r="A112" s="1">
        <v>38412</v>
      </c>
      <c r="B112" s="2">
        <v>1156000</v>
      </c>
    </row>
    <row r="113" spans="1:2" x14ac:dyDescent="0.2">
      <c r="A113" s="1">
        <v>38443</v>
      </c>
      <c r="B113" s="2">
        <v>1171000</v>
      </c>
    </row>
    <row r="114" spans="1:2" x14ac:dyDescent="0.2">
      <c r="A114" s="1">
        <v>38473</v>
      </c>
      <c r="B114" s="2">
        <v>1999000</v>
      </c>
    </row>
    <row r="115" spans="1:2" x14ac:dyDescent="0.2">
      <c r="A115" s="1">
        <v>38504</v>
      </c>
      <c r="B115" s="2">
        <v>1125000</v>
      </c>
    </row>
    <row r="116" spans="1:2" x14ac:dyDescent="0.2">
      <c r="A116" s="1">
        <v>38534</v>
      </c>
      <c r="B116" s="2">
        <v>1085000</v>
      </c>
    </row>
    <row r="117" spans="1:2" x14ac:dyDescent="0.2">
      <c r="A117" s="1">
        <v>38565</v>
      </c>
      <c r="B117" s="2">
        <v>1161000</v>
      </c>
    </row>
    <row r="118" spans="1:2" x14ac:dyDescent="0.2">
      <c r="A118" s="1">
        <v>38596</v>
      </c>
      <c r="B118" s="2">
        <v>1055000</v>
      </c>
    </row>
    <row r="119" spans="1:2" x14ac:dyDescent="0.2">
      <c r="A119" s="1">
        <v>38626</v>
      </c>
      <c r="B119" s="2">
        <v>1048000</v>
      </c>
    </row>
    <row r="120" spans="1:2" x14ac:dyDescent="0.2">
      <c r="A120" s="1">
        <v>38657</v>
      </c>
      <c r="B120" s="2">
        <v>978500</v>
      </c>
    </row>
    <row r="121" spans="1:2" x14ac:dyDescent="0.2">
      <c r="A121" s="1">
        <v>38687</v>
      </c>
      <c r="B121" s="2">
        <v>1111000</v>
      </c>
    </row>
    <row r="122" spans="1:2" x14ac:dyDescent="0.2">
      <c r="A122" s="1">
        <v>38718</v>
      </c>
      <c r="B122" s="2">
        <v>682700</v>
      </c>
    </row>
    <row r="123" spans="1:2" x14ac:dyDescent="0.2">
      <c r="A123" s="1">
        <v>38749</v>
      </c>
      <c r="B123" s="2">
        <v>617400</v>
      </c>
    </row>
    <row r="124" spans="1:2" x14ac:dyDescent="0.2">
      <c r="A124" s="1">
        <v>38777</v>
      </c>
      <c r="B124" s="2">
        <v>902000</v>
      </c>
    </row>
    <row r="125" spans="1:2" x14ac:dyDescent="0.2">
      <c r="A125" s="1">
        <v>38808</v>
      </c>
      <c r="B125" s="2">
        <v>952100</v>
      </c>
    </row>
    <row r="126" spans="1:2" x14ac:dyDescent="0.2">
      <c r="A126" s="1">
        <v>38838</v>
      </c>
      <c r="B126" s="2">
        <v>1063000</v>
      </c>
    </row>
    <row r="127" spans="1:2" x14ac:dyDescent="0.2">
      <c r="A127" s="1">
        <v>38869</v>
      </c>
      <c r="B127" s="2">
        <v>816200</v>
      </c>
    </row>
    <row r="128" spans="1:2" x14ac:dyDescent="0.2">
      <c r="A128" s="1">
        <v>38899</v>
      </c>
      <c r="B128" s="2">
        <v>567500</v>
      </c>
    </row>
    <row r="129" spans="1:2" x14ac:dyDescent="0.2">
      <c r="A129" s="1">
        <v>38930</v>
      </c>
      <c r="B129" s="2">
        <v>625500</v>
      </c>
    </row>
    <row r="130" spans="1:2" x14ac:dyDescent="0.2">
      <c r="A130" s="1">
        <v>38961</v>
      </c>
      <c r="B130" s="2">
        <v>908600</v>
      </c>
    </row>
    <row r="131" spans="1:2" x14ac:dyDescent="0.2">
      <c r="A131" s="1">
        <v>38991</v>
      </c>
      <c r="B131" s="2">
        <v>1188000</v>
      </c>
    </row>
    <row r="132" spans="1:2" x14ac:dyDescent="0.2">
      <c r="A132" s="1">
        <v>39022</v>
      </c>
      <c r="B132" s="2">
        <v>877300</v>
      </c>
    </row>
    <row r="133" spans="1:2" x14ac:dyDescent="0.2">
      <c r="A133" s="1">
        <v>39052</v>
      </c>
      <c r="B133" s="2">
        <v>754800</v>
      </c>
    </row>
    <row r="134" spans="1:2" x14ac:dyDescent="0.2">
      <c r="A134" s="1">
        <v>39083</v>
      </c>
      <c r="B134" s="2">
        <v>738800</v>
      </c>
    </row>
    <row r="135" spans="1:2" x14ac:dyDescent="0.2">
      <c r="A135" s="1">
        <v>39114</v>
      </c>
      <c r="B135" s="2">
        <v>800000</v>
      </c>
    </row>
    <row r="136" spans="1:2" x14ac:dyDescent="0.2">
      <c r="A136" s="1">
        <v>39142</v>
      </c>
      <c r="B136" s="2">
        <v>899400</v>
      </c>
    </row>
    <row r="137" spans="1:2" x14ac:dyDescent="0.2">
      <c r="A137" s="1">
        <v>39173</v>
      </c>
      <c r="B137" s="2">
        <v>1323000</v>
      </c>
    </row>
    <row r="138" spans="1:2" x14ac:dyDescent="0.2">
      <c r="A138" s="1">
        <v>39203</v>
      </c>
      <c r="B138" s="2">
        <v>1000000</v>
      </c>
    </row>
    <row r="139" spans="1:2" x14ac:dyDescent="0.2">
      <c r="A139" s="1">
        <v>39234</v>
      </c>
      <c r="B139" s="2">
        <v>655300</v>
      </c>
    </row>
    <row r="140" spans="1:2" x14ac:dyDescent="0.2">
      <c r="A140" s="1">
        <v>39264</v>
      </c>
      <c r="B140" s="2">
        <v>461700</v>
      </c>
    </row>
    <row r="141" spans="1:2" x14ac:dyDescent="0.2">
      <c r="A141" s="1">
        <v>39295</v>
      </c>
      <c r="B141" s="2">
        <v>557600</v>
      </c>
    </row>
    <row r="142" spans="1:2" x14ac:dyDescent="0.2">
      <c r="A142" s="1">
        <v>39326</v>
      </c>
      <c r="B142" s="2">
        <v>632900</v>
      </c>
    </row>
    <row r="143" spans="1:2" x14ac:dyDescent="0.2">
      <c r="A143" s="1">
        <v>39356</v>
      </c>
      <c r="B143" s="2">
        <v>652200</v>
      </c>
    </row>
    <row r="144" spans="1:2" x14ac:dyDescent="0.2">
      <c r="A144" s="1">
        <v>39387</v>
      </c>
      <c r="B144" s="2">
        <v>625400</v>
      </c>
    </row>
    <row r="145" spans="1:2" x14ac:dyDescent="0.2">
      <c r="A145" s="1">
        <v>39417</v>
      </c>
      <c r="B145" s="2">
        <v>536100</v>
      </c>
    </row>
    <row r="146" spans="1:2" x14ac:dyDescent="0.2">
      <c r="A146" s="1">
        <v>39448</v>
      </c>
      <c r="B146" s="2">
        <v>521500</v>
      </c>
    </row>
    <row r="147" spans="1:2" x14ac:dyDescent="0.2">
      <c r="A147" s="1">
        <v>39479</v>
      </c>
      <c r="B147" s="2">
        <v>746600</v>
      </c>
    </row>
    <row r="148" spans="1:2" x14ac:dyDescent="0.2">
      <c r="A148" s="1">
        <v>39508</v>
      </c>
      <c r="B148" s="2">
        <v>965100</v>
      </c>
    </row>
    <row r="149" spans="1:2" x14ac:dyDescent="0.2">
      <c r="A149" s="1">
        <v>39539</v>
      </c>
      <c r="B149" s="2">
        <v>873000</v>
      </c>
    </row>
    <row r="150" spans="1:2" x14ac:dyDescent="0.2">
      <c r="A150" s="1">
        <v>39569</v>
      </c>
      <c r="B150" s="2">
        <v>548300</v>
      </c>
    </row>
    <row r="151" spans="1:2" x14ac:dyDescent="0.2">
      <c r="A151" s="1">
        <v>39600</v>
      </c>
      <c r="B151" s="2">
        <v>774400</v>
      </c>
    </row>
    <row r="152" spans="1:2" x14ac:dyDescent="0.2">
      <c r="A152" s="1">
        <v>39630</v>
      </c>
      <c r="B152" s="2">
        <v>383000</v>
      </c>
    </row>
    <row r="153" spans="1:2" x14ac:dyDescent="0.2">
      <c r="A153" s="1">
        <v>39661</v>
      </c>
      <c r="B153" s="2">
        <v>370100</v>
      </c>
    </row>
    <row r="154" spans="1:2" x14ac:dyDescent="0.2">
      <c r="A154" s="1">
        <v>39692</v>
      </c>
      <c r="B154" s="2">
        <v>463000</v>
      </c>
    </row>
    <row r="155" spans="1:2" x14ac:dyDescent="0.2">
      <c r="A155" s="1">
        <v>39722</v>
      </c>
      <c r="B155" s="2">
        <v>678400</v>
      </c>
    </row>
    <row r="156" spans="1:2" x14ac:dyDescent="0.2">
      <c r="A156" s="1">
        <v>39753</v>
      </c>
      <c r="B156" s="2">
        <v>565000</v>
      </c>
    </row>
    <row r="157" spans="1:2" x14ac:dyDescent="0.2">
      <c r="A157" s="1">
        <v>39783</v>
      </c>
      <c r="B157" s="2">
        <v>410600</v>
      </c>
    </row>
    <row r="158" spans="1:2" x14ac:dyDescent="0.2">
      <c r="A158" s="1">
        <v>39814</v>
      </c>
      <c r="B158" s="2">
        <v>495300</v>
      </c>
    </row>
    <row r="159" spans="1:2" x14ac:dyDescent="0.2">
      <c r="A159" s="1">
        <v>39845</v>
      </c>
      <c r="B159" s="2">
        <v>472700</v>
      </c>
    </row>
    <row r="160" spans="1:2" x14ac:dyDescent="0.2">
      <c r="A160" s="1">
        <v>39873</v>
      </c>
      <c r="B160" s="2">
        <v>589900</v>
      </c>
    </row>
    <row r="161" spans="1:2" x14ac:dyDescent="0.2">
      <c r="A161" s="1">
        <v>39904</v>
      </c>
      <c r="B161" s="2">
        <v>751900</v>
      </c>
    </row>
    <row r="162" spans="1:2" x14ac:dyDescent="0.2">
      <c r="A162" s="1">
        <v>39934</v>
      </c>
      <c r="B162" s="2">
        <v>683500</v>
      </c>
    </row>
    <row r="163" spans="1:2" x14ac:dyDescent="0.2">
      <c r="A163" s="1">
        <v>39965</v>
      </c>
      <c r="B163" s="2">
        <v>483900</v>
      </c>
    </row>
    <row r="164" spans="1:2" x14ac:dyDescent="0.2">
      <c r="A164" s="1">
        <v>39995</v>
      </c>
      <c r="B164" s="2">
        <v>387900</v>
      </c>
    </row>
    <row r="165" spans="1:2" x14ac:dyDescent="0.2">
      <c r="A165" s="1">
        <v>40026</v>
      </c>
      <c r="B165" s="2">
        <v>389900</v>
      </c>
    </row>
    <row r="166" spans="1:2" x14ac:dyDescent="0.2">
      <c r="A166" s="1">
        <v>40057</v>
      </c>
      <c r="B166" s="2">
        <v>489100</v>
      </c>
    </row>
    <row r="167" spans="1:2" x14ac:dyDescent="0.2">
      <c r="A167" s="1">
        <v>40087</v>
      </c>
      <c r="B167" s="2">
        <v>617700</v>
      </c>
    </row>
    <row r="168" spans="1:2" x14ac:dyDescent="0.2">
      <c r="A168" s="1">
        <v>40118</v>
      </c>
      <c r="B168" s="2">
        <v>656300</v>
      </c>
    </row>
    <row r="169" spans="1:2" x14ac:dyDescent="0.2">
      <c r="A169" s="1">
        <v>40148</v>
      </c>
      <c r="B169" s="2">
        <v>485600</v>
      </c>
    </row>
    <row r="170" spans="1:2" x14ac:dyDescent="0.2">
      <c r="A170" s="1">
        <v>40179</v>
      </c>
      <c r="B170" s="2">
        <v>456800</v>
      </c>
    </row>
    <row r="171" spans="1:2" x14ac:dyDescent="0.2">
      <c r="A171" s="1">
        <v>40210</v>
      </c>
      <c r="B171" s="2">
        <v>202200</v>
      </c>
    </row>
    <row r="172" spans="1:2" x14ac:dyDescent="0.2">
      <c r="A172" s="1">
        <v>40238</v>
      </c>
      <c r="B172" s="2">
        <v>202200</v>
      </c>
    </row>
    <row r="173" spans="1:2" x14ac:dyDescent="0.2">
      <c r="A173" s="1">
        <v>40269</v>
      </c>
      <c r="B173" s="2">
        <v>565100</v>
      </c>
    </row>
    <row r="174" spans="1:2" x14ac:dyDescent="0.2">
      <c r="A174" s="1">
        <v>40299</v>
      </c>
      <c r="B174" s="2">
        <v>527900</v>
      </c>
    </row>
    <row r="175" spans="1:2" x14ac:dyDescent="0.2">
      <c r="A175" s="1">
        <v>40330</v>
      </c>
      <c r="B175" s="2">
        <v>605400</v>
      </c>
    </row>
    <row r="176" spans="1:2" x14ac:dyDescent="0.2">
      <c r="A176" s="1">
        <v>40360</v>
      </c>
      <c r="B176" s="2">
        <v>596600</v>
      </c>
    </row>
    <row r="177" spans="1:2" x14ac:dyDescent="0.2">
      <c r="A177" s="1">
        <v>40391</v>
      </c>
      <c r="B177" s="2">
        <v>521000</v>
      </c>
    </row>
    <row r="178" spans="1:2" x14ac:dyDescent="0.2">
      <c r="A178" s="1">
        <v>40422</v>
      </c>
      <c r="B178" s="2">
        <v>472500</v>
      </c>
    </row>
    <row r="179" spans="1:2" x14ac:dyDescent="0.2">
      <c r="A179" s="1">
        <v>40452</v>
      </c>
      <c r="B179" s="2">
        <v>366000</v>
      </c>
    </row>
    <row r="180" spans="1:2" x14ac:dyDescent="0.2">
      <c r="A180" s="1">
        <v>40483</v>
      </c>
      <c r="B180" s="2">
        <v>241900</v>
      </c>
    </row>
    <row r="181" spans="1:2" x14ac:dyDescent="0.2">
      <c r="A181" s="1">
        <v>40513</v>
      </c>
      <c r="B181" s="2">
        <v>156700</v>
      </c>
    </row>
    <row r="182" spans="1:2" x14ac:dyDescent="0.2">
      <c r="A182" s="1">
        <v>40544</v>
      </c>
      <c r="B182" s="2">
        <v>144400</v>
      </c>
    </row>
    <row r="183" spans="1:2" x14ac:dyDescent="0.2">
      <c r="A183" s="1">
        <v>40575</v>
      </c>
      <c r="B183" s="2">
        <v>954100</v>
      </c>
    </row>
    <row r="184" spans="1:2" x14ac:dyDescent="0.2">
      <c r="A184" s="1">
        <v>40603</v>
      </c>
      <c r="B184" s="2">
        <v>626300</v>
      </c>
    </row>
    <row r="185" spans="1:2" x14ac:dyDescent="0.2">
      <c r="A185" s="1">
        <v>40634</v>
      </c>
      <c r="B185" s="2">
        <v>2148000</v>
      </c>
    </row>
    <row r="186" spans="1:2" x14ac:dyDescent="0.2">
      <c r="A186" s="1">
        <v>40664</v>
      </c>
      <c r="B186" s="2">
        <v>1943000</v>
      </c>
    </row>
    <row r="187" spans="1:2" x14ac:dyDescent="0.2">
      <c r="A187" s="1">
        <v>40695</v>
      </c>
      <c r="B187" s="2">
        <v>1261000</v>
      </c>
    </row>
    <row r="188" spans="1:2" x14ac:dyDescent="0.2">
      <c r="A188" s="1">
        <v>40725</v>
      </c>
      <c r="B188" s="2">
        <v>883200</v>
      </c>
    </row>
    <row r="189" spans="1:2" x14ac:dyDescent="0.2">
      <c r="A189" s="1">
        <v>40756</v>
      </c>
      <c r="B189" s="2">
        <v>1037000</v>
      </c>
    </row>
    <row r="190" spans="1:2" x14ac:dyDescent="0.2">
      <c r="A190" s="1">
        <v>40787</v>
      </c>
      <c r="B190" s="2">
        <v>1311000</v>
      </c>
    </row>
    <row r="191" spans="1:2" x14ac:dyDescent="0.2">
      <c r="A191" s="1">
        <v>40817</v>
      </c>
      <c r="B191" s="2">
        <v>2982000</v>
      </c>
    </row>
    <row r="192" spans="1:2" x14ac:dyDescent="0.2">
      <c r="A192" s="1">
        <v>40848</v>
      </c>
      <c r="B192" s="2">
        <v>3221000</v>
      </c>
    </row>
    <row r="193" spans="1:2" x14ac:dyDescent="0.2">
      <c r="A193" s="1">
        <v>40878</v>
      </c>
      <c r="B193" s="2">
        <v>2220000</v>
      </c>
    </row>
    <row r="194" spans="1:2" x14ac:dyDescent="0.2">
      <c r="A194" s="1">
        <v>40909</v>
      </c>
      <c r="B194" s="2">
        <v>1724000</v>
      </c>
    </row>
    <row r="195" spans="1:2" x14ac:dyDescent="0.2">
      <c r="A195" s="1">
        <v>40940</v>
      </c>
      <c r="B195" s="2">
        <v>1472000</v>
      </c>
    </row>
    <row r="196" spans="1:2" x14ac:dyDescent="0.2">
      <c r="A196" s="1">
        <v>40969</v>
      </c>
      <c r="B196" s="2">
        <v>1881000</v>
      </c>
    </row>
    <row r="197" spans="1:2" x14ac:dyDescent="0.2">
      <c r="A197" s="1">
        <v>41000</v>
      </c>
      <c r="B197" s="2">
        <v>1957000</v>
      </c>
    </row>
    <row r="198" spans="1:2" x14ac:dyDescent="0.2">
      <c r="A198" s="1">
        <v>41030</v>
      </c>
      <c r="B198" s="2">
        <v>1800000</v>
      </c>
    </row>
    <row r="199" spans="1:2" x14ac:dyDescent="0.2">
      <c r="A199" s="1">
        <v>41061</v>
      </c>
      <c r="B199" s="2">
        <v>1677000</v>
      </c>
    </row>
    <row r="200" spans="1:2" x14ac:dyDescent="0.2">
      <c r="A200" s="1">
        <v>41091</v>
      </c>
      <c r="B200" s="2">
        <v>1752000</v>
      </c>
    </row>
    <row r="201" spans="1:2" x14ac:dyDescent="0.2">
      <c r="A201" s="1">
        <v>41122</v>
      </c>
      <c r="B201" s="2">
        <v>1521000</v>
      </c>
    </row>
    <row r="202" spans="1:2" x14ac:dyDescent="0.2">
      <c r="A202" s="1">
        <v>41153</v>
      </c>
      <c r="B202" s="2">
        <v>1694000</v>
      </c>
    </row>
    <row r="203" spans="1:2" x14ac:dyDescent="0.2">
      <c r="A203" s="1">
        <v>41183</v>
      </c>
      <c r="B203" s="2">
        <v>2866000</v>
      </c>
    </row>
    <row r="204" spans="1:2" x14ac:dyDescent="0.2">
      <c r="A204" s="1">
        <v>41214</v>
      </c>
      <c r="B204" s="2">
        <v>2070000</v>
      </c>
    </row>
    <row r="205" spans="1:2" x14ac:dyDescent="0.2">
      <c r="A205" s="1">
        <v>41244</v>
      </c>
      <c r="B205" s="2">
        <v>1359000</v>
      </c>
    </row>
    <row r="206" spans="1:2" x14ac:dyDescent="0.2">
      <c r="A206" s="1">
        <v>41275</v>
      </c>
      <c r="B206" s="2">
        <v>1030000</v>
      </c>
    </row>
    <row r="207" spans="1:2" x14ac:dyDescent="0.2">
      <c r="A207" s="1">
        <v>41306</v>
      </c>
      <c r="B207" s="2">
        <v>1171000</v>
      </c>
    </row>
    <row r="208" spans="1:2" x14ac:dyDescent="0.2">
      <c r="A208" s="1">
        <v>41334</v>
      </c>
      <c r="B208" s="2">
        <v>2204000</v>
      </c>
    </row>
    <row r="209" spans="1:2" x14ac:dyDescent="0.2">
      <c r="A209" s="1">
        <v>41365</v>
      </c>
      <c r="B209" s="2">
        <v>2076000</v>
      </c>
    </row>
    <row r="210" spans="1:2" x14ac:dyDescent="0.2">
      <c r="A210" s="1">
        <v>41395</v>
      </c>
      <c r="B210" s="2">
        <v>3415000</v>
      </c>
    </row>
    <row r="211" spans="1:2" x14ac:dyDescent="0.2">
      <c r="A211" s="1">
        <v>41426</v>
      </c>
      <c r="B211" s="2">
        <v>2255000</v>
      </c>
    </row>
    <row r="212" spans="1:2" x14ac:dyDescent="0.2">
      <c r="A212" s="1">
        <v>41456</v>
      </c>
      <c r="B212" s="2">
        <v>1071000</v>
      </c>
    </row>
    <row r="213" spans="1:2" x14ac:dyDescent="0.2">
      <c r="A213" s="1">
        <v>41487</v>
      </c>
      <c r="B213" s="2">
        <v>1065000</v>
      </c>
    </row>
    <row r="214" spans="1:2" x14ac:dyDescent="0.2">
      <c r="A214" s="1">
        <v>41518</v>
      </c>
      <c r="B214" s="2">
        <v>1449000</v>
      </c>
    </row>
    <row r="215" spans="1:2" x14ac:dyDescent="0.2">
      <c r="A215" s="1">
        <v>41548</v>
      </c>
      <c r="B215" s="2">
        <v>1700000</v>
      </c>
    </row>
    <row r="216" spans="1:2" x14ac:dyDescent="0.2">
      <c r="A216" s="1">
        <v>41579</v>
      </c>
      <c r="B216" s="2">
        <v>2410000</v>
      </c>
    </row>
    <row r="217" spans="1:2" x14ac:dyDescent="0.2">
      <c r="A217" s="1">
        <v>41609</v>
      </c>
      <c r="B217" s="2">
        <v>2376000</v>
      </c>
    </row>
    <row r="218" spans="1:2" x14ac:dyDescent="0.2">
      <c r="A218" s="1">
        <v>41640</v>
      </c>
      <c r="B218" s="2">
        <v>2652000</v>
      </c>
    </row>
    <row r="219" spans="1:2" x14ac:dyDescent="0.2">
      <c r="A219" s="1">
        <v>41671</v>
      </c>
      <c r="B219" s="2">
        <v>2959000</v>
      </c>
    </row>
    <row r="220" spans="1:2" x14ac:dyDescent="0.2">
      <c r="A220" s="1">
        <v>41699</v>
      </c>
      <c r="B220" s="2">
        <v>3997000</v>
      </c>
    </row>
    <row r="221" spans="1:2" x14ac:dyDescent="0.2">
      <c r="A221" s="1">
        <v>41730</v>
      </c>
      <c r="B221" s="2">
        <v>3997000</v>
      </c>
    </row>
    <row r="222" spans="1:2" x14ac:dyDescent="0.2">
      <c r="A222" s="1">
        <v>41760</v>
      </c>
      <c r="B222" s="2">
        <v>2751000</v>
      </c>
    </row>
    <row r="223" spans="1:2" x14ac:dyDescent="0.2">
      <c r="A223" s="1">
        <v>41791</v>
      </c>
      <c r="B223" s="2">
        <v>1631000</v>
      </c>
    </row>
    <row r="224" spans="1:2" x14ac:dyDescent="0.2">
      <c r="A224" s="1">
        <v>41821</v>
      </c>
      <c r="B224" s="2">
        <v>1658000</v>
      </c>
    </row>
    <row r="225" spans="1:2" x14ac:dyDescent="0.2">
      <c r="A225" s="1">
        <v>41852</v>
      </c>
      <c r="B225" s="2">
        <v>2267000</v>
      </c>
    </row>
    <row r="226" spans="1:2" x14ac:dyDescent="0.2">
      <c r="A226" s="1">
        <v>41883</v>
      </c>
      <c r="B226" s="2">
        <v>2299000</v>
      </c>
    </row>
    <row r="227" spans="1:2" x14ac:dyDescent="0.2">
      <c r="A227" s="1">
        <v>41913</v>
      </c>
      <c r="B227" s="2">
        <v>3950000</v>
      </c>
    </row>
    <row r="228" spans="1:2" x14ac:dyDescent="0.2">
      <c r="A228" s="1">
        <v>41944</v>
      </c>
      <c r="B228" s="2">
        <v>2769000</v>
      </c>
    </row>
    <row r="229" spans="1:2" x14ac:dyDescent="0.2">
      <c r="A229" s="1">
        <v>41974</v>
      </c>
      <c r="B229" s="2">
        <v>3636000</v>
      </c>
    </row>
    <row r="230" spans="1:2" x14ac:dyDescent="0.2">
      <c r="A230" s="1">
        <v>42005</v>
      </c>
      <c r="B230" s="2">
        <v>1934000</v>
      </c>
    </row>
    <row r="231" spans="1:2" x14ac:dyDescent="0.2">
      <c r="A231" s="1">
        <v>42036</v>
      </c>
      <c r="B231" s="2">
        <v>3070000</v>
      </c>
    </row>
    <row r="232" spans="1:2" x14ac:dyDescent="0.2">
      <c r="A232" s="1">
        <v>42064</v>
      </c>
      <c r="B232" s="2">
        <v>3088000</v>
      </c>
    </row>
    <row r="233" spans="1:2" x14ac:dyDescent="0.2">
      <c r="A233" s="1">
        <v>42095</v>
      </c>
      <c r="B233" s="2">
        <v>2895000</v>
      </c>
    </row>
    <row r="234" spans="1:2" x14ac:dyDescent="0.2">
      <c r="A234" s="1">
        <v>42125</v>
      </c>
      <c r="B234" s="2">
        <v>2019000</v>
      </c>
    </row>
    <row r="235" spans="1:2" x14ac:dyDescent="0.2">
      <c r="A235" s="1">
        <v>42156</v>
      </c>
      <c r="B235" s="2">
        <v>1497000</v>
      </c>
    </row>
    <row r="236" spans="1:2" x14ac:dyDescent="0.2">
      <c r="A236" s="1">
        <v>42186</v>
      </c>
      <c r="B236" s="2">
        <v>1068000</v>
      </c>
    </row>
    <row r="237" spans="1:2" x14ac:dyDescent="0.2">
      <c r="A237" s="1">
        <v>42217</v>
      </c>
      <c r="B237" s="2">
        <v>1147000</v>
      </c>
    </row>
    <row r="238" spans="1:2" x14ac:dyDescent="0.2">
      <c r="A238" s="1">
        <v>42248</v>
      </c>
      <c r="B238" s="2">
        <v>1063000</v>
      </c>
    </row>
    <row r="239" spans="1:2" x14ac:dyDescent="0.2">
      <c r="A239" s="1">
        <v>42278</v>
      </c>
      <c r="B239" s="2">
        <v>2143000</v>
      </c>
    </row>
    <row r="240" spans="1:2" x14ac:dyDescent="0.2">
      <c r="A240" s="1">
        <v>42309</v>
      </c>
      <c r="B240" s="2">
        <v>1855000</v>
      </c>
    </row>
    <row r="241" spans="1:2" x14ac:dyDescent="0.2">
      <c r="A241" s="1">
        <v>42339</v>
      </c>
      <c r="B241" s="2">
        <v>1414000</v>
      </c>
    </row>
    <row r="242" spans="1:2" x14ac:dyDescent="0.2">
      <c r="A242" s="1">
        <v>42370</v>
      </c>
      <c r="B242" s="2">
        <v>1340000</v>
      </c>
    </row>
    <row r="243" spans="1:2" x14ac:dyDescent="0.2">
      <c r="A243" s="1">
        <v>42401</v>
      </c>
      <c r="B243" s="2">
        <v>1190000</v>
      </c>
    </row>
    <row r="244" spans="1:2" x14ac:dyDescent="0.2">
      <c r="A244" s="1">
        <v>42430</v>
      </c>
      <c r="B244" s="2">
        <v>1323000</v>
      </c>
    </row>
    <row r="245" spans="1:2" x14ac:dyDescent="0.2">
      <c r="A245" s="1">
        <v>42461</v>
      </c>
      <c r="B245" s="2">
        <v>1110000</v>
      </c>
    </row>
    <row r="246" spans="1:2" x14ac:dyDescent="0.2">
      <c r="A246" s="1">
        <v>42491</v>
      </c>
      <c r="B246" s="2">
        <v>1561000</v>
      </c>
    </row>
    <row r="247" spans="1:2" x14ac:dyDescent="0.2">
      <c r="A247" s="1">
        <v>42522</v>
      </c>
      <c r="B247" s="2">
        <v>853900</v>
      </c>
    </row>
    <row r="248" spans="1:2" x14ac:dyDescent="0.2">
      <c r="A248" s="1">
        <v>42552</v>
      </c>
      <c r="B248" s="2">
        <v>606900</v>
      </c>
    </row>
    <row r="249" spans="1:2" x14ac:dyDescent="0.2">
      <c r="A249" s="1">
        <v>42583</v>
      </c>
      <c r="B249" s="2">
        <v>523300</v>
      </c>
    </row>
    <row r="250" spans="1:2" x14ac:dyDescent="0.2">
      <c r="A250" s="1">
        <v>42614</v>
      </c>
      <c r="B250" s="2">
        <v>1432000</v>
      </c>
    </row>
    <row r="251" spans="1:2" x14ac:dyDescent="0.2">
      <c r="A251" s="1">
        <v>42644</v>
      </c>
      <c r="B251" s="2">
        <v>1236000</v>
      </c>
    </row>
    <row r="252" spans="1:2" x14ac:dyDescent="0.2">
      <c r="A252" s="1">
        <v>42675</v>
      </c>
      <c r="B252" s="2">
        <v>962200</v>
      </c>
    </row>
    <row r="253" spans="1:2" x14ac:dyDescent="0.2">
      <c r="A253" s="1">
        <v>42705</v>
      </c>
      <c r="B253" s="2">
        <v>608300</v>
      </c>
    </row>
    <row r="254" spans="1:2" x14ac:dyDescent="0.2">
      <c r="A254" s="1">
        <v>42736</v>
      </c>
      <c r="B254" s="2">
        <v>655700</v>
      </c>
    </row>
    <row r="255" spans="1:2" x14ac:dyDescent="0.2">
      <c r="A255" s="1">
        <v>42767</v>
      </c>
      <c r="B255" s="2">
        <v>922800</v>
      </c>
    </row>
    <row r="256" spans="1:2" x14ac:dyDescent="0.2">
      <c r="A256" s="1">
        <v>42795</v>
      </c>
      <c r="B256" s="2">
        <v>1343000</v>
      </c>
    </row>
    <row r="257" spans="1:2" x14ac:dyDescent="0.2">
      <c r="A257" s="1">
        <v>42826</v>
      </c>
      <c r="B257" s="2">
        <v>1391000</v>
      </c>
    </row>
    <row r="258" spans="1:2" x14ac:dyDescent="0.2">
      <c r="A258" s="1">
        <v>42856</v>
      </c>
      <c r="B258" s="2">
        <v>873200</v>
      </c>
    </row>
    <row r="259" spans="1:2" x14ac:dyDescent="0.2">
      <c r="A259" s="1">
        <v>42887</v>
      </c>
      <c r="B259" s="2">
        <v>671200</v>
      </c>
    </row>
    <row r="260" spans="1:2" x14ac:dyDescent="0.2">
      <c r="A260" s="1">
        <v>42917</v>
      </c>
      <c r="B260" s="2">
        <v>590100</v>
      </c>
    </row>
    <row r="261" spans="1:2" x14ac:dyDescent="0.2">
      <c r="A261" s="1">
        <v>42948</v>
      </c>
      <c r="B261" s="2">
        <v>535200</v>
      </c>
    </row>
    <row r="262" spans="1:2" x14ac:dyDescent="0.2">
      <c r="A262" s="1">
        <v>42979</v>
      </c>
      <c r="B262" s="2">
        <v>1092000</v>
      </c>
    </row>
    <row r="263" spans="1:2" x14ac:dyDescent="0.2">
      <c r="A263" s="1">
        <v>43009</v>
      </c>
      <c r="B263" s="2">
        <v>1092000</v>
      </c>
    </row>
    <row r="264" spans="1:2" x14ac:dyDescent="0.2">
      <c r="A264" s="1">
        <v>43040</v>
      </c>
      <c r="B264" s="2">
        <v>670600</v>
      </c>
    </row>
    <row r="265" spans="1:2" x14ac:dyDescent="0.2">
      <c r="A265" s="1">
        <v>43070</v>
      </c>
      <c r="B265" s="2">
        <v>604000</v>
      </c>
    </row>
    <row r="266" spans="1:2" x14ac:dyDescent="0.2">
      <c r="A266" s="1">
        <v>43101</v>
      </c>
      <c r="B266" s="2">
        <v>526300</v>
      </c>
    </row>
    <row r="267" spans="1:2" x14ac:dyDescent="0.2">
      <c r="A267" s="1">
        <v>43132</v>
      </c>
      <c r="B267" s="2">
        <v>487200</v>
      </c>
    </row>
    <row r="268" spans="1:2" x14ac:dyDescent="0.2">
      <c r="A268" s="1">
        <v>43160</v>
      </c>
      <c r="B268" s="2">
        <v>649900</v>
      </c>
    </row>
    <row r="269" spans="1:2" x14ac:dyDescent="0.2">
      <c r="A269" s="1">
        <v>43191</v>
      </c>
      <c r="B269" s="2">
        <v>748300</v>
      </c>
    </row>
    <row r="270" spans="1:2" x14ac:dyDescent="0.2">
      <c r="A270" s="1">
        <v>43221</v>
      </c>
      <c r="B270" s="2">
        <v>664400</v>
      </c>
    </row>
    <row r="271" spans="1:2" x14ac:dyDescent="0.2">
      <c r="A271" s="1">
        <v>43252</v>
      </c>
      <c r="B271" s="2">
        <v>885000</v>
      </c>
    </row>
    <row r="272" spans="1:2" x14ac:dyDescent="0.2">
      <c r="A272" s="1">
        <v>43282</v>
      </c>
      <c r="B272" s="2">
        <v>390800</v>
      </c>
    </row>
    <row r="273" spans="1:2" x14ac:dyDescent="0.2">
      <c r="A273" s="1">
        <v>43313</v>
      </c>
      <c r="B273" s="2">
        <v>439700</v>
      </c>
    </row>
    <row r="274" spans="1:2" x14ac:dyDescent="0.2">
      <c r="A274" s="1">
        <v>43344</v>
      </c>
      <c r="B274" s="2">
        <v>497800</v>
      </c>
    </row>
    <row r="275" spans="1:2" x14ac:dyDescent="0.2">
      <c r="A275" s="1">
        <v>43374</v>
      </c>
      <c r="B275" s="2">
        <v>710300</v>
      </c>
    </row>
    <row r="276" spans="1:2" x14ac:dyDescent="0.2">
      <c r="A276" s="1">
        <v>43405</v>
      </c>
      <c r="B276" s="2">
        <v>616200</v>
      </c>
    </row>
    <row r="277" spans="1:2" x14ac:dyDescent="0.2">
      <c r="A277" s="1">
        <v>43435</v>
      </c>
      <c r="B277" s="2">
        <v>543800</v>
      </c>
    </row>
    <row r="278" spans="1:2" x14ac:dyDescent="0.2">
      <c r="A278" s="1">
        <v>43466</v>
      </c>
      <c r="B278" s="2">
        <v>429300</v>
      </c>
    </row>
    <row r="279" spans="1:2" x14ac:dyDescent="0.2">
      <c r="A279" s="1">
        <v>43497</v>
      </c>
      <c r="B279" s="2">
        <v>696600</v>
      </c>
    </row>
    <row r="280" spans="1:2" x14ac:dyDescent="0.2">
      <c r="A280" s="1">
        <v>43525</v>
      </c>
      <c r="B280" s="2">
        <v>979400</v>
      </c>
    </row>
    <row r="281" spans="1:2" x14ac:dyDescent="0.2">
      <c r="A281" s="1">
        <v>43556</v>
      </c>
      <c r="B281" s="2">
        <v>846100</v>
      </c>
    </row>
    <row r="282" spans="1:2" x14ac:dyDescent="0.2">
      <c r="A282" s="1">
        <v>43586</v>
      </c>
      <c r="B282" s="2">
        <v>871500</v>
      </c>
    </row>
    <row r="283" spans="1:2" x14ac:dyDescent="0.2">
      <c r="A283" s="1">
        <v>43617</v>
      </c>
      <c r="B283" s="2">
        <v>499400</v>
      </c>
    </row>
    <row r="284" spans="1:2" x14ac:dyDescent="0.2">
      <c r="A284" s="1">
        <v>43647</v>
      </c>
      <c r="B284" s="2">
        <v>447900</v>
      </c>
    </row>
    <row r="285" spans="1:2" x14ac:dyDescent="0.2">
      <c r="A285" s="1">
        <v>43678</v>
      </c>
      <c r="B285" s="2">
        <v>434600</v>
      </c>
    </row>
    <row r="286" spans="1:2" x14ac:dyDescent="0.2">
      <c r="A286" s="1">
        <v>43709</v>
      </c>
      <c r="B286" s="2">
        <v>894200</v>
      </c>
    </row>
    <row r="287" spans="1:2" x14ac:dyDescent="0.2">
      <c r="A287" s="1">
        <v>43739</v>
      </c>
      <c r="B287" s="2">
        <v>740300</v>
      </c>
    </row>
    <row r="288" spans="1:2" x14ac:dyDescent="0.2">
      <c r="A288" s="1">
        <v>43770</v>
      </c>
      <c r="B288" s="2">
        <v>592400</v>
      </c>
    </row>
    <row r="289" spans="1:5" x14ac:dyDescent="0.2">
      <c r="A289" s="1">
        <v>43800</v>
      </c>
      <c r="B289" s="2">
        <v>506300</v>
      </c>
    </row>
    <row r="290" spans="1:5" x14ac:dyDescent="0.2">
      <c r="A290" s="1">
        <v>43831</v>
      </c>
      <c r="B290" s="2">
        <v>399400</v>
      </c>
    </row>
    <row r="291" spans="1:5" x14ac:dyDescent="0.2">
      <c r="A291" s="1">
        <v>43862</v>
      </c>
      <c r="B291" s="2">
        <v>551800</v>
      </c>
    </row>
    <row r="292" spans="1:5" x14ac:dyDescent="0.2">
      <c r="A292" s="1">
        <v>43891</v>
      </c>
      <c r="B292" s="2">
        <v>686200</v>
      </c>
    </row>
    <row r="293" spans="1:5" x14ac:dyDescent="0.2">
      <c r="A293" s="1">
        <v>43922</v>
      </c>
      <c r="B293" s="2">
        <v>787600</v>
      </c>
    </row>
    <row r="294" spans="1:5" x14ac:dyDescent="0.2">
      <c r="A294" s="1">
        <v>43952</v>
      </c>
      <c r="B294" s="2">
        <v>708800</v>
      </c>
    </row>
    <row r="295" spans="1:5" x14ac:dyDescent="0.2">
      <c r="A295" s="1">
        <v>43983</v>
      </c>
      <c r="B295" s="2">
        <v>558900</v>
      </c>
    </row>
    <row r="296" spans="1:5" x14ac:dyDescent="0.2">
      <c r="A296" s="1">
        <v>44013</v>
      </c>
      <c r="B296" s="2">
        <v>418000</v>
      </c>
    </row>
    <row r="297" spans="1:5" x14ac:dyDescent="0.2">
      <c r="A297" s="1">
        <v>44044</v>
      </c>
      <c r="B297" s="2">
        <v>416900</v>
      </c>
    </row>
    <row r="298" spans="1:5" x14ac:dyDescent="0.2">
      <c r="A298" s="1">
        <v>44075</v>
      </c>
      <c r="B298" s="2">
        <v>760400</v>
      </c>
      <c r="C298" s="2">
        <v>760400</v>
      </c>
      <c r="D298" s="2">
        <v>760400</v>
      </c>
      <c r="E298" s="2">
        <v>760400</v>
      </c>
    </row>
    <row r="299" spans="1:5" x14ac:dyDescent="0.2">
      <c r="A299" s="1">
        <v>44105</v>
      </c>
      <c r="B299">
        <v>180817.3993756955</v>
      </c>
      <c r="C299" s="2">
        <f t="shared" ref="C299:C330" si="0">_xlfn.FORECAST.ETS(A299,$B$2:$B$298,$A$2:$A$298,157,1)</f>
        <v>180817.3993756955</v>
      </c>
      <c r="D299" s="2">
        <f t="shared" ref="D299:D330" si="1">C299-_xlfn.FORECAST.ETS.CONFINT(A299,$B$2:$B$298,$A$2:$A$298,0.95,157,1)</f>
        <v>-2028403.1964309078</v>
      </c>
      <c r="E299" s="2">
        <f t="shared" ref="E299:E330" si="2">C299+_xlfn.FORECAST.ETS.CONFINT(A299,$B$2:$B$298,$A$2:$A$298,0.95,157,1)</f>
        <v>2390037.9951822991</v>
      </c>
    </row>
    <row r="300" spans="1:5" x14ac:dyDescent="0.2">
      <c r="A300" s="1">
        <v>44136</v>
      </c>
      <c r="B300">
        <v>137632.86335588968</v>
      </c>
      <c r="C300" s="2">
        <f t="shared" si="0"/>
        <v>137632.86335588968</v>
      </c>
      <c r="D300" s="2">
        <f t="shared" si="1"/>
        <v>-2739542.2143941363</v>
      </c>
      <c r="E300" s="2">
        <f t="shared" si="2"/>
        <v>3014807.9411059152</v>
      </c>
    </row>
    <row r="301" spans="1:5" x14ac:dyDescent="0.2">
      <c r="A301" s="1">
        <v>44166</v>
      </c>
      <c r="B301">
        <v>97656.646504550474</v>
      </c>
      <c r="C301" s="2">
        <f t="shared" si="0"/>
        <v>97656.646504550474</v>
      </c>
      <c r="D301" s="2">
        <f t="shared" si="1"/>
        <v>-3320495.8193601649</v>
      </c>
      <c r="E301" s="2">
        <f t="shared" si="2"/>
        <v>3515809.1123692654</v>
      </c>
    </row>
    <row r="302" spans="1:5" x14ac:dyDescent="0.2">
      <c r="A302" s="1">
        <v>44197</v>
      </c>
      <c r="B302">
        <v>7092.6009957548231</v>
      </c>
      <c r="C302" s="2">
        <f t="shared" si="0"/>
        <v>7092.6009957548231</v>
      </c>
      <c r="D302" s="2">
        <f t="shared" si="1"/>
        <v>-3878464.625176684</v>
      </c>
      <c r="E302" s="2">
        <f t="shared" si="2"/>
        <v>3892649.8271681936</v>
      </c>
    </row>
    <row r="303" spans="1:5" x14ac:dyDescent="0.2">
      <c r="A303" s="1">
        <v>44228</v>
      </c>
      <c r="B303">
        <v>-4991.6362034673803</v>
      </c>
      <c r="C303" s="2">
        <f t="shared" si="0"/>
        <v>-4991.6362034673803</v>
      </c>
      <c r="D303" s="2">
        <f t="shared" si="1"/>
        <v>-4308421.9218277894</v>
      </c>
      <c r="E303" s="2">
        <f t="shared" si="2"/>
        <v>4298438.6494208537</v>
      </c>
    </row>
    <row r="304" spans="1:5" x14ac:dyDescent="0.2">
      <c r="A304" s="1">
        <v>44256</v>
      </c>
      <c r="B304">
        <v>223070.60375364148</v>
      </c>
      <c r="C304" s="2">
        <f t="shared" si="0"/>
        <v>223070.60375364148</v>
      </c>
      <c r="D304" s="2">
        <f t="shared" si="1"/>
        <v>-4461974.5227431804</v>
      </c>
      <c r="E304" s="2">
        <f t="shared" si="2"/>
        <v>4908115.7302504629</v>
      </c>
    </row>
    <row r="305" spans="1:5" x14ac:dyDescent="0.2">
      <c r="A305" s="1">
        <v>44287</v>
      </c>
      <c r="B305">
        <v>443097.94423828402</v>
      </c>
      <c r="C305" s="2">
        <f t="shared" si="0"/>
        <v>443097.94423828402</v>
      </c>
      <c r="D305" s="2">
        <f t="shared" si="1"/>
        <v>-4595549.8467291621</v>
      </c>
      <c r="E305" s="2">
        <f t="shared" si="2"/>
        <v>5481745.7352057295</v>
      </c>
    </row>
    <row r="306" spans="1:5" x14ac:dyDescent="0.2">
      <c r="A306" s="1">
        <v>44317</v>
      </c>
      <c r="B306">
        <v>337554.96910259326</v>
      </c>
      <c r="C306" s="2">
        <f t="shared" si="0"/>
        <v>337554.96910259326</v>
      </c>
      <c r="D306" s="2">
        <f t="shared" si="1"/>
        <v>-5032220.9253708813</v>
      </c>
      <c r="E306" s="2">
        <f t="shared" si="2"/>
        <v>5707330.8635760676</v>
      </c>
    </row>
    <row r="307" spans="1:5" x14ac:dyDescent="0.2">
      <c r="A307" s="1">
        <v>44348</v>
      </c>
      <c r="B307">
        <v>4234.258996454766</v>
      </c>
      <c r="C307" s="2">
        <f t="shared" si="0"/>
        <v>4234.258996454766</v>
      </c>
      <c r="D307" s="2">
        <f t="shared" si="1"/>
        <v>-5678126.3758950653</v>
      </c>
      <c r="E307" s="2">
        <f t="shared" si="2"/>
        <v>5686594.8938879753</v>
      </c>
    </row>
    <row r="308" spans="1:5" x14ac:dyDescent="0.2">
      <c r="A308" s="1">
        <v>44378</v>
      </c>
      <c r="B308">
        <v>224256.36646164313</v>
      </c>
      <c r="C308" s="2">
        <f t="shared" si="0"/>
        <v>224256.36646164313</v>
      </c>
      <c r="D308" s="2">
        <f t="shared" si="1"/>
        <v>-5755055.3838171028</v>
      </c>
      <c r="E308" s="2">
        <f t="shared" si="2"/>
        <v>6203568.1167403888</v>
      </c>
    </row>
    <row r="309" spans="1:5" x14ac:dyDescent="0.2">
      <c r="A309" s="1">
        <v>44409</v>
      </c>
      <c r="B309">
        <v>-171174.71032508183</v>
      </c>
      <c r="C309" s="2">
        <f t="shared" si="0"/>
        <v>-171174.71032508183</v>
      </c>
      <c r="D309" s="2">
        <f t="shared" si="1"/>
        <v>-6434028.9146276079</v>
      </c>
      <c r="E309" s="2">
        <f t="shared" si="2"/>
        <v>6091679.4939774442</v>
      </c>
    </row>
    <row r="310" spans="1:5" x14ac:dyDescent="0.2">
      <c r="A310" s="1">
        <v>44440</v>
      </c>
      <c r="B310">
        <v>-189810.74676722195</v>
      </c>
      <c r="C310" s="2">
        <f t="shared" si="0"/>
        <v>-189810.74676722195</v>
      </c>
      <c r="D310" s="2">
        <f t="shared" si="1"/>
        <v>-6724545.1314427825</v>
      </c>
      <c r="E310" s="2">
        <f t="shared" si="2"/>
        <v>6344923.6379083386</v>
      </c>
    </row>
    <row r="311" spans="1:5" x14ac:dyDescent="0.2">
      <c r="A311" s="1">
        <v>44470</v>
      </c>
      <c r="B311">
        <v>-101970.30877092597</v>
      </c>
      <c r="C311" s="2">
        <f t="shared" si="0"/>
        <v>-101970.30877092597</v>
      </c>
      <c r="D311" s="2">
        <f t="shared" si="1"/>
        <v>-6898323.0696321912</v>
      </c>
      <c r="E311" s="2">
        <f t="shared" si="2"/>
        <v>6694382.4520903397</v>
      </c>
    </row>
    <row r="312" spans="1:5" x14ac:dyDescent="0.2">
      <c r="A312" s="1">
        <v>44501</v>
      </c>
      <c r="B312">
        <v>105057.3855013625</v>
      </c>
      <c r="C312" s="2">
        <f t="shared" si="0"/>
        <v>105057.3855013625</v>
      </c>
      <c r="D312" s="2">
        <f t="shared" si="1"/>
        <v>-6943795.3339897664</v>
      </c>
      <c r="E312" s="2">
        <f t="shared" si="2"/>
        <v>7153910.1049924912</v>
      </c>
    </row>
    <row r="313" spans="1:5" x14ac:dyDescent="0.2">
      <c r="A313" s="1">
        <v>44531</v>
      </c>
      <c r="B313">
        <v>-11111.401984488824</v>
      </c>
      <c r="C313" s="2">
        <f t="shared" si="0"/>
        <v>-11111.401984488824</v>
      </c>
      <c r="D313" s="2">
        <f t="shared" si="1"/>
        <v>-7304293.4696834143</v>
      </c>
      <c r="E313" s="2">
        <f t="shared" si="2"/>
        <v>7282070.6657144371</v>
      </c>
    </row>
    <row r="314" spans="1:5" x14ac:dyDescent="0.2">
      <c r="A314" s="1">
        <v>44562</v>
      </c>
      <c r="B314">
        <v>-167084.87073282083</v>
      </c>
      <c r="C314" s="2">
        <f t="shared" si="0"/>
        <v>-167084.87073282083</v>
      </c>
      <c r="D314" s="2">
        <f t="shared" si="1"/>
        <v>-7697221.6985707395</v>
      </c>
      <c r="E314" s="2">
        <f t="shared" si="2"/>
        <v>7363051.9571050983</v>
      </c>
    </row>
    <row r="315" spans="1:5" x14ac:dyDescent="0.2">
      <c r="A315" s="1">
        <v>44593</v>
      </c>
      <c r="B315">
        <v>-27338.020595749607</v>
      </c>
      <c r="C315" s="2">
        <f t="shared" si="0"/>
        <v>-27338.020595749607</v>
      </c>
      <c r="D315" s="2">
        <f t="shared" si="1"/>
        <v>-7787731.2028034655</v>
      </c>
      <c r="E315" s="2">
        <f t="shared" si="2"/>
        <v>7733055.1616119659</v>
      </c>
    </row>
    <row r="316" spans="1:5" x14ac:dyDescent="0.2">
      <c r="A316" s="1">
        <v>44621</v>
      </c>
      <c r="B316">
        <v>-44559.880297087831</v>
      </c>
      <c r="C316" s="2">
        <f t="shared" si="0"/>
        <v>-44559.880297087831</v>
      </c>
      <c r="D316" s="2">
        <f t="shared" si="1"/>
        <v>-8029091.1453997344</v>
      </c>
      <c r="E316" s="2">
        <f t="shared" si="2"/>
        <v>7939971.3848055582</v>
      </c>
    </row>
    <row r="317" spans="1:5" x14ac:dyDescent="0.2">
      <c r="A317" s="1">
        <v>44652</v>
      </c>
      <c r="B317">
        <v>73462.369745854521</v>
      </c>
      <c r="C317" s="2">
        <f t="shared" si="0"/>
        <v>73462.369745854521</v>
      </c>
      <c r="D317" s="2">
        <f t="shared" si="1"/>
        <v>-8129590.8392799925</v>
      </c>
      <c r="E317" s="2">
        <f t="shared" si="2"/>
        <v>8276515.5787717011</v>
      </c>
    </row>
    <row r="318" spans="1:5" x14ac:dyDescent="0.2">
      <c r="A318" s="1">
        <v>44682</v>
      </c>
      <c r="B318">
        <v>228706.51059874345</v>
      </c>
      <c r="C318" s="2">
        <f t="shared" si="0"/>
        <v>228706.51059874345</v>
      </c>
      <c r="D318" s="2">
        <f t="shared" si="1"/>
        <v>-8187690.5441919807</v>
      </c>
      <c r="E318" s="2">
        <f t="shared" si="2"/>
        <v>8645103.5653894674</v>
      </c>
    </row>
    <row r="319" spans="1:5" x14ac:dyDescent="0.2">
      <c r="A319" s="1">
        <v>44713</v>
      </c>
      <c r="B319">
        <v>190318.72804127436</v>
      </c>
      <c r="C319" s="2">
        <f t="shared" si="0"/>
        <v>190318.72804127436</v>
      </c>
      <c r="D319" s="2">
        <f t="shared" si="1"/>
        <v>-8434628.8999768328</v>
      </c>
      <c r="E319" s="2">
        <f t="shared" si="2"/>
        <v>8815266.3560593817</v>
      </c>
    </row>
    <row r="320" spans="1:5" x14ac:dyDescent="0.2">
      <c r="A320" s="1">
        <v>44743</v>
      </c>
      <c r="B320">
        <v>-21457.235075845616</v>
      </c>
      <c r="C320" s="2">
        <f t="shared" si="0"/>
        <v>-21457.235075845616</v>
      </c>
      <c r="D320" s="2">
        <f t="shared" si="1"/>
        <v>-8850502.3883138839</v>
      </c>
      <c r="E320" s="2">
        <f t="shared" si="2"/>
        <v>8807587.9181621913</v>
      </c>
    </row>
    <row r="321" spans="1:5" x14ac:dyDescent="0.2">
      <c r="A321" s="1">
        <v>44774</v>
      </c>
      <c r="B321">
        <v>-133917.74182533682</v>
      </c>
      <c r="C321" s="2">
        <f t="shared" si="0"/>
        <v>-133917.74182533682</v>
      </c>
      <c r="D321" s="2">
        <f t="shared" si="1"/>
        <v>-9162909.8971427865</v>
      </c>
      <c r="E321" s="2">
        <f t="shared" si="2"/>
        <v>8895074.4134921134</v>
      </c>
    </row>
    <row r="322" spans="1:5" x14ac:dyDescent="0.2">
      <c r="A322" s="1">
        <v>44805</v>
      </c>
      <c r="B322">
        <v>-128421.18510368117</v>
      </c>
      <c r="C322" s="2">
        <f t="shared" si="0"/>
        <v>-128421.18510368117</v>
      </c>
      <c r="D322" s="2">
        <f t="shared" si="1"/>
        <v>-9353480.2318507675</v>
      </c>
      <c r="E322" s="2">
        <f t="shared" si="2"/>
        <v>9096637.8616434056</v>
      </c>
    </row>
    <row r="323" spans="1:5" x14ac:dyDescent="0.2">
      <c r="A323" s="1">
        <v>44835</v>
      </c>
      <c r="B323">
        <v>-19482.315953686135</v>
      </c>
      <c r="C323" s="2">
        <f t="shared" si="0"/>
        <v>-19482.315953686135</v>
      </c>
      <c r="D323" s="2">
        <f t="shared" si="1"/>
        <v>-9436971.0101218987</v>
      </c>
      <c r="E323" s="2">
        <f t="shared" si="2"/>
        <v>9398006.3782145251</v>
      </c>
    </row>
    <row r="324" spans="1:5" x14ac:dyDescent="0.2">
      <c r="A324" s="1">
        <v>44866</v>
      </c>
      <c r="B324">
        <v>97786.927683463204</v>
      </c>
      <c r="C324" s="2">
        <f t="shared" si="0"/>
        <v>97786.927683463204</v>
      </c>
      <c r="D324" s="2">
        <f t="shared" si="1"/>
        <v>-9508713.2554499749</v>
      </c>
      <c r="E324" s="2">
        <f t="shared" si="2"/>
        <v>9704287.1108169015</v>
      </c>
    </row>
    <row r="325" spans="1:5" x14ac:dyDescent="0.2">
      <c r="A325" s="1">
        <v>44896</v>
      </c>
      <c r="B325">
        <v>144867.95175247756</v>
      </c>
      <c r="C325" s="2">
        <f t="shared" si="0"/>
        <v>144867.95175247756</v>
      </c>
      <c r="D325" s="2">
        <f t="shared" si="1"/>
        <v>-9647423.9949039109</v>
      </c>
      <c r="E325" s="2">
        <f t="shared" si="2"/>
        <v>9937159.8984088674</v>
      </c>
    </row>
    <row r="326" spans="1:5" x14ac:dyDescent="0.2">
      <c r="A326" s="1">
        <v>44927</v>
      </c>
      <c r="B326">
        <v>-12143.64430443896</v>
      </c>
      <c r="C326" s="2">
        <f t="shared" si="0"/>
        <v>-12143.64430443896</v>
      </c>
      <c r="D326" s="2">
        <f t="shared" si="1"/>
        <v>-9987188.0284725539</v>
      </c>
      <c r="E326" s="2">
        <f t="shared" si="2"/>
        <v>9962900.7398636751</v>
      </c>
    </row>
    <row r="327" spans="1:5" x14ac:dyDescent="0.2">
      <c r="A327" s="1">
        <v>44958</v>
      </c>
      <c r="B327">
        <v>-44003.478666855837</v>
      </c>
      <c r="C327" s="2">
        <f t="shared" si="0"/>
        <v>-44003.478666855837</v>
      </c>
      <c r="D327" s="2">
        <f t="shared" si="1"/>
        <v>-10198925.547425965</v>
      </c>
      <c r="E327" s="2">
        <f t="shared" si="2"/>
        <v>10110918.590092255</v>
      </c>
    </row>
    <row r="328" spans="1:5" x14ac:dyDescent="0.2">
      <c r="A328" s="1">
        <v>44986</v>
      </c>
      <c r="B328">
        <v>-294037.36394468951</v>
      </c>
      <c r="C328" s="2">
        <f t="shared" si="0"/>
        <v>-294037.36394468951</v>
      </c>
      <c r="D328" s="2">
        <f t="shared" si="1"/>
        <v>-10626112.983064197</v>
      </c>
      <c r="E328" s="2">
        <f t="shared" si="2"/>
        <v>10038038.255174819</v>
      </c>
    </row>
    <row r="329" spans="1:5" x14ac:dyDescent="0.2">
      <c r="A329" s="1">
        <v>45017</v>
      </c>
      <c r="B329">
        <v>-299977.46371469344</v>
      </c>
      <c r="C329" s="2">
        <f t="shared" si="0"/>
        <v>-299977.46371469344</v>
      </c>
      <c r="D329" s="2">
        <f t="shared" si="1"/>
        <v>-10806620.760093132</v>
      </c>
      <c r="E329" s="2">
        <f t="shared" si="2"/>
        <v>10206665.832663747</v>
      </c>
    </row>
    <row r="330" spans="1:5" x14ac:dyDescent="0.2">
      <c r="A330" s="1">
        <v>45047</v>
      </c>
      <c r="B330">
        <v>56596.939212554367</v>
      </c>
      <c r="C330" s="2">
        <f t="shared" si="0"/>
        <v>56596.939212554367</v>
      </c>
      <c r="D330" s="2">
        <f t="shared" si="1"/>
        <v>-10622155.434462599</v>
      </c>
      <c r="E330" s="2">
        <f t="shared" si="2"/>
        <v>10735349.31288771</v>
      </c>
    </row>
    <row r="331" spans="1:5" x14ac:dyDescent="0.2">
      <c r="A331" s="1">
        <v>45078</v>
      </c>
      <c r="B331">
        <v>34029.096952660242</v>
      </c>
      <c r="C331" s="2">
        <f t="shared" ref="C331:C362" si="3">_xlfn.FORECAST.ETS(A331,$B$2:$B$298,$A$2:$A$298,157,1)</f>
        <v>34029.096952660242</v>
      </c>
      <c r="D331" s="2">
        <f t="shared" ref="D331:D362" si="4">C331-_xlfn.FORECAST.ETS.CONFINT(A331,$B$2:$B$298,$A$2:$A$298,0.95,157,1)</f>
        <v>-10814491.219815493</v>
      </c>
      <c r="E331" s="2">
        <f t="shared" ref="E331:E362" si="5">C331+_xlfn.FORECAST.ETS.CONFINT(A331,$B$2:$B$298,$A$2:$A$298,0.95,157,1)</f>
        <v>10882549.413720813</v>
      </c>
    </row>
    <row r="332" spans="1:5" x14ac:dyDescent="0.2">
      <c r="A332" s="1">
        <v>45108</v>
      </c>
      <c r="B332">
        <v>110394.92829452571</v>
      </c>
      <c r="C332" s="2">
        <f t="shared" si="3"/>
        <v>110394.92829452571</v>
      </c>
      <c r="D332" s="2">
        <f t="shared" si="4"/>
        <v>-10905660.878291653</v>
      </c>
      <c r="E332" s="2">
        <f t="shared" si="5"/>
        <v>11126450.734880706</v>
      </c>
    </row>
    <row r="333" spans="1:5" x14ac:dyDescent="0.2">
      <c r="A333" s="1">
        <v>45139</v>
      </c>
      <c r="B333">
        <v>46781.241522294935</v>
      </c>
      <c r="C333" s="2">
        <f t="shared" si="3"/>
        <v>46781.241522294935</v>
      </c>
      <c r="D333" s="2">
        <f t="shared" si="4"/>
        <v>-11134678.387303147</v>
      </c>
      <c r="E333" s="2">
        <f t="shared" si="5"/>
        <v>11228240.870347738</v>
      </c>
    </row>
    <row r="334" spans="1:5" x14ac:dyDescent="0.2">
      <c r="A334" s="1">
        <v>45170</v>
      </c>
      <c r="B334">
        <v>57.967088463832624</v>
      </c>
      <c r="C334" s="2">
        <f t="shared" si="3"/>
        <v>57.967088463832624</v>
      </c>
      <c r="D334" s="2">
        <f t="shared" si="4"/>
        <v>-11344767.484029723</v>
      </c>
      <c r="E334" s="2">
        <f t="shared" si="5"/>
        <v>11344883.418206653</v>
      </c>
    </row>
    <row r="335" spans="1:5" x14ac:dyDescent="0.2">
      <c r="A335" s="1">
        <v>45200</v>
      </c>
      <c r="B335">
        <v>-21459.718365969486</v>
      </c>
      <c r="C335" s="2">
        <f t="shared" si="3"/>
        <v>-21459.718365969486</v>
      </c>
      <c r="D335" s="2">
        <f t="shared" si="4"/>
        <v>-11527700.223022118</v>
      </c>
      <c r="E335" s="2">
        <f t="shared" si="5"/>
        <v>11484780.78629018</v>
      </c>
    </row>
    <row r="336" spans="1:5" x14ac:dyDescent="0.2">
      <c r="A336" s="1">
        <v>45231</v>
      </c>
      <c r="B336">
        <v>-94654.920212978846</v>
      </c>
      <c r="C336" s="2">
        <f t="shared" si="3"/>
        <v>-94654.920212978846</v>
      </c>
      <c r="D336" s="2">
        <f t="shared" si="4"/>
        <v>-11760441.104449203</v>
      </c>
      <c r="E336" s="2">
        <f t="shared" si="5"/>
        <v>11571131.264023246</v>
      </c>
    </row>
    <row r="337" spans="1:5" x14ac:dyDescent="0.2">
      <c r="A337" s="1">
        <v>45261</v>
      </c>
      <c r="B337">
        <v>-172306.87748421007</v>
      </c>
      <c r="C337" s="2">
        <f t="shared" si="3"/>
        <v>-172306.87748421007</v>
      </c>
      <c r="D337" s="2">
        <f t="shared" si="4"/>
        <v>-11995845.455830006</v>
      </c>
      <c r="E337" s="2">
        <f t="shared" si="5"/>
        <v>11651231.700861586</v>
      </c>
    </row>
    <row r="338" spans="1:5" x14ac:dyDescent="0.2">
      <c r="A338" s="1">
        <v>45292</v>
      </c>
      <c r="B338">
        <v>-368707.08952575899</v>
      </c>
      <c r="C338" s="2">
        <f t="shared" si="3"/>
        <v>-368707.08952575899</v>
      </c>
      <c r="D338" s="2">
        <f t="shared" si="4"/>
        <v>-12348276.028525388</v>
      </c>
      <c r="E338" s="2">
        <f t="shared" si="5"/>
        <v>11610861.849473869</v>
      </c>
    </row>
    <row r="339" spans="1:5" x14ac:dyDescent="0.2">
      <c r="A339" s="1">
        <v>45323</v>
      </c>
      <c r="B339">
        <v>-374997.06040098576</v>
      </c>
      <c r="C339" s="2">
        <f t="shared" si="3"/>
        <v>-374997.06040098576</v>
      </c>
      <c r="D339" s="2">
        <f t="shared" si="4"/>
        <v>-12508941.159887686</v>
      </c>
      <c r="E339" s="2">
        <f t="shared" si="5"/>
        <v>11758947.039085716</v>
      </c>
    </row>
    <row r="340" spans="1:5" x14ac:dyDescent="0.2">
      <c r="A340" s="1">
        <v>45352</v>
      </c>
      <c r="B340">
        <v>370701.67067261611</v>
      </c>
      <c r="C340" s="2">
        <f t="shared" si="3"/>
        <v>370701.67067261611</v>
      </c>
      <c r="D340" s="2">
        <f t="shared" si="4"/>
        <v>-11916025.176238768</v>
      </c>
      <c r="E340" s="2">
        <f t="shared" si="5"/>
        <v>12657428.517584</v>
      </c>
    </row>
    <row r="341" spans="1:5" x14ac:dyDescent="0.2">
      <c r="A341" s="1">
        <v>45383</v>
      </c>
      <c r="B341">
        <v>142760.97879797628</v>
      </c>
      <c r="C341" s="2">
        <f t="shared" si="3"/>
        <v>142760.97879797628</v>
      </c>
      <c r="D341" s="2">
        <f t="shared" si="4"/>
        <v>-12295215.276565693</v>
      </c>
      <c r="E341" s="2">
        <f t="shared" si="5"/>
        <v>12580737.234161645</v>
      </c>
    </row>
    <row r="342" spans="1:5" x14ac:dyDescent="0.2">
      <c r="A342" s="1">
        <v>45413</v>
      </c>
      <c r="B342">
        <v>1591314.2475074774</v>
      </c>
      <c r="C342" s="2">
        <f t="shared" si="3"/>
        <v>1591314.2475074774</v>
      </c>
      <c r="D342" s="2">
        <f t="shared" si="4"/>
        <v>-10996433.737176355</v>
      </c>
      <c r="E342" s="2">
        <f t="shared" si="5"/>
        <v>14179062.232191309</v>
      </c>
    </row>
    <row r="343" spans="1:5" x14ac:dyDescent="0.2">
      <c r="A343" s="1">
        <v>45444</v>
      </c>
      <c r="B343">
        <v>1462092.3550824523</v>
      </c>
      <c r="C343" s="2">
        <f t="shared" si="3"/>
        <v>1462092.3550824523</v>
      </c>
      <c r="D343" s="2">
        <f t="shared" si="4"/>
        <v>-11274002.193981184</v>
      </c>
      <c r="E343" s="2">
        <f t="shared" si="5"/>
        <v>14198186.904146088</v>
      </c>
    </row>
    <row r="344" spans="1:5" x14ac:dyDescent="0.2">
      <c r="A344" s="1">
        <v>45474</v>
      </c>
      <c r="B344">
        <v>834794.886542122</v>
      </c>
      <c r="C344" s="2">
        <f t="shared" si="3"/>
        <v>834794.886542122</v>
      </c>
      <c r="D344" s="2">
        <f t="shared" si="4"/>
        <v>-12048270.672579728</v>
      </c>
      <c r="E344" s="2">
        <f t="shared" si="5"/>
        <v>13717860.445663974</v>
      </c>
    </row>
    <row r="345" spans="1:5" x14ac:dyDescent="0.2">
      <c r="A345" s="1">
        <v>45505</v>
      </c>
      <c r="B345">
        <v>376242.85884906934</v>
      </c>
      <c r="C345" s="2">
        <f t="shared" si="3"/>
        <v>376242.85884906934</v>
      </c>
      <c r="D345" s="2">
        <f t="shared" si="4"/>
        <v>-12652465.08173554</v>
      </c>
      <c r="E345" s="2">
        <f t="shared" si="5"/>
        <v>13404950.799433678</v>
      </c>
    </row>
    <row r="346" spans="1:5" x14ac:dyDescent="0.2">
      <c r="A346" s="1">
        <v>45536</v>
      </c>
      <c r="B346">
        <v>539944.1637650996</v>
      </c>
      <c r="C346" s="2">
        <f t="shared" si="3"/>
        <v>539944.1637650996</v>
      </c>
      <c r="D346" s="2">
        <f t="shared" si="4"/>
        <v>-12633121.96850883</v>
      </c>
      <c r="E346" s="2">
        <f t="shared" si="5"/>
        <v>13713010.296039028</v>
      </c>
    </row>
    <row r="347" spans="1:5" x14ac:dyDescent="0.2">
      <c r="A347" s="1">
        <v>45566</v>
      </c>
      <c r="B347">
        <v>842403.68327230134</v>
      </c>
      <c r="C347" s="2">
        <f t="shared" si="3"/>
        <v>842403.68327230134</v>
      </c>
      <c r="D347" s="2">
        <f t="shared" si="4"/>
        <v>-12473778.582473867</v>
      </c>
      <c r="E347" s="2">
        <f t="shared" si="5"/>
        <v>14158585.949018471</v>
      </c>
    </row>
    <row r="348" spans="1:5" x14ac:dyDescent="0.2">
      <c r="A348" s="1">
        <v>45597</v>
      </c>
      <c r="B348">
        <v>2503452.3531375602</v>
      </c>
      <c r="C348" s="2">
        <f t="shared" si="3"/>
        <v>2503452.3531375602</v>
      </c>
      <c r="D348" s="2">
        <f t="shared" si="4"/>
        <v>-10954643.975477966</v>
      </c>
      <c r="E348" s="2">
        <f t="shared" si="5"/>
        <v>15961548.681753086</v>
      </c>
    </row>
    <row r="349" spans="1:5" x14ac:dyDescent="0.2">
      <c r="A349" s="1">
        <v>45627</v>
      </c>
      <c r="B349">
        <v>2669655.7027511792</v>
      </c>
      <c r="C349" s="2">
        <f t="shared" si="3"/>
        <v>2669655.7027511792</v>
      </c>
      <c r="D349" s="2">
        <f t="shared" si="4"/>
        <v>-10929190.610585093</v>
      </c>
      <c r="E349" s="2">
        <f t="shared" si="5"/>
        <v>16268502.01608745</v>
      </c>
    </row>
    <row r="350" spans="1:5" x14ac:dyDescent="0.2">
      <c r="A350" s="1">
        <v>45658</v>
      </c>
      <c r="B350">
        <v>1710024.4652096378</v>
      </c>
      <c r="C350" s="2">
        <f t="shared" si="3"/>
        <v>1710024.4652096378</v>
      </c>
      <c r="D350" s="2">
        <f t="shared" si="4"/>
        <v>-12028443.887784395</v>
      </c>
      <c r="E350" s="2">
        <f t="shared" si="5"/>
        <v>15448492.818203669</v>
      </c>
    </row>
    <row r="351" spans="1:5" x14ac:dyDescent="0.2">
      <c r="A351" s="1">
        <v>45689</v>
      </c>
      <c r="B351">
        <v>1333929.8086325927</v>
      </c>
      <c r="C351" s="2">
        <f t="shared" si="3"/>
        <v>1333929.8086325927</v>
      </c>
      <c r="D351" s="2">
        <f t="shared" si="4"/>
        <v>-12543067.036832318</v>
      </c>
      <c r="E351" s="2">
        <f t="shared" si="5"/>
        <v>15210926.654097501</v>
      </c>
    </row>
    <row r="352" spans="1:5" x14ac:dyDescent="0.2">
      <c r="A352" s="1">
        <v>45717</v>
      </c>
      <c r="B352">
        <v>1002294.9190215777</v>
      </c>
      <c r="C352" s="2">
        <f t="shared" si="3"/>
        <v>1002294.9190215777</v>
      </c>
      <c r="D352" s="2">
        <f t="shared" si="4"/>
        <v>-13012169.64811492</v>
      </c>
      <c r="E352" s="2">
        <f t="shared" si="5"/>
        <v>15016759.486158077</v>
      </c>
    </row>
    <row r="353" spans="1:5" x14ac:dyDescent="0.2">
      <c r="A353" s="1">
        <v>45748</v>
      </c>
      <c r="B353">
        <v>1282625.0136101167</v>
      </c>
      <c r="C353" s="2">
        <f t="shared" si="3"/>
        <v>1282625.0136101167</v>
      </c>
      <c r="D353" s="2">
        <f t="shared" si="4"/>
        <v>-12868277.763632528</v>
      </c>
      <c r="E353" s="2">
        <f t="shared" si="5"/>
        <v>15433527.790852763</v>
      </c>
    </row>
    <row r="354" spans="1:5" x14ac:dyDescent="0.2">
      <c r="A354" s="1">
        <v>45778</v>
      </c>
      <c r="B354">
        <v>1439577.0771347079</v>
      </c>
      <c r="C354" s="2">
        <f t="shared" si="3"/>
        <v>1439577.0771347079</v>
      </c>
      <c r="D354" s="2">
        <f t="shared" si="4"/>
        <v>-12846764.236606268</v>
      </c>
      <c r="E354" s="2">
        <f t="shared" si="5"/>
        <v>15725918.390875684</v>
      </c>
    </row>
    <row r="355" spans="1:5" x14ac:dyDescent="0.2">
      <c r="A355" s="1">
        <v>45809</v>
      </c>
      <c r="B355">
        <v>1405879.4236279437</v>
      </c>
      <c r="C355" s="2">
        <f t="shared" si="3"/>
        <v>1405879.4236279437</v>
      </c>
      <c r="D355" s="2">
        <f t="shared" si="4"/>
        <v>-13014929.257927384</v>
      </c>
      <c r="E355" s="2">
        <f t="shared" si="5"/>
        <v>15826688.10518327</v>
      </c>
    </row>
    <row r="356" spans="1:5" x14ac:dyDescent="0.2">
      <c r="A356" s="1">
        <v>45839</v>
      </c>
      <c r="B356">
        <v>1285519.5371885851</v>
      </c>
      <c r="C356" s="2">
        <f t="shared" si="3"/>
        <v>1285519.5371885851</v>
      </c>
      <c r="D356" s="2">
        <f t="shared" si="4"/>
        <v>-13268812.596724072</v>
      </c>
      <c r="E356" s="2">
        <f t="shared" si="5"/>
        <v>15839851.671101244</v>
      </c>
    </row>
    <row r="357" spans="1:5" x14ac:dyDescent="0.2">
      <c r="A357" s="1">
        <v>45870</v>
      </c>
      <c r="B357">
        <v>1260109.9742247879</v>
      </c>
      <c r="C357" s="2">
        <f t="shared" si="3"/>
        <v>1260109.9742247879</v>
      </c>
      <c r="D357" s="2">
        <f t="shared" si="4"/>
        <v>-13426827.773198154</v>
      </c>
      <c r="E357" s="2">
        <f t="shared" si="5"/>
        <v>15947047.721647728</v>
      </c>
    </row>
    <row r="358" spans="1:5" x14ac:dyDescent="0.2">
      <c r="A358" s="1">
        <v>45901</v>
      </c>
      <c r="B358">
        <v>1089706.8615172966</v>
      </c>
      <c r="C358" s="2">
        <f t="shared" si="3"/>
        <v>1089706.8615172966</v>
      </c>
      <c r="D358" s="2">
        <f t="shared" si="4"/>
        <v>-13728943.629962537</v>
      </c>
      <c r="E358" s="2">
        <f t="shared" si="5"/>
        <v>15908357.352997132</v>
      </c>
    </row>
    <row r="359" spans="1:5" x14ac:dyDescent="0.2">
      <c r="A359" s="1">
        <v>45931</v>
      </c>
      <c r="B359">
        <v>1204588.4403431781</v>
      </c>
      <c r="C359" s="2">
        <f t="shared" si="3"/>
        <v>1204588.4403431781</v>
      </c>
      <c r="D359" s="2">
        <f t="shared" si="4"/>
        <v>-13744905.852154812</v>
      </c>
      <c r="E359" s="2">
        <f t="shared" si="5"/>
        <v>16154082.732841169</v>
      </c>
    </row>
    <row r="360" spans="1:5" x14ac:dyDescent="0.2">
      <c r="A360" s="1">
        <v>45962</v>
      </c>
      <c r="B360">
        <v>2348702.230458607</v>
      </c>
      <c r="C360" s="2">
        <f t="shared" si="3"/>
        <v>2348702.230458607</v>
      </c>
      <c r="D360" s="2">
        <f t="shared" si="4"/>
        <v>-12730789.86298975</v>
      </c>
      <c r="E360" s="2">
        <f t="shared" si="5"/>
        <v>17428194.323906962</v>
      </c>
    </row>
    <row r="361" spans="1:5" x14ac:dyDescent="0.2">
      <c r="A361" s="1">
        <v>45992</v>
      </c>
      <c r="B361">
        <v>1518276.017810476</v>
      </c>
      <c r="C361" s="2">
        <f t="shared" si="3"/>
        <v>1518276.017810476</v>
      </c>
      <c r="D361" s="2">
        <f t="shared" si="4"/>
        <v>-13690389.891294476</v>
      </c>
      <c r="E361" s="2">
        <f t="shared" si="5"/>
        <v>16726941.92691543</v>
      </c>
    </row>
    <row r="362" spans="1:5" x14ac:dyDescent="0.2">
      <c r="A362" s="1">
        <v>46023</v>
      </c>
      <c r="B362">
        <v>980605.93994058506</v>
      </c>
      <c r="C362" s="2">
        <f t="shared" si="3"/>
        <v>980605.93994058506</v>
      </c>
      <c r="D362" s="2">
        <f t="shared" si="4"/>
        <v>-14356430.937433757</v>
      </c>
      <c r="E362" s="2">
        <f t="shared" si="5"/>
        <v>16317642.817314927</v>
      </c>
    </row>
    <row r="363" spans="1:5" x14ac:dyDescent="0.2">
      <c r="A363" s="1">
        <v>46054</v>
      </c>
      <c r="B363">
        <v>517533.6573303109</v>
      </c>
      <c r="C363" s="2">
        <f t="shared" ref="C363:C394" si="6">_xlfn.FORECAST.ETS(A363,$B$2:$B$298,$A$2:$A$298,157,1)</f>
        <v>517533.6573303109</v>
      </c>
      <c r="D363" s="2">
        <f t="shared" ref="D363:D394" si="7">C363-_xlfn.FORECAST.ETS.CONFINT(A363,$B$2:$B$298,$A$2:$A$298,0.95,157,1)</f>
        <v>-14947091.649711262</v>
      </c>
      <c r="E363" s="2">
        <f t="shared" ref="E363:E394" si="8">C363+_xlfn.FORECAST.ETS.CONFINT(A363,$B$2:$B$298,$A$2:$A$298,0.95,157,1)</f>
        <v>15982158.964371886</v>
      </c>
    </row>
    <row r="364" spans="1:5" x14ac:dyDescent="0.2">
      <c r="A364" s="1">
        <v>46082</v>
      </c>
      <c r="B364">
        <v>647262.30519704847</v>
      </c>
      <c r="C364" s="2">
        <f t="shared" si="6"/>
        <v>647262.30519704847</v>
      </c>
      <c r="D364" s="2">
        <f t="shared" si="7"/>
        <v>-14944188.417036369</v>
      </c>
      <c r="E364" s="2">
        <f t="shared" si="8"/>
        <v>16238713.027430467</v>
      </c>
    </row>
    <row r="365" spans="1:5" x14ac:dyDescent="0.2">
      <c r="A365" s="1">
        <v>46113</v>
      </c>
      <c r="B365">
        <v>1622197.4137113048</v>
      </c>
      <c r="C365" s="2">
        <f t="shared" si="6"/>
        <v>1622197.4137113048</v>
      </c>
      <c r="D365" s="2">
        <f t="shared" si="7"/>
        <v>-14095334.49015893</v>
      </c>
      <c r="E365" s="2">
        <f t="shared" si="8"/>
        <v>17339729.317581542</v>
      </c>
    </row>
    <row r="366" spans="1:5" x14ac:dyDescent="0.2">
      <c r="A366" s="1">
        <v>46143</v>
      </c>
      <c r="B366">
        <v>1989046.4136807313</v>
      </c>
      <c r="C366" s="2">
        <f t="shared" si="6"/>
        <v>1989046.4136807313</v>
      </c>
      <c r="D366" s="2">
        <f t="shared" si="7"/>
        <v>-13853840.514671031</v>
      </c>
      <c r="E366" s="2">
        <f t="shared" si="8"/>
        <v>17831933.342032496</v>
      </c>
    </row>
    <row r="367" spans="1:5" x14ac:dyDescent="0.2">
      <c r="A367" s="1">
        <v>46174</v>
      </c>
      <c r="B367">
        <v>3013192.1744098822</v>
      </c>
      <c r="C367" s="2">
        <f t="shared" si="6"/>
        <v>3013192.1744098822</v>
      </c>
      <c r="D367" s="2">
        <f t="shared" si="7"/>
        <v>-12954341.029288977</v>
      </c>
      <c r="E367" s="2">
        <f t="shared" si="8"/>
        <v>18980725.37810874</v>
      </c>
    </row>
    <row r="368" spans="1:5" x14ac:dyDescent="0.2">
      <c r="A368" s="1">
        <v>46204</v>
      </c>
      <c r="B368">
        <v>1615328.1142050005</v>
      </c>
      <c r="C368" s="2">
        <f t="shared" si="6"/>
        <v>1615328.1142050005</v>
      </c>
      <c r="D368" s="2">
        <f t="shared" si="7"/>
        <v>-14476159.389147485</v>
      </c>
      <c r="E368" s="2">
        <f t="shared" si="8"/>
        <v>17706815.617557485</v>
      </c>
    </row>
    <row r="369" spans="1:5" x14ac:dyDescent="0.2">
      <c r="A369" s="1">
        <v>46235</v>
      </c>
      <c r="B369">
        <v>423161.24998659483</v>
      </c>
      <c r="C369" s="2">
        <f t="shared" si="6"/>
        <v>423161.24998659483</v>
      </c>
      <c r="D369" s="2">
        <f t="shared" si="7"/>
        <v>-15791604.747826062</v>
      </c>
      <c r="E369" s="2">
        <f t="shared" si="8"/>
        <v>16637927.247799251</v>
      </c>
    </row>
    <row r="370" spans="1:5" x14ac:dyDescent="0.2">
      <c r="A370" s="1">
        <v>46266</v>
      </c>
      <c r="B370">
        <v>493379.12763789238</v>
      </c>
      <c r="C370" s="2">
        <f t="shared" si="6"/>
        <v>493379.12763789238</v>
      </c>
      <c r="D370" s="2">
        <f t="shared" si="7"/>
        <v>-15844005.156645607</v>
      </c>
      <c r="E370" s="2">
        <f t="shared" si="8"/>
        <v>16830763.411921393</v>
      </c>
    </row>
    <row r="371" spans="1:5" x14ac:dyDescent="0.2">
      <c r="A371" s="1">
        <v>46296</v>
      </c>
      <c r="B371">
        <v>908680.58775779116</v>
      </c>
      <c r="C371" s="2">
        <f t="shared" si="6"/>
        <v>908680.58775779116</v>
      </c>
      <c r="D371" s="2">
        <f t="shared" si="7"/>
        <v>-15550676.826717922</v>
      </c>
      <c r="E371" s="2">
        <f t="shared" si="8"/>
        <v>17368038.002233505</v>
      </c>
    </row>
    <row r="372" spans="1:5" x14ac:dyDescent="0.2">
      <c r="A372" s="1">
        <v>46327</v>
      </c>
      <c r="B372">
        <v>1306224.1945910901</v>
      </c>
      <c r="C372" s="2">
        <f t="shared" si="6"/>
        <v>1306224.1945910901</v>
      </c>
      <c r="D372" s="2">
        <f t="shared" si="7"/>
        <v>-15274475.726113169</v>
      </c>
      <c r="E372" s="2">
        <f t="shared" si="8"/>
        <v>17886924.115295351</v>
      </c>
    </row>
    <row r="373" spans="1:5" x14ac:dyDescent="0.2">
      <c r="A373" s="1">
        <v>46357</v>
      </c>
      <c r="B373">
        <v>1991098.8330618585</v>
      </c>
      <c r="C373" s="2">
        <f t="shared" si="6"/>
        <v>1991098.8330618585</v>
      </c>
      <c r="D373" s="2">
        <f t="shared" si="7"/>
        <v>-14710327.007345343</v>
      </c>
      <c r="E373" s="2">
        <f t="shared" si="8"/>
        <v>18692524.673469059</v>
      </c>
    </row>
    <row r="374" spans="1:5" x14ac:dyDescent="0.2">
      <c r="A374" s="1">
        <v>46388</v>
      </c>
      <c r="B374">
        <v>1851796.3847643598</v>
      </c>
      <c r="C374" s="2">
        <f t="shared" si="6"/>
        <v>1851796.3847643598</v>
      </c>
      <c r="D374" s="2">
        <f t="shared" si="7"/>
        <v>-14969752.35443637</v>
      </c>
      <c r="E374" s="2">
        <f t="shared" si="8"/>
        <v>18673345.123965088</v>
      </c>
    </row>
    <row r="375" spans="1:5" x14ac:dyDescent="0.2">
      <c r="A375" s="1">
        <v>46419</v>
      </c>
      <c r="B375">
        <v>2048710.5513416519</v>
      </c>
      <c r="C375" s="2">
        <f t="shared" si="6"/>
        <v>2048710.5513416519</v>
      </c>
      <c r="D375" s="2">
        <f t="shared" si="7"/>
        <v>-14892371.181233928</v>
      </c>
      <c r="E375" s="2">
        <f t="shared" si="8"/>
        <v>18989792.283917233</v>
      </c>
    </row>
    <row r="376" spans="1:5" x14ac:dyDescent="0.2">
      <c r="A376" s="1">
        <v>46447</v>
      </c>
      <c r="B376">
        <v>2344397.3547498356</v>
      </c>
      <c r="C376" s="2">
        <f t="shared" si="6"/>
        <v>2344397.3547498356</v>
      </c>
      <c r="D376" s="2">
        <f t="shared" si="7"/>
        <v>-14715640.151581559</v>
      </c>
      <c r="E376" s="2">
        <f t="shared" si="8"/>
        <v>19404434.861081231</v>
      </c>
    </row>
    <row r="377" spans="1:5" x14ac:dyDescent="0.2">
      <c r="A377" s="1">
        <v>46478</v>
      </c>
      <c r="B377">
        <v>3450629.4545003213</v>
      </c>
      <c r="C377" s="2">
        <f t="shared" si="6"/>
        <v>3450629.4545003213</v>
      </c>
      <c r="D377" s="2">
        <f t="shared" si="7"/>
        <v>-13727798.881337058</v>
      </c>
      <c r="E377" s="2">
        <f t="shared" si="8"/>
        <v>20629057.7903377</v>
      </c>
    </row>
    <row r="378" spans="1:5" x14ac:dyDescent="0.2">
      <c r="A378" s="1">
        <v>46508</v>
      </c>
      <c r="B378">
        <v>3556128.5271345004</v>
      </c>
      <c r="C378" s="2">
        <f t="shared" si="6"/>
        <v>3556128.5271345004</v>
      </c>
      <c r="D378" s="2">
        <f t="shared" si="7"/>
        <v>-13740137.577066068</v>
      </c>
      <c r="E378" s="2">
        <f t="shared" si="8"/>
        <v>20852394.631335068</v>
      </c>
    </row>
    <row r="379" spans="1:5" x14ac:dyDescent="0.2">
      <c r="A379" s="1">
        <v>46539</v>
      </c>
      <c r="B379">
        <v>2992414.0148206702</v>
      </c>
      <c r="C379" s="2">
        <f t="shared" si="6"/>
        <v>2992414.0148206702</v>
      </c>
      <c r="D379" s="2">
        <f t="shared" si="7"/>
        <v>-14421148.304595644</v>
      </c>
      <c r="E379" s="2">
        <f t="shared" si="8"/>
        <v>20405976.334236983</v>
      </c>
    </row>
    <row r="380" spans="1:5" x14ac:dyDescent="0.2">
      <c r="A380" s="1">
        <v>46569</v>
      </c>
      <c r="B380">
        <v>950906.90416085557</v>
      </c>
      <c r="C380" s="2">
        <f t="shared" si="6"/>
        <v>950906.90416085557</v>
      </c>
      <c r="D380" s="2">
        <f t="shared" si="7"/>
        <v>-16579421.226408934</v>
      </c>
      <c r="E380" s="2">
        <f t="shared" si="8"/>
        <v>18481235.034730647</v>
      </c>
    </row>
    <row r="381" spans="1:5" x14ac:dyDescent="0.2">
      <c r="A381" s="1">
        <v>46600</v>
      </c>
      <c r="B381">
        <v>935957.93475132156</v>
      </c>
      <c r="C381" s="2">
        <f t="shared" si="6"/>
        <v>935957.93475132156</v>
      </c>
      <c r="D381" s="2">
        <f t="shared" si="7"/>
        <v>-16710616.40840042</v>
      </c>
      <c r="E381" s="2">
        <f t="shared" si="8"/>
        <v>18582532.277903061</v>
      </c>
    </row>
    <row r="382" spans="1:5" x14ac:dyDescent="0.2">
      <c r="A382" s="1">
        <v>46631</v>
      </c>
      <c r="B382">
        <v>1639594.9243166395</v>
      </c>
      <c r="C382" s="2">
        <f t="shared" si="6"/>
        <v>1639594.9243166395</v>
      </c>
      <c r="D382" s="2">
        <f t="shared" si="7"/>
        <v>-16122716.509230269</v>
      </c>
      <c r="E382" s="2">
        <f t="shared" si="8"/>
        <v>19401906.357863549</v>
      </c>
    </row>
    <row r="383" spans="1:5" x14ac:dyDescent="0.2">
      <c r="A383" s="1">
        <v>46661</v>
      </c>
      <c r="B383">
        <v>1811823.0666065465</v>
      </c>
      <c r="C383" s="2">
        <f t="shared" si="6"/>
        <v>1811823.0666065465</v>
      </c>
      <c r="D383" s="2">
        <f t="shared" si="7"/>
        <v>-16065726.496142475</v>
      </c>
      <c r="E383" s="2">
        <f t="shared" si="8"/>
        <v>19689372.629355568</v>
      </c>
    </row>
    <row r="384" spans="1:5" x14ac:dyDescent="0.2">
      <c r="A384" s="1">
        <v>46692</v>
      </c>
      <c r="B384">
        <v>3575339.5613763528</v>
      </c>
      <c r="C384" s="2">
        <f t="shared" si="6"/>
        <v>3575339.5613763528</v>
      </c>
      <c r="D384" s="2">
        <f t="shared" si="7"/>
        <v>-14416959.02797576</v>
      </c>
      <c r="E384" s="2">
        <f t="shared" si="8"/>
        <v>21567638.150728464</v>
      </c>
    </row>
    <row r="385" spans="1:5" x14ac:dyDescent="0.2">
      <c r="A385" s="1">
        <v>46722</v>
      </c>
      <c r="B385">
        <v>3112508.0404028436</v>
      </c>
      <c r="C385" s="2">
        <f t="shared" si="6"/>
        <v>3112508.0404028436</v>
      </c>
      <c r="D385" s="2">
        <f t="shared" si="7"/>
        <v>-14994060.041461408</v>
      </c>
      <c r="E385" s="2">
        <f t="shared" si="8"/>
        <v>21219076.122267097</v>
      </c>
    </row>
    <row r="386" spans="1:5" x14ac:dyDescent="0.2">
      <c r="A386" s="1">
        <v>46753</v>
      </c>
      <c r="B386">
        <v>2996450.3587323874</v>
      </c>
      <c r="C386" s="2">
        <f t="shared" si="6"/>
        <v>2996450.3587323874</v>
      </c>
      <c r="D386" s="2">
        <f t="shared" si="7"/>
        <v>-15223916.971653927</v>
      </c>
      <c r="E386" s="2">
        <f t="shared" si="8"/>
        <v>21216817.689118702</v>
      </c>
    </row>
    <row r="387" spans="1:5" x14ac:dyDescent="0.2">
      <c r="A387" s="1">
        <v>46784</v>
      </c>
      <c r="B387">
        <v>1265254.9913657669</v>
      </c>
      <c r="C387" s="2">
        <f t="shared" si="6"/>
        <v>1265254.9913657669</v>
      </c>
      <c r="D387" s="2">
        <f t="shared" si="7"/>
        <v>-17068450.366329502</v>
      </c>
      <c r="E387" s="2">
        <f t="shared" si="8"/>
        <v>19598960.349061038</v>
      </c>
    </row>
    <row r="388" spans="1:5" x14ac:dyDescent="0.2">
      <c r="A388" s="1">
        <v>46813</v>
      </c>
      <c r="B388">
        <v>2440242.399942013</v>
      </c>
      <c r="C388" s="2">
        <f t="shared" si="6"/>
        <v>2440242.399942013</v>
      </c>
      <c r="D388" s="2">
        <f t="shared" si="7"/>
        <v>-16006348.529826621</v>
      </c>
      <c r="E388" s="2">
        <f t="shared" si="8"/>
        <v>20886833.329710647</v>
      </c>
    </row>
    <row r="389" spans="1:5" x14ac:dyDescent="0.2">
      <c r="A389" s="1">
        <v>46844</v>
      </c>
      <c r="B389">
        <v>2675787.3406565287</v>
      </c>
      <c r="C389" s="2">
        <f t="shared" si="6"/>
        <v>2675787.3406565287</v>
      </c>
      <c r="D389" s="2">
        <f t="shared" si="7"/>
        <v>-15883245.225127568</v>
      </c>
      <c r="E389" s="2">
        <f t="shared" si="8"/>
        <v>21234819.906440627</v>
      </c>
    </row>
    <row r="390" spans="1:5" x14ac:dyDescent="0.2">
      <c r="A390" s="1">
        <v>46874</v>
      </c>
      <c r="B390">
        <v>2391041.4902594099</v>
      </c>
      <c r="C390" s="2">
        <f t="shared" si="6"/>
        <v>2391041.4902594099</v>
      </c>
      <c r="D390" s="2">
        <f t="shared" si="7"/>
        <v>-16279997.057366498</v>
      </c>
      <c r="E390" s="2">
        <f t="shared" si="8"/>
        <v>21062080.037885316</v>
      </c>
    </row>
    <row r="391" spans="1:5" x14ac:dyDescent="0.2">
      <c r="A391" s="1">
        <v>46905</v>
      </c>
      <c r="B391">
        <v>1712839.0680855983</v>
      </c>
      <c r="C391" s="2">
        <f t="shared" si="6"/>
        <v>1712839.0680855983</v>
      </c>
      <c r="D391" s="2">
        <f t="shared" si="7"/>
        <v>-17069777.860841718</v>
      </c>
      <c r="E391" s="2">
        <f t="shared" si="8"/>
        <v>20495455.997012917</v>
      </c>
    </row>
    <row r="392" spans="1:5" x14ac:dyDescent="0.2">
      <c r="A392" s="1">
        <v>46935</v>
      </c>
      <c r="B392">
        <v>745074.49232705415</v>
      </c>
      <c r="C392" s="2">
        <f t="shared" si="6"/>
        <v>745074.49232705415</v>
      </c>
      <c r="D392" s="2">
        <f t="shared" si="7"/>
        <v>-18148701.051349483</v>
      </c>
      <c r="E392" s="2">
        <f t="shared" si="8"/>
        <v>19638850.03600359</v>
      </c>
    </row>
    <row r="393" spans="1:5" x14ac:dyDescent="0.2">
      <c r="A393" s="1">
        <v>46966</v>
      </c>
      <c r="B393">
        <v>1102025.4213488251</v>
      </c>
      <c r="C393" s="2">
        <f t="shared" si="6"/>
        <v>1102025.4213488251</v>
      </c>
      <c r="D393" s="2">
        <f t="shared" si="7"/>
        <v>-17902496.59306268</v>
      </c>
      <c r="E393" s="2">
        <f t="shared" si="8"/>
        <v>20106547.43576033</v>
      </c>
    </row>
    <row r="394" spans="1:5" x14ac:dyDescent="0.2">
      <c r="A394" s="1">
        <v>46997</v>
      </c>
      <c r="B394">
        <v>1013855.8886309708</v>
      </c>
      <c r="C394" s="2">
        <f t="shared" si="6"/>
        <v>1013855.8886309708</v>
      </c>
      <c r="D394" s="2">
        <f t="shared" si="7"/>
        <v>-18101007.871396303</v>
      </c>
      <c r="E394" s="2">
        <f t="shared" si="8"/>
        <v>20128719.648658246</v>
      </c>
    </row>
    <row r="395" spans="1:5" x14ac:dyDescent="0.2">
      <c r="A395" s="1">
        <v>47027</v>
      </c>
      <c r="B395">
        <v>2311212.7486256873</v>
      </c>
      <c r="C395" s="2">
        <f t="shared" ref="C395:C421" si="9">_xlfn.FORECAST.ETS(A395,$B$2:$B$298,$A$2:$A$298,157,1)</f>
        <v>2311212.7486256873</v>
      </c>
      <c r="D395" s="2">
        <f t="shared" ref="D395:D426" si="10">C395-_xlfn.FORECAST.ETS.CONFINT(A395,$B$2:$B$298,$A$2:$A$298,0.95,157,1)</f>
        <v>-16913595.254592404</v>
      </c>
      <c r="E395" s="2">
        <f t="shared" ref="E395:E421" si="11">C395+_xlfn.FORECAST.ETS.CONFINT(A395,$B$2:$B$298,$A$2:$A$298,0.95,157,1)</f>
        <v>21536020.75184378</v>
      </c>
    </row>
    <row r="396" spans="1:5" x14ac:dyDescent="0.2">
      <c r="A396" s="1">
        <v>47058</v>
      </c>
      <c r="B396">
        <v>2716630.8160073068</v>
      </c>
      <c r="C396" s="2">
        <f t="shared" si="9"/>
        <v>2716630.8160073068</v>
      </c>
      <c r="D396" s="2">
        <f t="shared" si="10"/>
        <v>-16617730.961567504</v>
      </c>
      <c r="E396" s="2">
        <f t="shared" si="11"/>
        <v>22050992.593582116</v>
      </c>
    </row>
    <row r="397" spans="1:5" x14ac:dyDescent="0.2">
      <c r="A397" s="1">
        <v>47088</v>
      </c>
      <c r="B397">
        <v>3243368.1497245431</v>
      </c>
      <c r="C397" s="2">
        <f t="shared" si="9"/>
        <v>3243368.1497245431</v>
      </c>
      <c r="D397" s="2">
        <f t="shared" si="10"/>
        <v>-16200163.784632392</v>
      </c>
      <c r="E397" s="2">
        <f t="shared" si="11"/>
        <v>22686900.084081478</v>
      </c>
    </row>
    <row r="398" spans="1:5" x14ac:dyDescent="0.2">
      <c r="A398" s="1">
        <v>47119</v>
      </c>
      <c r="B398">
        <v>1800908.2384055355</v>
      </c>
      <c r="C398" s="2">
        <f t="shared" si="9"/>
        <v>1800908.2384055355</v>
      </c>
      <c r="D398" s="2">
        <f t="shared" si="10"/>
        <v>-17751416.910551701</v>
      </c>
      <c r="E398" s="2">
        <f t="shared" si="11"/>
        <v>21353233.387362774</v>
      </c>
    </row>
    <row r="399" spans="1:5" x14ac:dyDescent="0.2">
      <c r="A399" s="1">
        <v>47150</v>
      </c>
      <c r="B399">
        <v>1393206.8552172033</v>
      </c>
      <c r="C399" s="2">
        <f t="shared" si="9"/>
        <v>1393206.8552172033</v>
      </c>
      <c r="D399" s="2">
        <f t="shared" si="10"/>
        <v>-18267541.071858723</v>
      </c>
      <c r="E399" s="2">
        <f t="shared" si="11"/>
        <v>21053954.78229313</v>
      </c>
    </row>
    <row r="400" spans="1:5" x14ac:dyDescent="0.2">
      <c r="A400" s="1">
        <v>47178</v>
      </c>
      <c r="B400">
        <v>484046.62184301094</v>
      </c>
      <c r="C400" s="2">
        <f t="shared" si="9"/>
        <v>484046.62184301094</v>
      </c>
      <c r="D400" s="2">
        <f t="shared" si="10"/>
        <v>-19284759.988776997</v>
      </c>
      <c r="E400" s="2">
        <f t="shared" si="11"/>
        <v>20252853.232463017</v>
      </c>
    </row>
    <row r="401" spans="1:5" x14ac:dyDescent="0.2">
      <c r="A401" s="1">
        <v>47209</v>
      </c>
      <c r="B401">
        <v>757695.2267110619</v>
      </c>
      <c r="C401" s="2">
        <f t="shared" si="9"/>
        <v>757695.2267110619</v>
      </c>
      <c r="D401" s="2">
        <f t="shared" si="10"/>
        <v>-19118812.156631611</v>
      </c>
      <c r="E401" s="2">
        <f t="shared" si="11"/>
        <v>20634202.610053733</v>
      </c>
    </row>
    <row r="402" spans="1:5" x14ac:dyDescent="0.2">
      <c r="A402" s="1">
        <v>47239</v>
      </c>
      <c r="B402">
        <v>884164.65608309791</v>
      </c>
      <c r="C402" s="2">
        <f t="shared" si="9"/>
        <v>884164.65608309791</v>
      </c>
      <c r="D402" s="2">
        <f t="shared" si="10"/>
        <v>-19099691.620153453</v>
      </c>
      <c r="E402" s="2">
        <f t="shared" si="11"/>
        <v>20868020.932319652</v>
      </c>
    </row>
    <row r="403" spans="1:5" x14ac:dyDescent="0.2">
      <c r="A403" s="1">
        <v>47270</v>
      </c>
      <c r="B403">
        <v>1819496.5544209802</v>
      </c>
      <c r="C403" s="2">
        <f t="shared" si="9"/>
        <v>1819496.5544209802</v>
      </c>
      <c r="D403" s="2">
        <f t="shared" si="10"/>
        <v>-18271362.618272822</v>
      </c>
      <c r="E403" s="2">
        <f t="shared" si="11"/>
        <v>21910355.727114785</v>
      </c>
    </row>
    <row r="404" spans="1:5" x14ac:dyDescent="0.2">
      <c r="A404" s="1">
        <v>47300</v>
      </c>
      <c r="B404">
        <v>1609897.9154134521</v>
      </c>
      <c r="C404" s="2">
        <f t="shared" si="9"/>
        <v>1609897.9154134521</v>
      </c>
      <c r="D404" s="2">
        <f t="shared" si="10"/>
        <v>-18587623.898031723</v>
      </c>
      <c r="E404" s="2">
        <f t="shared" si="11"/>
        <v>21807419.728858624</v>
      </c>
    </row>
    <row r="405" spans="1:5" x14ac:dyDescent="0.2">
      <c r="A405" s="1">
        <v>47331</v>
      </c>
      <c r="B405">
        <v>422302.95953722449</v>
      </c>
      <c r="C405" s="2">
        <f t="shared" si="9"/>
        <v>422302.95953722449</v>
      </c>
      <c r="D405" s="2">
        <f t="shared" si="10"/>
        <v>-19881546.841752365</v>
      </c>
      <c r="E405" s="2">
        <f t="shared" si="11"/>
        <v>20726152.760826811</v>
      </c>
    </row>
    <row r="406" spans="1:5" x14ac:dyDescent="0.2">
      <c r="A406" s="1">
        <v>47362</v>
      </c>
      <c r="B406">
        <v>80003.648572783452</v>
      </c>
      <c r="C406" s="2">
        <f t="shared" si="9"/>
        <v>80003.648572783452</v>
      </c>
      <c r="D406" s="2">
        <f t="shared" si="10"/>
        <v>-20329844.957052071</v>
      </c>
      <c r="E406" s="2">
        <f t="shared" si="11"/>
        <v>20489852.254197638</v>
      </c>
    </row>
    <row r="407" spans="1:5" x14ac:dyDescent="0.2">
      <c r="A407" s="1">
        <v>47392</v>
      </c>
      <c r="B407">
        <v>627770.9406729457</v>
      </c>
      <c r="C407" s="2">
        <f t="shared" si="9"/>
        <v>627770.9406729457</v>
      </c>
      <c r="D407" s="2">
        <f t="shared" si="10"/>
        <v>-19887752.626116756</v>
      </c>
      <c r="E407" s="2">
        <f t="shared" si="11"/>
        <v>21143294.507462647</v>
      </c>
    </row>
    <row r="408" spans="1:5" x14ac:dyDescent="0.2">
      <c r="A408" s="1">
        <v>47423</v>
      </c>
      <c r="B408">
        <v>517142.45960316394</v>
      </c>
      <c r="C408" s="2">
        <f t="shared" si="9"/>
        <v>517142.45960316394</v>
      </c>
      <c r="D408" s="2">
        <f t="shared" si="10"/>
        <v>-20103737.440623429</v>
      </c>
      <c r="E408" s="2">
        <f t="shared" si="11"/>
        <v>21138022.359829757</v>
      </c>
    </row>
    <row r="409" spans="1:5" x14ac:dyDescent="0.2">
      <c r="A409" s="1">
        <v>47453</v>
      </c>
      <c r="B409">
        <v>817249.89910516422</v>
      </c>
      <c r="C409" s="2">
        <f t="shared" si="9"/>
        <v>817249.89910516422</v>
      </c>
      <c r="D409" s="2">
        <f t="shared" si="10"/>
        <v>-19908672.801369093</v>
      </c>
      <c r="E409" s="2">
        <f t="shared" si="11"/>
        <v>21543172.599579424</v>
      </c>
    </row>
    <row r="410" spans="1:5" x14ac:dyDescent="0.2">
      <c r="A410" s="1">
        <v>47484</v>
      </c>
      <c r="B410">
        <v>2350614.888279154</v>
      </c>
      <c r="C410" s="2">
        <f t="shared" si="9"/>
        <v>2350614.888279154</v>
      </c>
      <c r="D410" s="2">
        <f t="shared" si="10"/>
        <v>-18480042.056719255</v>
      </c>
      <c r="E410" s="2">
        <f t="shared" si="11"/>
        <v>23181271.833277564</v>
      </c>
    </row>
    <row r="411" spans="1:5" x14ac:dyDescent="0.2">
      <c r="A411" s="1">
        <v>47515</v>
      </c>
      <c r="B411">
        <v>636814.45429779566</v>
      </c>
      <c r="C411" s="2">
        <f t="shared" si="9"/>
        <v>636814.45429779566</v>
      </c>
      <c r="D411" s="2">
        <f t="shared" si="10"/>
        <v>-20298273.04357069</v>
      </c>
      <c r="E411" s="2">
        <f t="shared" si="11"/>
        <v>21571901.952166282</v>
      </c>
    </row>
    <row r="412" spans="1:5" x14ac:dyDescent="0.2">
      <c r="A412" s="1">
        <v>47543</v>
      </c>
      <c r="B412">
        <v>224928.94835754813</v>
      </c>
      <c r="C412" s="2">
        <f t="shared" si="9"/>
        <v>224928.94835754813</v>
      </c>
      <c r="D412" s="2">
        <f t="shared" si="10"/>
        <v>-20814290.164930418</v>
      </c>
      <c r="E412" s="2">
        <f t="shared" si="11"/>
        <v>21264148.061645515</v>
      </c>
    </row>
    <row r="413" spans="1:5" x14ac:dyDescent="0.2">
      <c r="A413" s="1">
        <v>47574</v>
      </c>
      <c r="B413">
        <v>300146.59784685657</v>
      </c>
      <c r="C413" s="2">
        <f t="shared" si="9"/>
        <v>300146.59784685657</v>
      </c>
      <c r="D413" s="2">
        <f t="shared" si="10"/>
        <v>-20842909.841138471</v>
      </c>
      <c r="E413" s="2">
        <f t="shared" si="11"/>
        <v>21443203.036832187</v>
      </c>
    </row>
    <row r="414" spans="1:5" x14ac:dyDescent="0.2">
      <c r="A414" s="1">
        <v>47604</v>
      </c>
      <c r="B414">
        <v>753010.82613093872</v>
      </c>
      <c r="C414" s="2">
        <f t="shared" si="9"/>
        <v>753010.82613093872</v>
      </c>
      <c r="D414" s="2">
        <f t="shared" si="10"/>
        <v>-20493593.19334127</v>
      </c>
      <c r="E414" s="2">
        <f t="shared" si="11"/>
        <v>21999614.845603146</v>
      </c>
    </row>
    <row r="415" spans="1:5" x14ac:dyDescent="0.2">
      <c r="A415" s="1">
        <v>47635</v>
      </c>
      <c r="B415">
        <v>399404.1566373001</v>
      </c>
      <c r="C415" s="2">
        <f t="shared" si="9"/>
        <v>399404.1566373001</v>
      </c>
      <c r="D415" s="2">
        <f t="shared" si="10"/>
        <v>-20950462.142537821</v>
      </c>
      <c r="E415" s="2">
        <f t="shared" si="11"/>
        <v>21749270.455812421</v>
      </c>
    </row>
    <row r="416" spans="1:5" x14ac:dyDescent="0.2">
      <c r="A416" s="1">
        <v>47665</v>
      </c>
      <c r="B416">
        <v>95860.905269899231</v>
      </c>
      <c r="C416" s="2">
        <f t="shared" si="9"/>
        <v>95860.905269899231</v>
      </c>
      <c r="D416" s="2">
        <f t="shared" si="10"/>
        <v>-21356986.720176786</v>
      </c>
      <c r="E416" s="2">
        <f t="shared" si="11"/>
        <v>21548708.530716583</v>
      </c>
    </row>
    <row r="417" spans="1:5" x14ac:dyDescent="0.2">
      <c r="A417" s="1">
        <v>47696</v>
      </c>
      <c r="B417">
        <v>-39333.668854743126</v>
      </c>
      <c r="C417" s="2">
        <f t="shared" si="9"/>
        <v>-39333.668854743126</v>
      </c>
      <c r="D417" s="2">
        <f t="shared" si="10"/>
        <v>-21594885.920316625</v>
      </c>
      <c r="E417" s="2">
        <f t="shared" si="11"/>
        <v>21516218.582607139</v>
      </c>
    </row>
    <row r="418" spans="1:5" x14ac:dyDescent="0.2">
      <c r="A418" s="1">
        <v>47727</v>
      </c>
      <c r="B418">
        <v>-283864.17403223284</v>
      </c>
      <c r="C418" s="2">
        <f t="shared" si="9"/>
        <v>-283864.17403223284</v>
      </c>
      <c r="D418" s="2">
        <f t="shared" si="10"/>
        <v>-21941848.513036977</v>
      </c>
      <c r="E418" s="2">
        <f t="shared" si="11"/>
        <v>21374120.16497251</v>
      </c>
    </row>
    <row r="419" spans="1:5" x14ac:dyDescent="0.2">
      <c r="A419" s="1">
        <v>47757</v>
      </c>
      <c r="B419">
        <v>48201.118637650448</v>
      </c>
      <c r="C419" s="2">
        <f t="shared" si="9"/>
        <v>48201.118637650448</v>
      </c>
      <c r="D419" s="2">
        <f t="shared" si="10"/>
        <v>-21711946.842512764</v>
      </c>
      <c r="E419" s="2">
        <f t="shared" si="11"/>
        <v>21808349.079788066</v>
      </c>
    </row>
    <row r="420" spans="1:5" x14ac:dyDescent="0.2">
      <c r="A420" s="1">
        <v>47788</v>
      </c>
      <c r="B420">
        <v>141998.77844555682</v>
      </c>
      <c r="C420" s="2">
        <f t="shared" si="9"/>
        <v>141998.77844555682</v>
      </c>
      <c r="D420" s="2">
        <f t="shared" si="10"/>
        <v>-21720048.326401841</v>
      </c>
      <c r="E420" s="2">
        <f t="shared" si="11"/>
        <v>22004045.883292954</v>
      </c>
    </row>
    <row r="421" spans="1:5" x14ac:dyDescent="0.2">
      <c r="A421" s="1">
        <v>47818</v>
      </c>
      <c r="B421">
        <v>-45132.91405069147</v>
      </c>
      <c r="C421" s="2">
        <f t="shared" si="9"/>
        <v>-45132.91405069147</v>
      </c>
      <c r="D421" s="2">
        <f t="shared" si="10"/>
        <v>-22008818.587455086</v>
      </c>
      <c r="E421" s="2">
        <f t="shared" si="11"/>
        <v>21918552.759353705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density</vt:lpstr>
      <vt:lpstr>temperature</vt:lpstr>
      <vt:lpstr>O_atoms</vt:lpstr>
      <vt:lpstr>N2_molecules</vt:lpstr>
      <vt:lpstr>O2_molecules</vt:lpstr>
      <vt:lpstr>He_atoms</vt:lpstr>
      <vt:lpstr>Ar_atoms</vt:lpstr>
      <vt:lpstr>H_atoms</vt:lpstr>
      <vt:lpstr>N_atoms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Ray</cp:lastModifiedBy>
  <dcterms:created xsi:type="dcterms:W3CDTF">2021-04-19T21:49:06Z</dcterms:created>
  <dcterms:modified xsi:type="dcterms:W3CDTF">2021-04-23T21:45:53Z</dcterms:modified>
</cp:coreProperties>
</file>