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\Downloads\Telegram Desktop\"/>
    </mc:Choice>
  </mc:AlternateContent>
  <xr:revisionPtr revIDLastSave="0" documentId="13_ncr:1_{CE1DBE4B-3F9F-4155-87A7-226FEA0522B3}" xr6:coauthVersionLast="46" xr6:coauthVersionMax="46" xr10:uidLastSave="{00000000-0000-0000-0000-000000000000}"/>
  <bookViews>
    <workbookView xWindow="-120" yWindow="-120" windowWidth="20730" windowHeight="11160" activeTab="6" xr2:uid="{215F896D-3531-42E3-A196-C1ACF43235C8}"/>
  </bookViews>
  <sheets>
    <sheet name="density" sheetId="2" r:id="rId1"/>
    <sheet name="temperature" sheetId="3" r:id="rId2"/>
    <sheet name="O_atoms" sheetId="5" r:id="rId3"/>
    <sheet name="N2_molecules" sheetId="6" r:id="rId4"/>
    <sheet name="O2_molecules" sheetId="7" r:id="rId5"/>
    <sheet name="He_atoms" sheetId="8" r:id="rId6"/>
    <sheet name="Ar_atoms" sheetId="9" r:id="rId7"/>
    <sheet name="H_atoms" sheetId="10" r:id="rId8"/>
    <sheet name="N_atoms" sheetId="11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9" i="11" l="1"/>
  <c r="C301" i="11"/>
  <c r="C303" i="11"/>
  <c r="C305" i="11"/>
  <c r="C307" i="11"/>
  <c r="C309" i="11"/>
  <c r="C311" i="11"/>
  <c r="C313" i="11"/>
  <c r="C315" i="11"/>
  <c r="C317" i="11"/>
  <c r="C319" i="11"/>
  <c r="C321" i="11"/>
  <c r="C323" i="11"/>
  <c r="C325" i="11"/>
  <c r="C327" i="11"/>
  <c r="C329" i="11"/>
  <c r="C331" i="11"/>
  <c r="C333" i="11"/>
  <c r="C335" i="11"/>
  <c r="C337" i="11"/>
  <c r="C339" i="11"/>
  <c r="C341" i="11"/>
  <c r="C343" i="11"/>
  <c r="C345" i="11"/>
  <c r="C347" i="11"/>
  <c r="C349" i="11"/>
  <c r="C351" i="11"/>
  <c r="C353" i="11"/>
  <c r="C355" i="11"/>
  <c r="C357" i="11"/>
  <c r="C359" i="11"/>
  <c r="C361" i="11"/>
  <c r="C363" i="11"/>
  <c r="C365" i="11"/>
  <c r="C367" i="11"/>
  <c r="C369" i="11"/>
  <c r="C371" i="11"/>
  <c r="C373" i="11"/>
  <c r="C375" i="11"/>
  <c r="C377" i="11"/>
  <c r="C379" i="11"/>
  <c r="C381" i="11"/>
  <c r="C383" i="11"/>
  <c r="C385" i="11"/>
  <c r="C387" i="11"/>
  <c r="C389" i="11"/>
  <c r="C391" i="11"/>
  <c r="C393" i="11"/>
  <c r="C395" i="11"/>
  <c r="C397" i="11"/>
  <c r="C399" i="11"/>
  <c r="C401" i="11"/>
  <c r="C403" i="11"/>
  <c r="C405" i="11"/>
  <c r="C407" i="11"/>
  <c r="C409" i="11"/>
  <c r="C411" i="11"/>
  <c r="C413" i="11"/>
  <c r="C415" i="11"/>
  <c r="C417" i="11"/>
  <c r="C419" i="11"/>
  <c r="C421" i="11"/>
  <c r="C300" i="11"/>
  <c r="C304" i="11"/>
  <c r="C308" i="11"/>
  <c r="C312" i="11"/>
  <c r="C316" i="11"/>
  <c r="C320" i="11"/>
  <c r="C324" i="11"/>
  <c r="C328" i="11"/>
  <c r="C332" i="11"/>
  <c r="C336" i="11"/>
  <c r="C340" i="11"/>
  <c r="C344" i="11"/>
  <c r="C348" i="11"/>
  <c r="C352" i="11"/>
  <c r="C356" i="11"/>
  <c r="C360" i="11"/>
  <c r="C364" i="11"/>
  <c r="C368" i="11"/>
  <c r="C372" i="11"/>
  <c r="C376" i="11"/>
  <c r="C380" i="11"/>
  <c r="C384" i="11"/>
  <c r="C388" i="11"/>
  <c r="C392" i="11"/>
  <c r="C396" i="11"/>
  <c r="C400" i="11"/>
  <c r="C404" i="11"/>
  <c r="C408" i="11"/>
  <c r="C412" i="11"/>
  <c r="C416" i="11"/>
  <c r="C420" i="11"/>
  <c r="H3" i="11"/>
  <c r="H5" i="11"/>
  <c r="H7" i="11"/>
  <c r="C302" i="11"/>
  <c r="C306" i="11"/>
  <c r="C310" i="11"/>
  <c r="C314" i="11"/>
  <c r="C318" i="11"/>
  <c r="C322" i="11"/>
  <c r="C326" i="11"/>
  <c r="C330" i="11"/>
  <c r="C334" i="11"/>
  <c r="C338" i="11"/>
  <c r="C342" i="11"/>
  <c r="C346" i="11"/>
  <c r="C350" i="11"/>
  <c r="C354" i="11"/>
  <c r="C358" i="11"/>
  <c r="C362" i="11"/>
  <c r="C366" i="11"/>
  <c r="C370" i="11"/>
  <c r="C374" i="11"/>
  <c r="C378" i="11"/>
  <c r="C382" i="11"/>
  <c r="C386" i="11"/>
  <c r="C390" i="11"/>
  <c r="C394" i="11"/>
  <c r="C398" i="11"/>
  <c r="C402" i="11"/>
  <c r="C406" i="11"/>
  <c r="C410" i="11"/>
  <c r="C414" i="11"/>
  <c r="C418" i="11"/>
  <c r="H2" i="11"/>
  <c r="H6" i="11"/>
  <c r="H4" i="11"/>
  <c r="H8" i="11"/>
  <c r="C300" i="10"/>
  <c r="C302" i="10"/>
  <c r="C304" i="10"/>
  <c r="C306" i="10"/>
  <c r="C308" i="10"/>
  <c r="C310" i="10"/>
  <c r="C312" i="10"/>
  <c r="C314" i="10"/>
  <c r="C316" i="10"/>
  <c r="C318" i="10"/>
  <c r="C320" i="10"/>
  <c r="C322" i="10"/>
  <c r="C324" i="10"/>
  <c r="C326" i="10"/>
  <c r="C328" i="10"/>
  <c r="C330" i="10"/>
  <c r="C332" i="10"/>
  <c r="C334" i="10"/>
  <c r="C336" i="10"/>
  <c r="C338" i="10"/>
  <c r="C340" i="10"/>
  <c r="C342" i="10"/>
  <c r="C344" i="10"/>
  <c r="C346" i="10"/>
  <c r="C348" i="10"/>
  <c r="C350" i="10"/>
  <c r="C352" i="10"/>
  <c r="C354" i="10"/>
  <c r="C356" i="10"/>
  <c r="C358" i="10"/>
  <c r="C360" i="10"/>
  <c r="C362" i="10"/>
  <c r="C364" i="10"/>
  <c r="C366" i="10"/>
  <c r="C368" i="10"/>
  <c r="C370" i="10"/>
  <c r="C372" i="10"/>
  <c r="C374" i="10"/>
  <c r="C376" i="10"/>
  <c r="C378" i="10"/>
  <c r="C380" i="10"/>
  <c r="C382" i="10"/>
  <c r="C384" i="10"/>
  <c r="C386" i="10"/>
  <c r="C388" i="10"/>
  <c r="C390" i="10"/>
  <c r="C392" i="10"/>
  <c r="C394" i="10"/>
  <c r="C396" i="10"/>
  <c r="C398" i="10"/>
  <c r="C400" i="10"/>
  <c r="C402" i="10"/>
  <c r="C404" i="10"/>
  <c r="C406" i="10"/>
  <c r="C408" i="10"/>
  <c r="C410" i="10"/>
  <c r="C412" i="10"/>
  <c r="C414" i="10"/>
  <c r="C416" i="10"/>
  <c r="C418" i="10"/>
  <c r="C420" i="10"/>
  <c r="C299" i="10"/>
  <c r="C303" i="10"/>
  <c r="C307" i="10"/>
  <c r="C311" i="10"/>
  <c r="C315" i="10"/>
  <c r="C319" i="10"/>
  <c r="C323" i="10"/>
  <c r="C327" i="10"/>
  <c r="C331" i="10"/>
  <c r="C335" i="10"/>
  <c r="C339" i="10"/>
  <c r="C343" i="10"/>
  <c r="C347" i="10"/>
  <c r="C351" i="10"/>
  <c r="C355" i="10"/>
  <c r="C359" i="10"/>
  <c r="C363" i="10"/>
  <c r="C367" i="10"/>
  <c r="C371" i="10"/>
  <c r="C375" i="10"/>
  <c r="C379" i="10"/>
  <c r="C383" i="10"/>
  <c r="C387" i="10"/>
  <c r="C391" i="10"/>
  <c r="C395" i="10"/>
  <c r="C399" i="10"/>
  <c r="C403" i="10"/>
  <c r="C407" i="10"/>
  <c r="C411" i="10"/>
  <c r="C415" i="10"/>
  <c r="C419" i="10"/>
  <c r="C301" i="10"/>
  <c r="C309" i="10"/>
  <c r="C317" i="10"/>
  <c r="C325" i="10"/>
  <c r="C333" i="10"/>
  <c r="C341" i="10"/>
  <c r="C349" i="10"/>
  <c r="C357" i="10"/>
  <c r="C365" i="10"/>
  <c r="C373" i="10"/>
  <c r="C381" i="10"/>
  <c r="C389" i="10"/>
  <c r="C397" i="10"/>
  <c r="C405" i="10"/>
  <c r="C413" i="10"/>
  <c r="C421" i="10"/>
  <c r="H3" i="10"/>
  <c r="H5" i="10"/>
  <c r="H7" i="10"/>
  <c r="C305" i="10"/>
  <c r="C313" i="10"/>
  <c r="C321" i="10"/>
  <c r="C329" i="10"/>
  <c r="C337" i="10"/>
  <c r="C345" i="10"/>
  <c r="C353" i="10"/>
  <c r="C361" i="10"/>
  <c r="C369" i="10"/>
  <c r="C377" i="10"/>
  <c r="C385" i="10"/>
  <c r="C393" i="10"/>
  <c r="C401" i="10"/>
  <c r="C409" i="10"/>
  <c r="C417" i="10"/>
  <c r="H2" i="10"/>
  <c r="H4" i="10"/>
  <c r="H6" i="10"/>
  <c r="H8" i="10"/>
  <c r="C300" i="9"/>
  <c r="C302" i="9"/>
  <c r="C304" i="9"/>
  <c r="C306" i="9"/>
  <c r="C308" i="9"/>
  <c r="C310" i="9"/>
  <c r="C312" i="9"/>
  <c r="C314" i="9"/>
  <c r="C316" i="9"/>
  <c r="C318" i="9"/>
  <c r="C320" i="9"/>
  <c r="C322" i="9"/>
  <c r="C324" i="9"/>
  <c r="C326" i="9"/>
  <c r="C328" i="9"/>
  <c r="C330" i="9"/>
  <c r="C332" i="9"/>
  <c r="C334" i="9"/>
  <c r="C336" i="9"/>
  <c r="C338" i="9"/>
  <c r="C340" i="9"/>
  <c r="C342" i="9"/>
  <c r="C344" i="9"/>
  <c r="C346" i="9"/>
  <c r="C348" i="9"/>
  <c r="C350" i="9"/>
  <c r="C352" i="9"/>
  <c r="C354" i="9"/>
  <c r="C356" i="9"/>
  <c r="C358" i="9"/>
  <c r="C360" i="9"/>
  <c r="C362" i="9"/>
  <c r="C364" i="9"/>
  <c r="C366" i="9"/>
  <c r="C368" i="9"/>
  <c r="C370" i="9"/>
  <c r="C372" i="9"/>
  <c r="C374" i="9"/>
  <c r="C376" i="9"/>
  <c r="C378" i="9"/>
  <c r="C380" i="9"/>
  <c r="C382" i="9"/>
  <c r="C384" i="9"/>
  <c r="C386" i="9"/>
  <c r="C388" i="9"/>
  <c r="C390" i="9"/>
  <c r="C392" i="9"/>
  <c r="C394" i="9"/>
  <c r="C396" i="9"/>
  <c r="C398" i="9"/>
  <c r="C400" i="9"/>
  <c r="C402" i="9"/>
  <c r="C404" i="9"/>
  <c r="C406" i="9"/>
  <c r="C408" i="9"/>
  <c r="C410" i="9"/>
  <c r="C412" i="9"/>
  <c r="C414" i="9"/>
  <c r="C416" i="9"/>
  <c r="C418" i="9"/>
  <c r="C420" i="9"/>
  <c r="C299" i="9"/>
  <c r="C303" i="9"/>
  <c r="C307" i="9"/>
  <c r="C311" i="9"/>
  <c r="C315" i="9"/>
  <c r="C319" i="9"/>
  <c r="C323" i="9"/>
  <c r="C327" i="9"/>
  <c r="C331" i="9"/>
  <c r="C335" i="9"/>
  <c r="C339" i="9"/>
  <c r="C343" i="9"/>
  <c r="C347" i="9"/>
  <c r="C351" i="9"/>
  <c r="C355" i="9"/>
  <c r="C359" i="9"/>
  <c r="C363" i="9"/>
  <c r="C367" i="9"/>
  <c r="C371" i="9"/>
  <c r="C375" i="9"/>
  <c r="C379" i="9"/>
  <c r="C383" i="9"/>
  <c r="C387" i="9"/>
  <c r="C391" i="9"/>
  <c r="C395" i="9"/>
  <c r="C399" i="9"/>
  <c r="C403" i="9"/>
  <c r="C407" i="9"/>
  <c r="C411" i="9"/>
  <c r="C415" i="9"/>
  <c r="C419" i="9"/>
  <c r="C301" i="9"/>
  <c r="C309" i="9"/>
  <c r="C317" i="9"/>
  <c r="C325" i="9"/>
  <c r="C333" i="9"/>
  <c r="C341" i="9"/>
  <c r="C349" i="9"/>
  <c r="C357" i="9"/>
  <c r="C365" i="9"/>
  <c r="C373" i="9"/>
  <c r="C381" i="9"/>
  <c r="C389" i="9"/>
  <c r="C397" i="9"/>
  <c r="C405" i="9"/>
  <c r="C413" i="9"/>
  <c r="C421" i="9"/>
  <c r="H3" i="9"/>
  <c r="H5" i="9"/>
  <c r="H7" i="9"/>
  <c r="C305" i="9"/>
  <c r="C313" i="9"/>
  <c r="C321" i="9"/>
  <c r="C329" i="9"/>
  <c r="C337" i="9"/>
  <c r="C345" i="9"/>
  <c r="C353" i="9"/>
  <c r="C361" i="9"/>
  <c r="C369" i="9"/>
  <c r="C377" i="9"/>
  <c r="C385" i="9"/>
  <c r="C393" i="9"/>
  <c r="C401" i="9"/>
  <c r="C409" i="9"/>
  <c r="C417" i="9"/>
  <c r="H2" i="9"/>
  <c r="H4" i="9"/>
  <c r="H6" i="9"/>
  <c r="H8" i="9"/>
  <c r="C299" i="8"/>
  <c r="C301" i="8"/>
  <c r="C303" i="8"/>
  <c r="C305" i="8"/>
  <c r="C307" i="8"/>
  <c r="C309" i="8"/>
  <c r="C311" i="8"/>
  <c r="C313" i="8"/>
  <c r="C315" i="8"/>
  <c r="C317" i="8"/>
  <c r="C319" i="8"/>
  <c r="C321" i="8"/>
  <c r="C323" i="8"/>
  <c r="C325" i="8"/>
  <c r="C327" i="8"/>
  <c r="C329" i="8"/>
  <c r="C331" i="8"/>
  <c r="C333" i="8"/>
  <c r="C335" i="8"/>
  <c r="C337" i="8"/>
  <c r="C339" i="8"/>
  <c r="C341" i="8"/>
  <c r="C343" i="8"/>
  <c r="C345" i="8"/>
  <c r="C347" i="8"/>
  <c r="C349" i="8"/>
  <c r="C351" i="8"/>
  <c r="C353" i="8"/>
  <c r="C355" i="8"/>
  <c r="C357" i="8"/>
  <c r="C359" i="8"/>
  <c r="C361" i="8"/>
  <c r="C363" i="8"/>
  <c r="C365" i="8"/>
  <c r="C367" i="8"/>
  <c r="C369" i="8"/>
  <c r="C371" i="8"/>
  <c r="C373" i="8"/>
  <c r="C375" i="8"/>
  <c r="C377" i="8"/>
  <c r="C379" i="8"/>
  <c r="C381" i="8"/>
  <c r="C383" i="8"/>
  <c r="C385" i="8"/>
  <c r="C387" i="8"/>
  <c r="C389" i="8"/>
  <c r="C391" i="8"/>
  <c r="C393" i="8"/>
  <c r="C395" i="8"/>
  <c r="C397" i="8"/>
  <c r="C399" i="8"/>
  <c r="C401" i="8"/>
  <c r="C403" i="8"/>
  <c r="C405" i="8"/>
  <c r="C407" i="8"/>
  <c r="C409" i="8"/>
  <c r="C411" i="8"/>
  <c r="C413" i="8"/>
  <c r="C415" i="8"/>
  <c r="C417" i="8"/>
  <c r="C419" i="8"/>
  <c r="C421" i="8"/>
  <c r="C300" i="8"/>
  <c r="C304" i="8"/>
  <c r="C308" i="8"/>
  <c r="C312" i="8"/>
  <c r="C316" i="8"/>
  <c r="C320" i="8"/>
  <c r="C324" i="8"/>
  <c r="C328" i="8"/>
  <c r="C332" i="8"/>
  <c r="C336" i="8"/>
  <c r="C340" i="8"/>
  <c r="C344" i="8"/>
  <c r="C348" i="8"/>
  <c r="C352" i="8"/>
  <c r="C356" i="8"/>
  <c r="C360" i="8"/>
  <c r="C364" i="8"/>
  <c r="C368" i="8"/>
  <c r="C372" i="8"/>
  <c r="C376" i="8"/>
  <c r="C380" i="8"/>
  <c r="C384" i="8"/>
  <c r="C388" i="8"/>
  <c r="C392" i="8"/>
  <c r="C396" i="8"/>
  <c r="C400" i="8"/>
  <c r="C404" i="8"/>
  <c r="C408" i="8"/>
  <c r="C412" i="8"/>
  <c r="C416" i="8"/>
  <c r="C420" i="8"/>
  <c r="H3" i="8"/>
  <c r="H5" i="8"/>
  <c r="H7" i="8"/>
  <c r="C302" i="8"/>
  <c r="C306" i="8"/>
  <c r="C310" i="8"/>
  <c r="C314" i="8"/>
  <c r="C318" i="8"/>
  <c r="C322" i="8"/>
  <c r="C326" i="8"/>
  <c r="C330" i="8"/>
  <c r="C334" i="8"/>
  <c r="C338" i="8"/>
  <c r="C342" i="8"/>
  <c r="C346" i="8"/>
  <c r="C350" i="8"/>
  <c r="C354" i="8"/>
  <c r="C358" i="8"/>
  <c r="C362" i="8"/>
  <c r="C366" i="8"/>
  <c r="C370" i="8"/>
  <c r="C374" i="8"/>
  <c r="C378" i="8"/>
  <c r="C382" i="8"/>
  <c r="C386" i="8"/>
  <c r="C390" i="8"/>
  <c r="C394" i="8"/>
  <c r="C398" i="8"/>
  <c r="C402" i="8"/>
  <c r="C406" i="8"/>
  <c r="C410" i="8"/>
  <c r="C414" i="8"/>
  <c r="C418" i="8"/>
  <c r="H2" i="8"/>
  <c r="H6" i="8"/>
  <c r="H4" i="8"/>
  <c r="H8" i="8"/>
  <c r="C300" i="7"/>
  <c r="C302" i="7"/>
  <c r="C304" i="7"/>
  <c r="C306" i="7"/>
  <c r="C308" i="7"/>
  <c r="C310" i="7"/>
  <c r="C312" i="7"/>
  <c r="C314" i="7"/>
  <c r="C316" i="7"/>
  <c r="C318" i="7"/>
  <c r="C320" i="7"/>
  <c r="C322" i="7"/>
  <c r="C324" i="7"/>
  <c r="C326" i="7"/>
  <c r="C328" i="7"/>
  <c r="C330" i="7"/>
  <c r="C332" i="7"/>
  <c r="C334" i="7"/>
  <c r="C336" i="7"/>
  <c r="C338" i="7"/>
  <c r="C340" i="7"/>
  <c r="C342" i="7"/>
  <c r="C344" i="7"/>
  <c r="C346" i="7"/>
  <c r="C348" i="7"/>
  <c r="C350" i="7"/>
  <c r="C352" i="7"/>
  <c r="C354" i="7"/>
  <c r="C356" i="7"/>
  <c r="C358" i="7"/>
  <c r="C360" i="7"/>
  <c r="C362" i="7"/>
  <c r="C364" i="7"/>
  <c r="C366" i="7"/>
  <c r="C368" i="7"/>
  <c r="C370" i="7"/>
  <c r="C372" i="7"/>
  <c r="C374" i="7"/>
  <c r="C376" i="7"/>
  <c r="C378" i="7"/>
  <c r="C380" i="7"/>
  <c r="C382" i="7"/>
  <c r="C384" i="7"/>
  <c r="C386" i="7"/>
  <c r="C388" i="7"/>
  <c r="C390" i="7"/>
  <c r="C392" i="7"/>
  <c r="C394" i="7"/>
  <c r="C396" i="7"/>
  <c r="C398" i="7"/>
  <c r="C400" i="7"/>
  <c r="C402" i="7"/>
  <c r="C404" i="7"/>
  <c r="C406" i="7"/>
  <c r="C408" i="7"/>
  <c r="C410" i="7"/>
  <c r="C412" i="7"/>
  <c r="C414" i="7"/>
  <c r="C416" i="7"/>
  <c r="C418" i="7"/>
  <c r="C420" i="7"/>
  <c r="C299" i="7"/>
  <c r="C303" i="7"/>
  <c r="C307" i="7"/>
  <c r="C311" i="7"/>
  <c r="C315" i="7"/>
  <c r="C319" i="7"/>
  <c r="C323" i="7"/>
  <c r="C327" i="7"/>
  <c r="C331" i="7"/>
  <c r="C335" i="7"/>
  <c r="C339" i="7"/>
  <c r="C343" i="7"/>
  <c r="C347" i="7"/>
  <c r="C351" i="7"/>
  <c r="C355" i="7"/>
  <c r="C359" i="7"/>
  <c r="C363" i="7"/>
  <c r="C367" i="7"/>
  <c r="C371" i="7"/>
  <c r="C375" i="7"/>
  <c r="C379" i="7"/>
  <c r="C383" i="7"/>
  <c r="C387" i="7"/>
  <c r="C391" i="7"/>
  <c r="C395" i="7"/>
  <c r="C399" i="7"/>
  <c r="C403" i="7"/>
  <c r="C407" i="7"/>
  <c r="C411" i="7"/>
  <c r="C415" i="7"/>
  <c r="C419" i="7"/>
  <c r="C301" i="7"/>
  <c r="C309" i="7"/>
  <c r="C317" i="7"/>
  <c r="C325" i="7"/>
  <c r="C333" i="7"/>
  <c r="C341" i="7"/>
  <c r="C349" i="7"/>
  <c r="C357" i="7"/>
  <c r="C365" i="7"/>
  <c r="C373" i="7"/>
  <c r="C381" i="7"/>
  <c r="C389" i="7"/>
  <c r="C397" i="7"/>
  <c r="C405" i="7"/>
  <c r="C413" i="7"/>
  <c r="C421" i="7"/>
  <c r="H3" i="7"/>
  <c r="H5" i="7"/>
  <c r="H7" i="7"/>
  <c r="C305" i="7"/>
  <c r="C313" i="7"/>
  <c r="C321" i="7"/>
  <c r="C329" i="7"/>
  <c r="C337" i="7"/>
  <c r="C345" i="7"/>
  <c r="C353" i="7"/>
  <c r="C361" i="7"/>
  <c r="C369" i="7"/>
  <c r="C377" i="7"/>
  <c r="C385" i="7"/>
  <c r="C393" i="7"/>
  <c r="C401" i="7"/>
  <c r="C409" i="7"/>
  <c r="C417" i="7"/>
  <c r="H2" i="7"/>
  <c r="H4" i="7"/>
  <c r="H6" i="7"/>
  <c r="H8" i="7"/>
  <c r="C300" i="6"/>
  <c r="C302" i="6"/>
  <c r="C304" i="6"/>
  <c r="C306" i="6"/>
  <c r="C308" i="6"/>
  <c r="C310" i="6"/>
  <c r="C312" i="6"/>
  <c r="C314" i="6"/>
  <c r="C316" i="6"/>
  <c r="C318" i="6"/>
  <c r="C320" i="6"/>
  <c r="C322" i="6"/>
  <c r="C324" i="6"/>
  <c r="C326" i="6"/>
  <c r="C328" i="6"/>
  <c r="C330" i="6"/>
  <c r="C332" i="6"/>
  <c r="C334" i="6"/>
  <c r="C336" i="6"/>
  <c r="C338" i="6"/>
  <c r="C340" i="6"/>
  <c r="C342" i="6"/>
  <c r="C344" i="6"/>
  <c r="C346" i="6"/>
  <c r="C348" i="6"/>
  <c r="C350" i="6"/>
  <c r="C352" i="6"/>
  <c r="C354" i="6"/>
  <c r="C356" i="6"/>
  <c r="C358" i="6"/>
  <c r="C360" i="6"/>
  <c r="C362" i="6"/>
  <c r="C364" i="6"/>
  <c r="C366" i="6"/>
  <c r="C368" i="6"/>
  <c r="C370" i="6"/>
  <c r="C372" i="6"/>
  <c r="C374" i="6"/>
  <c r="C376" i="6"/>
  <c r="C378" i="6"/>
  <c r="C380" i="6"/>
  <c r="C382" i="6"/>
  <c r="C384" i="6"/>
  <c r="C386" i="6"/>
  <c r="C388" i="6"/>
  <c r="C390" i="6"/>
  <c r="C392" i="6"/>
  <c r="C394" i="6"/>
  <c r="C396" i="6"/>
  <c r="C398" i="6"/>
  <c r="C400" i="6"/>
  <c r="C402" i="6"/>
  <c r="C404" i="6"/>
  <c r="C406" i="6"/>
  <c r="C408" i="6"/>
  <c r="C410" i="6"/>
  <c r="C412" i="6"/>
  <c r="C414" i="6"/>
  <c r="C416" i="6"/>
  <c r="C418" i="6"/>
  <c r="C420" i="6"/>
  <c r="C299" i="6"/>
  <c r="C303" i="6"/>
  <c r="C307" i="6"/>
  <c r="C311" i="6"/>
  <c r="C315" i="6"/>
  <c r="C319" i="6"/>
  <c r="C323" i="6"/>
  <c r="C327" i="6"/>
  <c r="C331" i="6"/>
  <c r="C335" i="6"/>
  <c r="C339" i="6"/>
  <c r="C343" i="6"/>
  <c r="C347" i="6"/>
  <c r="C351" i="6"/>
  <c r="C355" i="6"/>
  <c r="C359" i="6"/>
  <c r="C363" i="6"/>
  <c r="C367" i="6"/>
  <c r="C371" i="6"/>
  <c r="C375" i="6"/>
  <c r="C379" i="6"/>
  <c r="C383" i="6"/>
  <c r="C387" i="6"/>
  <c r="C391" i="6"/>
  <c r="C395" i="6"/>
  <c r="C399" i="6"/>
  <c r="C403" i="6"/>
  <c r="C407" i="6"/>
  <c r="C411" i="6"/>
  <c r="C415" i="6"/>
  <c r="C419" i="6"/>
  <c r="C301" i="6"/>
  <c r="C309" i="6"/>
  <c r="C317" i="6"/>
  <c r="C325" i="6"/>
  <c r="C333" i="6"/>
  <c r="C341" i="6"/>
  <c r="C349" i="6"/>
  <c r="C357" i="6"/>
  <c r="C365" i="6"/>
  <c r="C373" i="6"/>
  <c r="C381" i="6"/>
  <c r="C389" i="6"/>
  <c r="C397" i="6"/>
  <c r="C405" i="6"/>
  <c r="C413" i="6"/>
  <c r="C421" i="6"/>
  <c r="H3" i="6"/>
  <c r="H5" i="6"/>
  <c r="H7" i="6"/>
  <c r="C305" i="6"/>
  <c r="C313" i="6"/>
  <c r="C321" i="6"/>
  <c r="C329" i="6"/>
  <c r="C337" i="6"/>
  <c r="C345" i="6"/>
  <c r="C353" i="6"/>
  <c r="C361" i="6"/>
  <c r="C369" i="6"/>
  <c r="C377" i="6"/>
  <c r="C385" i="6"/>
  <c r="C393" i="6"/>
  <c r="C401" i="6"/>
  <c r="C409" i="6"/>
  <c r="C417" i="6"/>
  <c r="H2" i="6"/>
  <c r="H4" i="6"/>
  <c r="H6" i="6"/>
  <c r="H8" i="6"/>
  <c r="C299" i="5"/>
  <c r="C301" i="5"/>
  <c r="C303" i="5"/>
  <c r="C305" i="5"/>
  <c r="C307" i="5"/>
  <c r="C309" i="5"/>
  <c r="C311" i="5"/>
  <c r="C313" i="5"/>
  <c r="C315" i="5"/>
  <c r="C317" i="5"/>
  <c r="C319" i="5"/>
  <c r="C321" i="5"/>
  <c r="C323" i="5"/>
  <c r="C325" i="5"/>
  <c r="C327" i="5"/>
  <c r="C329" i="5"/>
  <c r="C331" i="5"/>
  <c r="C333" i="5"/>
  <c r="C335" i="5"/>
  <c r="C337" i="5"/>
  <c r="C339" i="5"/>
  <c r="C341" i="5"/>
  <c r="C343" i="5"/>
  <c r="C345" i="5"/>
  <c r="C347" i="5"/>
  <c r="C349" i="5"/>
  <c r="C351" i="5"/>
  <c r="C353" i="5"/>
  <c r="C355" i="5"/>
  <c r="C357" i="5"/>
  <c r="C359" i="5"/>
  <c r="C361" i="5"/>
  <c r="C363" i="5"/>
  <c r="C365" i="5"/>
  <c r="C367" i="5"/>
  <c r="C369" i="5"/>
  <c r="C371" i="5"/>
  <c r="C373" i="5"/>
  <c r="C375" i="5"/>
  <c r="C377" i="5"/>
  <c r="C379" i="5"/>
  <c r="C381" i="5"/>
  <c r="C383" i="5"/>
  <c r="C385" i="5"/>
  <c r="C387" i="5"/>
  <c r="C389" i="5"/>
  <c r="C391" i="5"/>
  <c r="C393" i="5"/>
  <c r="C395" i="5"/>
  <c r="C397" i="5"/>
  <c r="C399" i="5"/>
  <c r="C401" i="5"/>
  <c r="C403" i="5"/>
  <c r="C405" i="5"/>
  <c r="C407" i="5"/>
  <c r="C409" i="5"/>
  <c r="C411" i="5"/>
  <c r="C413" i="5"/>
  <c r="C415" i="5"/>
  <c r="C417" i="5"/>
  <c r="C419" i="5"/>
  <c r="C421" i="5"/>
  <c r="C300" i="5"/>
  <c r="C304" i="5"/>
  <c r="C308" i="5"/>
  <c r="C312" i="5"/>
  <c r="C316" i="5"/>
  <c r="C320" i="5"/>
  <c r="C324" i="5"/>
  <c r="C328" i="5"/>
  <c r="C332" i="5"/>
  <c r="C336" i="5"/>
  <c r="C340" i="5"/>
  <c r="C344" i="5"/>
  <c r="C348" i="5"/>
  <c r="C352" i="5"/>
  <c r="C356" i="5"/>
  <c r="C360" i="5"/>
  <c r="C364" i="5"/>
  <c r="C368" i="5"/>
  <c r="C372" i="5"/>
  <c r="C376" i="5"/>
  <c r="C380" i="5"/>
  <c r="C384" i="5"/>
  <c r="C388" i="5"/>
  <c r="C392" i="5"/>
  <c r="C396" i="5"/>
  <c r="C400" i="5"/>
  <c r="C404" i="5"/>
  <c r="C408" i="5"/>
  <c r="C412" i="5"/>
  <c r="C416" i="5"/>
  <c r="C420" i="5"/>
  <c r="H3" i="5"/>
  <c r="H5" i="5"/>
  <c r="H7" i="5"/>
  <c r="C302" i="5"/>
  <c r="C306" i="5"/>
  <c r="C310" i="5"/>
  <c r="C314" i="5"/>
  <c r="C318" i="5"/>
  <c r="C322" i="5"/>
  <c r="C326" i="5"/>
  <c r="C330" i="5"/>
  <c r="C334" i="5"/>
  <c r="C338" i="5"/>
  <c r="C342" i="5"/>
  <c r="C346" i="5"/>
  <c r="C350" i="5"/>
  <c r="C354" i="5"/>
  <c r="C358" i="5"/>
  <c r="C362" i="5"/>
  <c r="C366" i="5"/>
  <c r="C370" i="5"/>
  <c r="C374" i="5"/>
  <c r="C378" i="5"/>
  <c r="C382" i="5"/>
  <c r="C386" i="5"/>
  <c r="C390" i="5"/>
  <c r="C394" i="5"/>
  <c r="C398" i="5"/>
  <c r="C402" i="5"/>
  <c r="C406" i="5"/>
  <c r="C410" i="5"/>
  <c r="C414" i="5"/>
  <c r="C418" i="5"/>
  <c r="H2" i="5"/>
  <c r="H6" i="5"/>
  <c r="H4" i="5"/>
  <c r="H8" i="5"/>
  <c r="C300" i="3"/>
  <c r="C302" i="3"/>
  <c r="C304" i="3"/>
  <c r="C306" i="3"/>
  <c r="C308" i="3"/>
  <c r="C310" i="3"/>
  <c r="C312" i="3"/>
  <c r="C314" i="3"/>
  <c r="C316" i="3"/>
  <c r="C318" i="3"/>
  <c r="C320" i="3"/>
  <c r="C322" i="3"/>
  <c r="C324" i="3"/>
  <c r="C326" i="3"/>
  <c r="C328" i="3"/>
  <c r="C330" i="3"/>
  <c r="C332" i="3"/>
  <c r="C334" i="3"/>
  <c r="C336" i="3"/>
  <c r="C338" i="3"/>
  <c r="C340" i="3"/>
  <c r="C342" i="3"/>
  <c r="C344" i="3"/>
  <c r="C346" i="3"/>
  <c r="C348" i="3"/>
  <c r="C350" i="3"/>
  <c r="C352" i="3"/>
  <c r="C354" i="3"/>
  <c r="C356" i="3"/>
  <c r="C358" i="3"/>
  <c r="C360" i="3"/>
  <c r="C362" i="3"/>
  <c r="C364" i="3"/>
  <c r="C366" i="3"/>
  <c r="C368" i="3"/>
  <c r="C370" i="3"/>
  <c r="C372" i="3"/>
  <c r="C374" i="3"/>
  <c r="C376" i="3"/>
  <c r="C378" i="3"/>
  <c r="C380" i="3"/>
  <c r="C382" i="3"/>
  <c r="C384" i="3"/>
  <c r="C386" i="3"/>
  <c r="C388" i="3"/>
  <c r="C390" i="3"/>
  <c r="C392" i="3"/>
  <c r="C394" i="3"/>
  <c r="C396" i="3"/>
  <c r="C398" i="3"/>
  <c r="C400" i="3"/>
  <c r="C402" i="3"/>
  <c r="C404" i="3"/>
  <c r="C406" i="3"/>
  <c r="C408" i="3"/>
  <c r="C410" i="3"/>
  <c r="C412" i="3"/>
  <c r="C414" i="3"/>
  <c r="C416" i="3"/>
  <c r="C418" i="3"/>
  <c r="C420" i="3"/>
  <c r="C299" i="3"/>
  <c r="C303" i="3"/>
  <c r="C307" i="3"/>
  <c r="C311" i="3"/>
  <c r="C315" i="3"/>
  <c r="C319" i="3"/>
  <c r="C323" i="3"/>
  <c r="C327" i="3"/>
  <c r="C331" i="3"/>
  <c r="C335" i="3"/>
  <c r="C339" i="3"/>
  <c r="C343" i="3"/>
  <c r="C347" i="3"/>
  <c r="C351" i="3"/>
  <c r="C355" i="3"/>
  <c r="C359" i="3"/>
  <c r="C363" i="3"/>
  <c r="C367" i="3"/>
  <c r="C371" i="3"/>
  <c r="C375" i="3"/>
  <c r="C379" i="3"/>
  <c r="C383" i="3"/>
  <c r="C387" i="3"/>
  <c r="C391" i="3"/>
  <c r="C395" i="3"/>
  <c r="C399" i="3"/>
  <c r="C403" i="3"/>
  <c r="C407" i="3"/>
  <c r="C411" i="3"/>
  <c r="C415" i="3"/>
  <c r="C419" i="3"/>
  <c r="C301" i="3"/>
  <c r="C309" i="3"/>
  <c r="C317" i="3"/>
  <c r="C325" i="3"/>
  <c r="C333" i="3"/>
  <c r="C341" i="3"/>
  <c r="C349" i="3"/>
  <c r="C357" i="3"/>
  <c r="C365" i="3"/>
  <c r="C373" i="3"/>
  <c r="C381" i="3"/>
  <c r="C389" i="3"/>
  <c r="C397" i="3"/>
  <c r="C405" i="3"/>
  <c r="C413" i="3"/>
  <c r="C421" i="3"/>
  <c r="H3" i="3"/>
  <c r="H5" i="3"/>
  <c r="H7" i="3"/>
  <c r="C305" i="3"/>
  <c r="C313" i="3"/>
  <c r="C321" i="3"/>
  <c r="C329" i="3"/>
  <c r="C337" i="3"/>
  <c r="C345" i="3"/>
  <c r="C353" i="3"/>
  <c r="C361" i="3"/>
  <c r="C369" i="3"/>
  <c r="C377" i="3"/>
  <c r="C385" i="3"/>
  <c r="C393" i="3"/>
  <c r="C401" i="3"/>
  <c r="C409" i="3"/>
  <c r="C417" i="3"/>
  <c r="H2" i="3"/>
  <c r="H4" i="3"/>
  <c r="H6" i="3"/>
  <c r="H8" i="3"/>
  <c r="C299" i="2"/>
  <c r="C301" i="2"/>
  <c r="C303" i="2"/>
  <c r="C305" i="2"/>
  <c r="C307" i="2"/>
  <c r="C309" i="2"/>
  <c r="C311" i="2"/>
  <c r="C313" i="2"/>
  <c r="C315" i="2"/>
  <c r="C317" i="2"/>
  <c r="C319" i="2"/>
  <c r="C321" i="2"/>
  <c r="C323" i="2"/>
  <c r="C325" i="2"/>
  <c r="C327" i="2"/>
  <c r="C329" i="2"/>
  <c r="C331" i="2"/>
  <c r="C333" i="2"/>
  <c r="C335" i="2"/>
  <c r="C337" i="2"/>
  <c r="C339" i="2"/>
  <c r="C341" i="2"/>
  <c r="C343" i="2"/>
  <c r="C345" i="2"/>
  <c r="C347" i="2"/>
  <c r="C349" i="2"/>
  <c r="C351" i="2"/>
  <c r="C353" i="2"/>
  <c r="C355" i="2"/>
  <c r="C357" i="2"/>
  <c r="C359" i="2"/>
  <c r="C361" i="2"/>
  <c r="C363" i="2"/>
  <c r="C365" i="2"/>
  <c r="C367" i="2"/>
  <c r="C369" i="2"/>
  <c r="C371" i="2"/>
  <c r="C373" i="2"/>
  <c r="C375" i="2"/>
  <c r="C377" i="2"/>
  <c r="C379" i="2"/>
  <c r="C381" i="2"/>
  <c r="C383" i="2"/>
  <c r="C385" i="2"/>
  <c r="C387" i="2"/>
  <c r="C389" i="2"/>
  <c r="C391" i="2"/>
  <c r="C393" i="2"/>
  <c r="C395" i="2"/>
  <c r="C397" i="2"/>
  <c r="C399" i="2"/>
  <c r="C401" i="2"/>
  <c r="C403" i="2"/>
  <c r="C405" i="2"/>
  <c r="C407" i="2"/>
  <c r="C409" i="2"/>
  <c r="C411" i="2"/>
  <c r="C413" i="2"/>
  <c r="C415" i="2"/>
  <c r="C417" i="2"/>
  <c r="C419" i="2"/>
  <c r="C421" i="2"/>
  <c r="C300" i="2"/>
  <c r="C302" i="2"/>
  <c r="C304" i="2"/>
  <c r="C306" i="2"/>
  <c r="C308" i="2"/>
  <c r="C310" i="2"/>
  <c r="C312" i="2"/>
  <c r="C314" i="2"/>
  <c r="C316" i="2"/>
  <c r="C318" i="2"/>
  <c r="C320" i="2"/>
  <c r="C322" i="2"/>
  <c r="C324" i="2"/>
  <c r="C326" i="2"/>
  <c r="C328" i="2"/>
  <c r="C330" i="2"/>
  <c r="C332" i="2"/>
  <c r="C334" i="2"/>
  <c r="C336" i="2"/>
  <c r="C338" i="2"/>
  <c r="C340" i="2"/>
  <c r="C342" i="2"/>
  <c r="C344" i="2"/>
  <c r="C346" i="2"/>
  <c r="C348" i="2"/>
  <c r="C350" i="2"/>
  <c r="C352" i="2"/>
  <c r="C354" i="2"/>
  <c r="C356" i="2"/>
  <c r="C358" i="2"/>
  <c r="C360" i="2"/>
  <c r="C362" i="2"/>
  <c r="C364" i="2"/>
  <c r="C366" i="2"/>
  <c r="C368" i="2"/>
  <c r="C370" i="2"/>
  <c r="C372" i="2"/>
  <c r="C374" i="2"/>
  <c r="C376" i="2"/>
  <c r="C378" i="2"/>
  <c r="C380" i="2"/>
  <c r="C382" i="2"/>
  <c r="C384" i="2"/>
  <c r="C386" i="2"/>
  <c r="C388" i="2"/>
  <c r="C390" i="2"/>
  <c r="C392" i="2"/>
  <c r="C394" i="2"/>
  <c r="C396" i="2"/>
  <c r="C398" i="2"/>
  <c r="C400" i="2"/>
  <c r="C402" i="2"/>
  <c r="C404" i="2"/>
  <c r="C406" i="2"/>
  <c r="C408" i="2"/>
  <c r="C410" i="2"/>
  <c r="C412" i="2"/>
  <c r="C414" i="2"/>
  <c r="C416" i="2"/>
  <c r="C418" i="2"/>
  <c r="C420" i="2"/>
  <c r="D418" i="11" l="1"/>
  <c r="D414" i="11"/>
  <c r="D410" i="11"/>
  <c r="D406" i="11"/>
  <c r="D402" i="11"/>
  <c r="D398" i="11"/>
  <c r="D394" i="11"/>
  <c r="D390" i="11"/>
  <c r="D386" i="11"/>
  <c r="D382" i="11"/>
  <c r="D378" i="11"/>
  <c r="D374" i="11"/>
  <c r="D370" i="11"/>
  <c r="D366" i="11"/>
  <c r="D362" i="11"/>
  <c r="D358" i="11"/>
  <c r="D354" i="11"/>
  <c r="D350" i="11"/>
  <c r="D346" i="11"/>
  <c r="D342" i="11"/>
  <c r="D338" i="11"/>
  <c r="D334" i="11"/>
  <c r="D330" i="11"/>
  <c r="D326" i="11"/>
  <c r="D322" i="11"/>
  <c r="D318" i="11"/>
  <c r="D314" i="11"/>
  <c r="D310" i="11"/>
  <c r="D306" i="11"/>
  <c r="D302" i="11"/>
  <c r="D420" i="11"/>
  <c r="D416" i="11"/>
  <c r="D412" i="11"/>
  <c r="D408" i="11"/>
  <c r="D404" i="11"/>
  <c r="D400" i="11"/>
  <c r="D396" i="11"/>
  <c r="D392" i="11"/>
  <c r="D388" i="11"/>
  <c r="D384" i="11"/>
  <c r="D380" i="11"/>
  <c r="D376" i="11"/>
  <c r="D372" i="11"/>
  <c r="D368" i="11"/>
  <c r="D364" i="11"/>
  <c r="D360" i="11"/>
  <c r="D356" i="11"/>
  <c r="D352" i="11"/>
  <c r="D348" i="11"/>
  <c r="D344" i="11"/>
  <c r="D340" i="11"/>
  <c r="D336" i="11"/>
  <c r="D332" i="11"/>
  <c r="D328" i="11"/>
  <c r="D324" i="11"/>
  <c r="D320" i="11"/>
  <c r="D316" i="11"/>
  <c r="D312" i="11"/>
  <c r="D308" i="11"/>
  <c r="D304" i="11"/>
  <c r="D300" i="11"/>
  <c r="E421" i="11"/>
  <c r="E419" i="11"/>
  <c r="E417" i="11"/>
  <c r="E415" i="11"/>
  <c r="E413" i="11"/>
  <c r="E411" i="11"/>
  <c r="E409" i="11"/>
  <c r="E407" i="11"/>
  <c r="E405" i="11"/>
  <c r="E403" i="11"/>
  <c r="E401" i="11"/>
  <c r="E399" i="11"/>
  <c r="E397" i="11"/>
  <c r="E395" i="11"/>
  <c r="E393" i="11"/>
  <c r="E391" i="11"/>
  <c r="E389" i="11"/>
  <c r="E387" i="11"/>
  <c r="D385" i="11"/>
  <c r="E383" i="11"/>
  <c r="D381" i="11"/>
  <c r="E379" i="11"/>
  <c r="D377" i="11"/>
  <c r="E375" i="11"/>
  <c r="D373" i="11"/>
  <c r="E371" i="11"/>
  <c r="D369" i="11"/>
  <c r="E367" i="11"/>
  <c r="D365" i="11"/>
  <c r="E363" i="11"/>
  <c r="D361" i="11"/>
  <c r="E359" i="11"/>
  <c r="D357" i="11"/>
  <c r="E355" i="11"/>
  <c r="D353" i="11"/>
  <c r="E351" i="11"/>
  <c r="D349" i="11"/>
  <c r="E347" i="11"/>
  <c r="D345" i="11"/>
  <c r="E343" i="11"/>
  <c r="D341" i="11"/>
  <c r="E339" i="11"/>
  <c r="D337" i="11"/>
  <c r="E335" i="11"/>
  <c r="D333" i="11"/>
  <c r="E331" i="11"/>
  <c r="D329" i="11"/>
  <c r="E327" i="11"/>
  <c r="D325" i="11"/>
  <c r="E323" i="11"/>
  <c r="D321" i="11"/>
  <c r="E319" i="11"/>
  <c r="D317" i="11"/>
  <c r="E315" i="11"/>
  <c r="D313" i="11"/>
  <c r="E311" i="11"/>
  <c r="D309" i="11"/>
  <c r="E307" i="11"/>
  <c r="D305" i="11"/>
  <c r="E303" i="11"/>
  <c r="D301" i="11"/>
  <c r="E299" i="11"/>
  <c r="E418" i="11"/>
  <c r="E414" i="11"/>
  <c r="E410" i="11"/>
  <c r="E406" i="11"/>
  <c r="E402" i="11"/>
  <c r="E398" i="11"/>
  <c r="E394" i="11"/>
  <c r="E390" i="11"/>
  <c r="E386" i="11"/>
  <c r="E382" i="11"/>
  <c r="E378" i="11"/>
  <c r="E374" i="11"/>
  <c r="E370" i="11"/>
  <c r="E366" i="11"/>
  <c r="E362" i="11"/>
  <c r="E358" i="11"/>
  <c r="E354" i="11"/>
  <c r="E350" i="11"/>
  <c r="E346" i="11"/>
  <c r="E342" i="11"/>
  <c r="E338" i="11"/>
  <c r="E334" i="11"/>
  <c r="E330" i="11"/>
  <c r="E326" i="11"/>
  <c r="E322" i="11"/>
  <c r="E318" i="11"/>
  <c r="E314" i="11"/>
  <c r="E310" i="11"/>
  <c r="E306" i="11"/>
  <c r="E302" i="11"/>
  <c r="E420" i="11"/>
  <c r="E416" i="11"/>
  <c r="E412" i="11"/>
  <c r="E408" i="11"/>
  <c r="E404" i="11"/>
  <c r="E400" i="11"/>
  <c r="E396" i="11"/>
  <c r="E392" i="11"/>
  <c r="E388" i="11"/>
  <c r="E384" i="11"/>
  <c r="E380" i="11"/>
  <c r="E376" i="11"/>
  <c r="E372" i="11"/>
  <c r="E368" i="11"/>
  <c r="E364" i="11"/>
  <c r="E360" i="11"/>
  <c r="E356" i="11"/>
  <c r="E352" i="11"/>
  <c r="E348" i="11"/>
  <c r="E344" i="11"/>
  <c r="E340" i="11"/>
  <c r="E336" i="11"/>
  <c r="E332" i="11"/>
  <c r="E328" i="11"/>
  <c r="E324" i="11"/>
  <c r="E320" i="11"/>
  <c r="E316" i="11"/>
  <c r="E312" i="11"/>
  <c r="E308" i="11"/>
  <c r="E304" i="11"/>
  <c r="E300" i="11"/>
  <c r="D421" i="11"/>
  <c r="D419" i="11"/>
  <c r="D417" i="11"/>
  <c r="D415" i="11"/>
  <c r="D413" i="11"/>
  <c r="D411" i="11"/>
  <c r="D409" i="11"/>
  <c r="D407" i="11"/>
  <c r="D405" i="11"/>
  <c r="D403" i="11"/>
  <c r="D401" i="11"/>
  <c r="D399" i="11"/>
  <c r="D397" i="11"/>
  <c r="D395" i="11"/>
  <c r="D393" i="11"/>
  <c r="D391" i="11"/>
  <c r="D389" i="11"/>
  <c r="D387" i="11"/>
  <c r="E385" i="11"/>
  <c r="D383" i="11"/>
  <c r="E381" i="11"/>
  <c r="D379" i="11"/>
  <c r="E377" i="11"/>
  <c r="D375" i="11"/>
  <c r="E373" i="11"/>
  <c r="D371" i="11"/>
  <c r="E369" i="11"/>
  <c r="D367" i="11"/>
  <c r="E365" i="11"/>
  <c r="D363" i="11"/>
  <c r="E361" i="11"/>
  <c r="D359" i="11"/>
  <c r="E357" i="11"/>
  <c r="D355" i="11"/>
  <c r="E353" i="11"/>
  <c r="D351" i="11"/>
  <c r="E349" i="11"/>
  <c r="D347" i="11"/>
  <c r="E345" i="11"/>
  <c r="D343" i="11"/>
  <c r="E341" i="11"/>
  <c r="D339" i="11"/>
  <c r="E337" i="11"/>
  <c r="D335" i="11"/>
  <c r="E333" i="11"/>
  <c r="D331" i="11"/>
  <c r="E329" i="11"/>
  <c r="D327" i="11"/>
  <c r="E325" i="11"/>
  <c r="D323" i="11"/>
  <c r="E321" i="11"/>
  <c r="D319" i="11"/>
  <c r="E317" i="11"/>
  <c r="D315" i="11"/>
  <c r="E313" i="11"/>
  <c r="D311" i="11"/>
  <c r="E309" i="11"/>
  <c r="D307" i="11"/>
  <c r="E305" i="11"/>
  <c r="D303" i="11"/>
  <c r="E301" i="11"/>
  <c r="D299" i="11"/>
  <c r="D417" i="10"/>
  <c r="D409" i="10"/>
  <c r="D401" i="10"/>
  <c r="D393" i="10"/>
  <c r="D385" i="10"/>
  <c r="D377" i="10"/>
  <c r="D369" i="10"/>
  <c r="D361" i="10"/>
  <c r="D353" i="10"/>
  <c r="D345" i="10"/>
  <c r="D337" i="10"/>
  <c r="D329" i="10"/>
  <c r="D321" i="10"/>
  <c r="D313" i="10"/>
  <c r="D305" i="10"/>
  <c r="D421" i="10"/>
  <c r="D413" i="10"/>
  <c r="D405" i="10"/>
  <c r="D397" i="10"/>
  <c r="D389" i="10"/>
  <c r="D381" i="10"/>
  <c r="D373" i="10"/>
  <c r="D365" i="10"/>
  <c r="D357" i="10"/>
  <c r="D349" i="10"/>
  <c r="D341" i="10"/>
  <c r="D333" i="10"/>
  <c r="D325" i="10"/>
  <c r="D317" i="10"/>
  <c r="D309" i="10"/>
  <c r="D301" i="10"/>
  <c r="D419" i="10"/>
  <c r="D415" i="10"/>
  <c r="D411" i="10"/>
  <c r="D407" i="10"/>
  <c r="D403" i="10"/>
  <c r="D399" i="10"/>
  <c r="D395" i="10"/>
  <c r="D391" i="10"/>
  <c r="D387" i="10"/>
  <c r="D383" i="10"/>
  <c r="D379" i="10"/>
  <c r="D375" i="10"/>
  <c r="D371" i="10"/>
  <c r="D367" i="10"/>
  <c r="D363" i="10"/>
  <c r="D359" i="10"/>
  <c r="D355" i="10"/>
  <c r="D351" i="10"/>
  <c r="D347" i="10"/>
  <c r="D343" i="10"/>
  <c r="D339" i="10"/>
  <c r="D335" i="10"/>
  <c r="D331" i="10"/>
  <c r="D327" i="10"/>
  <c r="D323" i="10"/>
  <c r="D319" i="10"/>
  <c r="D315" i="10"/>
  <c r="D311" i="10"/>
  <c r="D307" i="10"/>
  <c r="D303" i="10"/>
  <c r="D299" i="10"/>
  <c r="D420" i="10"/>
  <c r="D418" i="10"/>
  <c r="D416" i="10"/>
  <c r="D414" i="10"/>
  <c r="D412" i="10"/>
  <c r="D410" i="10"/>
  <c r="D408" i="10"/>
  <c r="D406" i="10"/>
  <c r="D404" i="10"/>
  <c r="D402" i="10"/>
  <c r="D400" i="10"/>
  <c r="D398" i="10"/>
  <c r="D396" i="10"/>
  <c r="D394" i="10"/>
  <c r="D392" i="10"/>
  <c r="D390" i="10"/>
  <c r="D388" i="10"/>
  <c r="D386" i="10"/>
  <c r="D384" i="10"/>
  <c r="D382" i="10"/>
  <c r="D380" i="10"/>
  <c r="D378" i="10"/>
  <c r="D376" i="10"/>
  <c r="D374" i="10"/>
  <c r="D372" i="10"/>
  <c r="D370" i="10"/>
  <c r="D368" i="10"/>
  <c r="D366" i="10"/>
  <c r="D364" i="10"/>
  <c r="D362" i="10"/>
  <c r="D360" i="10"/>
  <c r="D358" i="10"/>
  <c r="D356" i="10"/>
  <c r="D354" i="10"/>
  <c r="D352" i="10"/>
  <c r="D350" i="10"/>
  <c r="D348" i="10"/>
  <c r="E346" i="10"/>
  <c r="D344" i="10"/>
  <c r="E342" i="10"/>
  <c r="D340" i="10"/>
  <c r="E338" i="10"/>
  <c r="D336" i="10"/>
  <c r="E334" i="10"/>
  <c r="D332" i="10"/>
  <c r="E330" i="10"/>
  <c r="D328" i="10"/>
  <c r="E326" i="10"/>
  <c r="D324" i="10"/>
  <c r="E322" i="10"/>
  <c r="D320" i="10"/>
  <c r="E318" i="10"/>
  <c r="D316" i="10"/>
  <c r="E314" i="10"/>
  <c r="D312" i="10"/>
  <c r="E310" i="10"/>
  <c r="D308" i="10"/>
  <c r="E306" i="10"/>
  <c r="D304" i="10"/>
  <c r="E302" i="10"/>
  <c r="D300" i="10"/>
  <c r="E417" i="10"/>
  <c r="E409" i="10"/>
  <c r="E401" i="10"/>
  <c r="E393" i="10"/>
  <c r="E385" i="10"/>
  <c r="E377" i="10"/>
  <c r="E369" i="10"/>
  <c r="E361" i="10"/>
  <c r="E353" i="10"/>
  <c r="E345" i="10"/>
  <c r="E337" i="10"/>
  <c r="E329" i="10"/>
  <c r="E321" i="10"/>
  <c r="E313" i="10"/>
  <c r="E305" i="10"/>
  <c r="E421" i="10"/>
  <c r="E413" i="10"/>
  <c r="E405" i="10"/>
  <c r="E397" i="10"/>
  <c r="E389" i="10"/>
  <c r="E381" i="10"/>
  <c r="E373" i="10"/>
  <c r="E365" i="10"/>
  <c r="E357" i="10"/>
  <c r="E349" i="10"/>
  <c r="E341" i="10"/>
  <c r="E333" i="10"/>
  <c r="E325" i="10"/>
  <c r="E317" i="10"/>
  <c r="E309" i="10"/>
  <c r="E301" i="10"/>
  <c r="E419" i="10"/>
  <c r="E415" i="10"/>
  <c r="E411" i="10"/>
  <c r="E407" i="10"/>
  <c r="E403" i="10"/>
  <c r="E399" i="10"/>
  <c r="E395" i="10"/>
  <c r="E391" i="10"/>
  <c r="E387" i="10"/>
  <c r="E383" i="10"/>
  <c r="E379" i="10"/>
  <c r="E375" i="10"/>
  <c r="E371" i="10"/>
  <c r="E367" i="10"/>
  <c r="E363" i="10"/>
  <c r="E359" i="10"/>
  <c r="E355" i="10"/>
  <c r="E351" i="10"/>
  <c r="E347" i="10"/>
  <c r="E343" i="10"/>
  <c r="E339" i="10"/>
  <c r="E335" i="10"/>
  <c r="E331" i="10"/>
  <c r="E327" i="10"/>
  <c r="E323" i="10"/>
  <c r="E319" i="10"/>
  <c r="E315" i="10"/>
  <c r="E311" i="10"/>
  <c r="E307" i="10"/>
  <c r="E303" i="10"/>
  <c r="E299" i="10"/>
  <c r="E420" i="10"/>
  <c r="E418" i="10"/>
  <c r="E416" i="10"/>
  <c r="E414" i="10"/>
  <c r="E412" i="10"/>
  <c r="E410" i="10"/>
  <c r="E408" i="10"/>
  <c r="E406" i="10"/>
  <c r="E404" i="10"/>
  <c r="E402" i="10"/>
  <c r="E400" i="10"/>
  <c r="E398" i="10"/>
  <c r="E396" i="10"/>
  <c r="E394" i="10"/>
  <c r="E392" i="10"/>
  <c r="E390" i="10"/>
  <c r="E388" i="10"/>
  <c r="E386" i="10"/>
  <c r="E384" i="10"/>
  <c r="E382" i="10"/>
  <c r="E380" i="10"/>
  <c r="E378" i="10"/>
  <c r="E376" i="10"/>
  <c r="E374" i="10"/>
  <c r="E372" i="10"/>
  <c r="E370" i="10"/>
  <c r="E368" i="10"/>
  <c r="E366" i="10"/>
  <c r="E364" i="10"/>
  <c r="E362" i="10"/>
  <c r="E360" i="10"/>
  <c r="E358" i="10"/>
  <c r="E356" i="10"/>
  <c r="E354" i="10"/>
  <c r="E352" i="10"/>
  <c r="E350" i="10"/>
  <c r="E348" i="10"/>
  <c r="D346" i="10"/>
  <c r="E344" i="10"/>
  <c r="D342" i="10"/>
  <c r="E340" i="10"/>
  <c r="D338" i="10"/>
  <c r="E336" i="10"/>
  <c r="D334" i="10"/>
  <c r="E332" i="10"/>
  <c r="D330" i="10"/>
  <c r="E328" i="10"/>
  <c r="D326" i="10"/>
  <c r="E324" i="10"/>
  <c r="D322" i="10"/>
  <c r="E320" i="10"/>
  <c r="D318" i="10"/>
  <c r="E316" i="10"/>
  <c r="D314" i="10"/>
  <c r="E312" i="10"/>
  <c r="D310" i="10"/>
  <c r="E308" i="10"/>
  <c r="D306" i="10"/>
  <c r="E304" i="10"/>
  <c r="D302" i="10"/>
  <c r="E300" i="10"/>
  <c r="D417" i="9"/>
  <c r="D409" i="9"/>
  <c r="D401" i="9"/>
  <c r="D393" i="9"/>
  <c r="D385" i="9"/>
  <c r="D377" i="9"/>
  <c r="D369" i="9"/>
  <c r="D361" i="9"/>
  <c r="D353" i="9"/>
  <c r="D345" i="9"/>
  <c r="D337" i="9"/>
  <c r="D329" i="9"/>
  <c r="D321" i="9"/>
  <c r="D313" i="9"/>
  <c r="D305" i="9"/>
  <c r="D421" i="9"/>
  <c r="D413" i="9"/>
  <c r="D405" i="9"/>
  <c r="D397" i="9"/>
  <c r="D389" i="9"/>
  <c r="D381" i="9"/>
  <c r="D373" i="9"/>
  <c r="D365" i="9"/>
  <c r="D357" i="9"/>
  <c r="D349" i="9"/>
  <c r="D341" i="9"/>
  <c r="D333" i="9"/>
  <c r="D325" i="9"/>
  <c r="D317" i="9"/>
  <c r="D309" i="9"/>
  <c r="D301" i="9"/>
  <c r="D419" i="9"/>
  <c r="D415" i="9"/>
  <c r="D411" i="9"/>
  <c r="D407" i="9"/>
  <c r="D403" i="9"/>
  <c r="D399" i="9"/>
  <c r="D395" i="9"/>
  <c r="D391" i="9"/>
  <c r="D387" i="9"/>
  <c r="D383" i="9"/>
  <c r="D379" i="9"/>
  <c r="D375" i="9"/>
  <c r="D371" i="9"/>
  <c r="D367" i="9"/>
  <c r="D363" i="9"/>
  <c r="D359" i="9"/>
  <c r="D355" i="9"/>
  <c r="D351" i="9"/>
  <c r="D347" i="9"/>
  <c r="D343" i="9"/>
  <c r="D339" i="9"/>
  <c r="D335" i="9"/>
  <c r="D331" i="9"/>
  <c r="D327" i="9"/>
  <c r="D323" i="9"/>
  <c r="D319" i="9"/>
  <c r="D315" i="9"/>
  <c r="D311" i="9"/>
  <c r="D307" i="9"/>
  <c r="D303" i="9"/>
  <c r="D299" i="9"/>
  <c r="D420" i="9"/>
  <c r="D418" i="9"/>
  <c r="D416" i="9"/>
  <c r="D414" i="9"/>
  <c r="D412" i="9"/>
  <c r="D410" i="9"/>
  <c r="D408" i="9"/>
  <c r="D406" i="9"/>
  <c r="D404" i="9"/>
  <c r="D402" i="9"/>
  <c r="D400" i="9"/>
  <c r="D398" i="9"/>
  <c r="D396" i="9"/>
  <c r="D394" i="9"/>
  <c r="D392" i="9"/>
  <c r="D390" i="9"/>
  <c r="D388" i="9"/>
  <c r="D386" i="9"/>
  <c r="D384" i="9"/>
  <c r="D382" i="9"/>
  <c r="D380" i="9"/>
  <c r="D378" i="9"/>
  <c r="D376" i="9"/>
  <c r="D374" i="9"/>
  <c r="D372" i="9"/>
  <c r="D370" i="9"/>
  <c r="D368" i="9"/>
  <c r="D366" i="9"/>
  <c r="D364" i="9"/>
  <c r="D362" i="9"/>
  <c r="D360" i="9"/>
  <c r="D358" i="9"/>
  <c r="D356" i="9"/>
  <c r="D354" i="9"/>
  <c r="D352" i="9"/>
  <c r="D350" i="9"/>
  <c r="D348" i="9"/>
  <c r="E346" i="9"/>
  <c r="D344" i="9"/>
  <c r="E342" i="9"/>
  <c r="D340" i="9"/>
  <c r="E338" i="9"/>
  <c r="D336" i="9"/>
  <c r="E334" i="9"/>
  <c r="D332" i="9"/>
  <c r="E330" i="9"/>
  <c r="D328" i="9"/>
  <c r="E326" i="9"/>
  <c r="D324" i="9"/>
  <c r="E322" i="9"/>
  <c r="D320" i="9"/>
  <c r="E318" i="9"/>
  <c r="D316" i="9"/>
  <c r="E314" i="9"/>
  <c r="D312" i="9"/>
  <c r="E310" i="9"/>
  <c r="D308" i="9"/>
  <c r="E306" i="9"/>
  <c r="D304" i="9"/>
  <c r="E302" i="9"/>
  <c r="D300" i="9"/>
  <c r="E417" i="9"/>
  <c r="E409" i="9"/>
  <c r="E401" i="9"/>
  <c r="E393" i="9"/>
  <c r="E385" i="9"/>
  <c r="E377" i="9"/>
  <c r="E369" i="9"/>
  <c r="E361" i="9"/>
  <c r="E353" i="9"/>
  <c r="E345" i="9"/>
  <c r="E337" i="9"/>
  <c r="E329" i="9"/>
  <c r="E321" i="9"/>
  <c r="E313" i="9"/>
  <c r="E305" i="9"/>
  <c r="E421" i="9"/>
  <c r="E413" i="9"/>
  <c r="E405" i="9"/>
  <c r="E397" i="9"/>
  <c r="E389" i="9"/>
  <c r="E381" i="9"/>
  <c r="E373" i="9"/>
  <c r="E365" i="9"/>
  <c r="E357" i="9"/>
  <c r="E349" i="9"/>
  <c r="E341" i="9"/>
  <c r="E333" i="9"/>
  <c r="E325" i="9"/>
  <c r="E317" i="9"/>
  <c r="E309" i="9"/>
  <c r="E301" i="9"/>
  <c r="E419" i="9"/>
  <c r="E415" i="9"/>
  <c r="E411" i="9"/>
  <c r="E407" i="9"/>
  <c r="E403" i="9"/>
  <c r="E399" i="9"/>
  <c r="E395" i="9"/>
  <c r="E391" i="9"/>
  <c r="E387" i="9"/>
  <c r="E383" i="9"/>
  <c r="E379" i="9"/>
  <c r="E375" i="9"/>
  <c r="E371" i="9"/>
  <c r="E367" i="9"/>
  <c r="E363" i="9"/>
  <c r="E359" i="9"/>
  <c r="E355" i="9"/>
  <c r="E351" i="9"/>
  <c r="E347" i="9"/>
  <c r="E343" i="9"/>
  <c r="E339" i="9"/>
  <c r="E335" i="9"/>
  <c r="E331" i="9"/>
  <c r="E327" i="9"/>
  <c r="E323" i="9"/>
  <c r="E319" i="9"/>
  <c r="E315" i="9"/>
  <c r="E311" i="9"/>
  <c r="E307" i="9"/>
  <c r="E303" i="9"/>
  <c r="E299" i="9"/>
  <c r="E420" i="9"/>
  <c r="E418" i="9"/>
  <c r="E416" i="9"/>
  <c r="E414" i="9"/>
  <c r="E412" i="9"/>
  <c r="E410" i="9"/>
  <c r="E408" i="9"/>
  <c r="E406" i="9"/>
  <c r="E404" i="9"/>
  <c r="E402" i="9"/>
  <c r="E400" i="9"/>
  <c r="E398" i="9"/>
  <c r="E396" i="9"/>
  <c r="E394" i="9"/>
  <c r="E392" i="9"/>
  <c r="E390" i="9"/>
  <c r="E388" i="9"/>
  <c r="E386" i="9"/>
  <c r="E384" i="9"/>
  <c r="E382" i="9"/>
  <c r="E380" i="9"/>
  <c r="E378" i="9"/>
  <c r="E376" i="9"/>
  <c r="E374" i="9"/>
  <c r="E372" i="9"/>
  <c r="E370" i="9"/>
  <c r="E368" i="9"/>
  <c r="E366" i="9"/>
  <c r="E364" i="9"/>
  <c r="E362" i="9"/>
  <c r="E360" i="9"/>
  <c r="E358" i="9"/>
  <c r="E356" i="9"/>
  <c r="E354" i="9"/>
  <c r="E352" i="9"/>
  <c r="E350" i="9"/>
  <c r="E348" i="9"/>
  <c r="D346" i="9"/>
  <c r="E344" i="9"/>
  <c r="D342" i="9"/>
  <c r="E340" i="9"/>
  <c r="D338" i="9"/>
  <c r="E336" i="9"/>
  <c r="D334" i="9"/>
  <c r="E332" i="9"/>
  <c r="D330" i="9"/>
  <c r="E328" i="9"/>
  <c r="D326" i="9"/>
  <c r="E324" i="9"/>
  <c r="D322" i="9"/>
  <c r="E320" i="9"/>
  <c r="D318" i="9"/>
  <c r="E316" i="9"/>
  <c r="D314" i="9"/>
  <c r="E312" i="9"/>
  <c r="D310" i="9"/>
  <c r="E308" i="9"/>
  <c r="D306" i="9"/>
  <c r="E304" i="9"/>
  <c r="D302" i="9"/>
  <c r="E300" i="9"/>
  <c r="D418" i="8"/>
  <c r="D414" i="8"/>
  <c r="D410" i="8"/>
  <c r="D406" i="8"/>
  <c r="D402" i="8"/>
  <c r="D398" i="8"/>
  <c r="D394" i="8"/>
  <c r="D390" i="8"/>
  <c r="D386" i="8"/>
  <c r="D382" i="8"/>
  <c r="D378" i="8"/>
  <c r="D374" i="8"/>
  <c r="D370" i="8"/>
  <c r="D366" i="8"/>
  <c r="D362" i="8"/>
  <c r="D358" i="8"/>
  <c r="D354" i="8"/>
  <c r="D350" i="8"/>
  <c r="D346" i="8"/>
  <c r="D342" i="8"/>
  <c r="D338" i="8"/>
  <c r="D334" i="8"/>
  <c r="D330" i="8"/>
  <c r="D326" i="8"/>
  <c r="D322" i="8"/>
  <c r="D318" i="8"/>
  <c r="D314" i="8"/>
  <c r="D310" i="8"/>
  <c r="D306" i="8"/>
  <c r="D302" i="8"/>
  <c r="D420" i="8"/>
  <c r="D416" i="8"/>
  <c r="D412" i="8"/>
  <c r="D408" i="8"/>
  <c r="D404" i="8"/>
  <c r="D400" i="8"/>
  <c r="D396" i="8"/>
  <c r="D392" i="8"/>
  <c r="D388" i="8"/>
  <c r="D384" i="8"/>
  <c r="D380" i="8"/>
  <c r="D376" i="8"/>
  <c r="D372" i="8"/>
  <c r="D368" i="8"/>
  <c r="D364" i="8"/>
  <c r="D360" i="8"/>
  <c r="D356" i="8"/>
  <c r="D352" i="8"/>
  <c r="D348" i="8"/>
  <c r="D344" i="8"/>
  <c r="D340" i="8"/>
  <c r="D336" i="8"/>
  <c r="D332" i="8"/>
  <c r="D328" i="8"/>
  <c r="D324" i="8"/>
  <c r="D320" i="8"/>
  <c r="D316" i="8"/>
  <c r="D312" i="8"/>
  <c r="D308" i="8"/>
  <c r="D304" i="8"/>
  <c r="D300" i="8"/>
  <c r="E421" i="8"/>
  <c r="E419" i="8"/>
  <c r="E417" i="8"/>
  <c r="E415" i="8"/>
  <c r="E413" i="8"/>
  <c r="E411" i="8"/>
  <c r="E409" i="8"/>
  <c r="E407" i="8"/>
  <c r="E405" i="8"/>
  <c r="E403" i="8"/>
  <c r="E401" i="8"/>
  <c r="E399" i="8"/>
  <c r="E397" i="8"/>
  <c r="E395" i="8"/>
  <c r="E393" i="8"/>
  <c r="E391" i="8"/>
  <c r="E389" i="8"/>
  <c r="E387" i="8"/>
  <c r="D385" i="8"/>
  <c r="E383" i="8"/>
  <c r="D381" i="8"/>
  <c r="E379" i="8"/>
  <c r="D377" i="8"/>
  <c r="E375" i="8"/>
  <c r="D373" i="8"/>
  <c r="E371" i="8"/>
  <c r="D369" i="8"/>
  <c r="E367" i="8"/>
  <c r="D365" i="8"/>
  <c r="E363" i="8"/>
  <c r="D361" i="8"/>
  <c r="E359" i="8"/>
  <c r="D357" i="8"/>
  <c r="E355" i="8"/>
  <c r="D353" i="8"/>
  <c r="E351" i="8"/>
  <c r="D349" i="8"/>
  <c r="E347" i="8"/>
  <c r="D345" i="8"/>
  <c r="E343" i="8"/>
  <c r="D341" i="8"/>
  <c r="E339" i="8"/>
  <c r="D337" i="8"/>
  <c r="E335" i="8"/>
  <c r="D333" i="8"/>
  <c r="E331" i="8"/>
  <c r="D329" i="8"/>
  <c r="E327" i="8"/>
  <c r="D325" i="8"/>
  <c r="E323" i="8"/>
  <c r="D321" i="8"/>
  <c r="E319" i="8"/>
  <c r="D317" i="8"/>
  <c r="E315" i="8"/>
  <c r="D313" i="8"/>
  <c r="E311" i="8"/>
  <c r="D309" i="8"/>
  <c r="E307" i="8"/>
  <c r="D305" i="8"/>
  <c r="E303" i="8"/>
  <c r="D301" i="8"/>
  <c r="E299" i="8"/>
  <c r="E418" i="8"/>
  <c r="E414" i="8"/>
  <c r="E410" i="8"/>
  <c r="E406" i="8"/>
  <c r="E402" i="8"/>
  <c r="E398" i="8"/>
  <c r="E394" i="8"/>
  <c r="E390" i="8"/>
  <c r="E386" i="8"/>
  <c r="E382" i="8"/>
  <c r="E378" i="8"/>
  <c r="E374" i="8"/>
  <c r="E370" i="8"/>
  <c r="E366" i="8"/>
  <c r="E362" i="8"/>
  <c r="E358" i="8"/>
  <c r="E354" i="8"/>
  <c r="E350" i="8"/>
  <c r="E346" i="8"/>
  <c r="E342" i="8"/>
  <c r="E338" i="8"/>
  <c r="E334" i="8"/>
  <c r="E330" i="8"/>
  <c r="E326" i="8"/>
  <c r="E322" i="8"/>
  <c r="E318" i="8"/>
  <c r="E314" i="8"/>
  <c r="E310" i="8"/>
  <c r="E306" i="8"/>
  <c r="E302" i="8"/>
  <c r="E420" i="8"/>
  <c r="E416" i="8"/>
  <c r="E412" i="8"/>
  <c r="E408" i="8"/>
  <c r="E404" i="8"/>
  <c r="E400" i="8"/>
  <c r="E396" i="8"/>
  <c r="E392" i="8"/>
  <c r="E388" i="8"/>
  <c r="E384" i="8"/>
  <c r="E380" i="8"/>
  <c r="E376" i="8"/>
  <c r="E372" i="8"/>
  <c r="E368" i="8"/>
  <c r="E364" i="8"/>
  <c r="E360" i="8"/>
  <c r="E356" i="8"/>
  <c r="E352" i="8"/>
  <c r="E348" i="8"/>
  <c r="E344" i="8"/>
  <c r="E340" i="8"/>
  <c r="E336" i="8"/>
  <c r="E332" i="8"/>
  <c r="E328" i="8"/>
  <c r="E324" i="8"/>
  <c r="E320" i="8"/>
  <c r="E316" i="8"/>
  <c r="E312" i="8"/>
  <c r="E308" i="8"/>
  <c r="E304" i="8"/>
  <c r="E300" i="8"/>
  <c r="D421" i="8"/>
  <c r="D419" i="8"/>
  <c r="D417" i="8"/>
  <c r="D415" i="8"/>
  <c r="D413" i="8"/>
  <c r="D411" i="8"/>
  <c r="D409" i="8"/>
  <c r="D407" i="8"/>
  <c r="D405" i="8"/>
  <c r="D403" i="8"/>
  <c r="D401" i="8"/>
  <c r="D399" i="8"/>
  <c r="D397" i="8"/>
  <c r="D395" i="8"/>
  <c r="D393" i="8"/>
  <c r="D391" i="8"/>
  <c r="D389" i="8"/>
  <c r="D387" i="8"/>
  <c r="E385" i="8"/>
  <c r="D383" i="8"/>
  <c r="E381" i="8"/>
  <c r="D379" i="8"/>
  <c r="E377" i="8"/>
  <c r="D375" i="8"/>
  <c r="E373" i="8"/>
  <c r="D371" i="8"/>
  <c r="E369" i="8"/>
  <c r="D367" i="8"/>
  <c r="E365" i="8"/>
  <c r="D363" i="8"/>
  <c r="E361" i="8"/>
  <c r="D359" i="8"/>
  <c r="E357" i="8"/>
  <c r="D355" i="8"/>
  <c r="E353" i="8"/>
  <c r="D351" i="8"/>
  <c r="E349" i="8"/>
  <c r="D347" i="8"/>
  <c r="E345" i="8"/>
  <c r="D343" i="8"/>
  <c r="E341" i="8"/>
  <c r="D339" i="8"/>
  <c r="E337" i="8"/>
  <c r="D335" i="8"/>
  <c r="E333" i="8"/>
  <c r="D331" i="8"/>
  <c r="E329" i="8"/>
  <c r="D327" i="8"/>
  <c r="E325" i="8"/>
  <c r="D323" i="8"/>
  <c r="E321" i="8"/>
  <c r="D319" i="8"/>
  <c r="E317" i="8"/>
  <c r="D315" i="8"/>
  <c r="E313" i="8"/>
  <c r="D311" i="8"/>
  <c r="E309" i="8"/>
  <c r="D307" i="8"/>
  <c r="E305" i="8"/>
  <c r="D303" i="8"/>
  <c r="E301" i="8"/>
  <c r="D299" i="8"/>
  <c r="D417" i="7"/>
  <c r="D409" i="7"/>
  <c r="D401" i="7"/>
  <c r="D393" i="7"/>
  <c r="D385" i="7"/>
  <c r="D377" i="7"/>
  <c r="D369" i="7"/>
  <c r="D361" i="7"/>
  <c r="D353" i="7"/>
  <c r="D345" i="7"/>
  <c r="D337" i="7"/>
  <c r="D329" i="7"/>
  <c r="D321" i="7"/>
  <c r="D313" i="7"/>
  <c r="D305" i="7"/>
  <c r="D421" i="7"/>
  <c r="D413" i="7"/>
  <c r="D405" i="7"/>
  <c r="D397" i="7"/>
  <c r="D389" i="7"/>
  <c r="D381" i="7"/>
  <c r="D373" i="7"/>
  <c r="D365" i="7"/>
  <c r="D357" i="7"/>
  <c r="D349" i="7"/>
  <c r="D341" i="7"/>
  <c r="D333" i="7"/>
  <c r="D325" i="7"/>
  <c r="D317" i="7"/>
  <c r="D309" i="7"/>
  <c r="D301" i="7"/>
  <c r="D419" i="7"/>
  <c r="D415" i="7"/>
  <c r="D411" i="7"/>
  <c r="D407" i="7"/>
  <c r="D403" i="7"/>
  <c r="D399" i="7"/>
  <c r="D395" i="7"/>
  <c r="D391" i="7"/>
  <c r="D387" i="7"/>
  <c r="D383" i="7"/>
  <c r="D379" i="7"/>
  <c r="D375" i="7"/>
  <c r="D371" i="7"/>
  <c r="D367" i="7"/>
  <c r="D363" i="7"/>
  <c r="D359" i="7"/>
  <c r="D355" i="7"/>
  <c r="D351" i="7"/>
  <c r="D347" i="7"/>
  <c r="D343" i="7"/>
  <c r="D339" i="7"/>
  <c r="D335" i="7"/>
  <c r="D331" i="7"/>
  <c r="D327" i="7"/>
  <c r="D323" i="7"/>
  <c r="D319" i="7"/>
  <c r="D315" i="7"/>
  <c r="D311" i="7"/>
  <c r="D307" i="7"/>
  <c r="D303" i="7"/>
  <c r="D299" i="7"/>
  <c r="D420" i="7"/>
  <c r="D418" i="7"/>
  <c r="D416" i="7"/>
  <c r="D414" i="7"/>
  <c r="D412" i="7"/>
  <c r="D410" i="7"/>
  <c r="D408" i="7"/>
  <c r="D406" i="7"/>
  <c r="D404" i="7"/>
  <c r="D402" i="7"/>
  <c r="D400" i="7"/>
  <c r="D398" i="7"/>
  <c r="D396" i="7"/>
  <c r="D394" i="7"/>
  <c r="D392" i="7"/>
  <c r="D390" i="7"/>
  <c r="D388" i="7"/>
  <c r="D386" i="7"/>
  <c r="D384" i="7"/>
  <c r="D382" i="7"/>
  <c r="D380" i="7"/>
  <c r="D378" i="7"/>
  <c r="D376" i="7"/>
  <c r="D374" i="7"/>
  <c r="D372" i="7"/>
  <c r="D370" i="7"/>
  <c r="D368" i="7"/>
  <c r="D366" i="7"/>
  <c r="D364" i="7"/>
  <c r="D362" i="7"/>
  <c r="D360" i="7"/>
  <c r="D358" i="7"/>
  <c r="D356" i="7"/>
  <c r="D354" i="7"/>
  <c r="D352" i="7"/>
  <c r="D350" i="7"/>
  <c r="D348" i="7"/>
  <c r="E346" i="7"/>
  <c r="D344" i="7"/>
  <c r="E342" i="7"/>
  <c r="D340" i="7"/>
  <c r="E338" i="7"/>
  <c r="D336" i="7"/>
  <c r="E334" i="7"/>
  <c r="D332" i="7"/>
  <c r="E330" i="7"/>
  <c r="D328" i="7"/>
  <c r="E326" i="7"/>
  <c r="D324" i="7"/>
  <c r="E322" i="7"/>
  <c r="D320" i="7"/>
  <c r="E318" i="7"/>
  <c r="D316" i="7"/>
  <c r="E314" i="7"/>
  <c r="D312" i="7"/>
  <c r="E310" i="7"/>
  <c r="D308" i="7"/>
  <c r="E306" i="7"/>
  <c r="D304" i="7"/>
  <c r="E302" i="7"/>
  <c r="D300" i="7"/>
  <c r="E417" i="7"/>
  <c r="E409" i="7"/>
  <c r="E401" i="7"/>
  <c r="E393" i="7"/>
  <c r="E385" i="7"/>
  <c r="E377" i="7"/>
  <c r="E369" i="7"/>
  <c r="E361" i="7"/>
  <c r="E353" i="7"/>
  <c r="E345" i="7"/>
  <c r="E337" i="7"/>
  <c r="E329" i="7"/>
  <c r="E321" i="7"/>
  <c r="E313" i="7"/>
  <c r="E305" i="7"/>
  <c r="E421" i="7"/>
  <c r="E413" i="7"/>
  <c r="E405" i="7"/>
  <c r="E397" i="7"/>
  <c r="E389" i="7"/>
  <c r="E381" i="7"/>
  <c r="E373" i="7"/>
  <c r="E365" i="7"/>
  <c r="E357" i="7"/>
  <c r="E349" i="7"/>
  <c r="E341" i="7"/>
  <c r="E333" i="7"/>
  <c r="E325" i="7"/>
  <c r="E317" i="7"/>
  <c r="E309" i="7"/>
  <c r="E301" i="7"/>
  <c r="E419" i="7"/>
  <c r="E415" i="7"/>
  <c r="E411" i="7"/>
  <c r="E407" i="7"/>
  <c r="E403" i="7"/>
  <c r="E399" i="7"/>
  <c r="E395" i="7"/>
  <c r="E391" i="7"/>
  <c r="E387" i="7"/>
  <c r="E383" i="7"/>
  <c r="E379" i="7"/>
  <c r="E375" i="7"/>
  <c r="E371" i="7"/>
  <c r="E367" i="7"/>
  <c r="E363" i="7"/>
  <c r="E359" i="7"/>
  <c r="E355" i="7"/>
  <c r="E351" i="7"/>
  <c r="E347" i="7"/>
  <c r="E343" i="7"/>
  <c r="E339" i="7"/>
  <c r="E335" i="7"/>
  <c r="E331" i="7"/>
  <c r="E327" i="7"/>
  <c r="E323" i="7"/>
  <c r="E319" i="7"/>
  <c r="E315" i="7"/>
  <c r="E311" i="7"/>
  <c r="E307" i="7"/>
  <c r="E303" i="7"/>
  <c r="E299" i="7"/>
  <c r="E420" i="7"/>
  <c r="E418" i="7"/>
  <c r="E416" i="7"/>
  <c r="E414" i="7"/>
  <c r="E412" i="7"/>
  <c r="E410" i="7"/>
  <c r="E408" i="7"/>
  <c r="E406" i="7"/>
  <c r="E404" i="7"/>
  <c r="E402" i="7"/>
  <c r="E400" i="7"/>
  <c r="E398" i="7"/>
  <c r="E396" i="7"/>
  <c r="E394" i="7"/>
  <c r="E392" i="7"/>
  <c r="E390" i="7"/>
  <c r="E388" i="7"/>
  <c r="E386" i="7"/>
  <c r="E384" i="7"/>
  <c r="E382" i="7"/>
  <c r="E380" i="7"/>
  <c r="E378" i="7"/>
  <c r="E376" i="7"/>
  <c r="E374" i="7"/>
  <c r="E372" i="7"/>
  <c r="E370" i="7"/>
  <c r="E368" i="7"/>
  <c r="E366" i="7"/>
  <c r="E364" i="7"/>
  <c r="E362" i="7"/>
  <c r="E360" i="7"/>
  <c r="E358" i="7"/>
  <c r="E356" i="7"/>
  <c r="E354" i="7"/>
  <c r="E352" i="7"/>
  <c r="E350" i="7"/>
  <c r="E348" i="7"/>
  <c r="D346" i="7"/>
  <c r="E344" i="7"/>
  <c r="D342" i="7"/>
  <c r="E340" i="7"/>
  <c r="D338" i="7"/>
  <c r="E336" i="7"/>
  <c r="D334" i="7"/>
  <c r="E332" i="7"/>
  <c r="D330" i="7"/>
  <c r="E328" i="7"/>
  <c r="D326" i="7"/>
  <c r="E324" i="7"/>
  <c r="D322" i="7"/>
  <c r="E320" i="7"/>
  <c r="D318" i="7"/>
  <c r="E316" i="7"/>
  <c r="D314" i="7"/>
  <c r="E312" i="7"/>
  <c r="D310" i="7"/>
  <c r="E308" i="7"/>
  <c r="D306" i="7"/>
  <c r="E304" i="7"/>
  <c r="D302" i="7"/>
  <c r="E300" i="7"/>
  <c r="D417" i="6"/>
  <c r="D409" i="6"/>
  <c r="D401" i="6"/>
  <c r="D393" i="6"/>
  <c r="D385" i="6"/>
  <c r="D377" i="6"/>
  <c r="D369" i="6"/>
  <c r="D361" i="6"/>
  <c r="D353" i="6"/>
  <c r="D345" i="6"/>
  <c r="D337" i="6"/>
  <c r="D329" i="6"/>
  <c r="D321" i="6"/>
  <c r="D313" i="6"/>
  <c r="D305" i="6"/>
  <c r="D421" i="6"/>
  <c r="D413" i="6"/>
  <c r="D405" i="6"/>
  <c r="D397" i="6"/>
  <c r="D389" i="6"/>
  <c r="D381" i="6"/>
  <c r="D373" i="6"/>
  <c r="D365" i="6"/>
  <c r="D357" i="6"/>
  <c r="D349" i="6"/>
  <c r="D341" i="6"/>
  <c r="D333" i="6"/>
  <c r="D325" i="6"/>
  <c r="D317" i="6"/>
  <c r="D309" i="6"/>
  <c r="D301" i="6"/>
  <c r="D419" i="6"/>
  <c r="D415" i="6"/>
  <c r="D411" i="6"/>
  <c r="D407" i="6"/>
  <c r="D403" i="6"/>
  <c r="D399" i="6"/>
  <c r="D395" i="6"/>
  <c r="D391" i="6"/>
  <c r="D387" i="6"/>
  <c r="D383" i="6"/>
  <c r="D379" i="6"/>
  <c r="D375" i="6"/>
  <c r="D371" i="6"/>
  <c r="D367" i="6"/>
  <c r="D363" i="6"/>
  <c r="D359" i="6"/>
  <c r="D355" i="6"/>
  <c r="D351" i="6"/>
  <c r="D347" i="6"/>
  <c r="D343" i="6"/>
  <c r="D339" i="6"/>
  <c r="D335" i="6"/>
  <c r="D331" i="6"/>
  <c r="D327" i="6"/>
  <c r="D323" i="6"/>
  <c r="D319" i="6"/>
  <c r="D315" i="6"/>
  <c r="D311" i="6"/>
  <c r="D307" i="6"/>
  <c r="D303" i="6"/>
  <c r="D299" i="6"/>
  <c r="D420" i="6"/>
  <c r="D418" i="6"/>
  <c r="D416" i="6"/>
  <c r="D414" i="6"/>
  <c r="D412" i="6"/>
  <c r="D410" i="6"/>
  <c r="D408" i="6"/>
  <c r="D406" i="6"/>
  <c r="D404" i="6"/>
  <c r="D402" i="6"/>
  <c r="D400" i="6"/>
  <c r="D398" i="6"/>
  <c r="D396" i="6"/>
  <c r="D394" i="6"/>
  <c r="D392" i="6"/>
  <c r="D390" i="6"/>
  <c r="D388" i="6"/>
  <c r="D386" i="6"/>
  <c r="D384" i="6"/>
  <c r="D382" i="6"/>
  <c r="D380" i="6"/>
  <c r="D378" i="6"/>
  <c r="D376" i="6"/>
  <c r="D374" i="6"/>
  <c r="D372" i="6"/>
  <c r="D370" i="6"/>
  <c r="D368" i="6"/>
  <c r="D366" i="6"/>
  <c r="D364" i="6"/>
  <c r="D362" i="6"/>
  <c r="D360" i="6"/>
  <c r="D358" i="6"/>
  <c r="D356" i="6"/>
  <c r="D354" i="6"/>
  <c r="D352" i="6"/>
  <c r="D350" i="6"/>
  <c r="D348" i="6"/>
  <c r="E346" i="6"/>
  <c r="D344" i="6"/>
  <c r="E342" i="6"/>
  <c r="D340" i="6"/>
  <c r="E338" i="6"/>
  <c r="D336" i="6"/>
  <c r="E334" i="6"/>
  <c r="D332" i="6"/>
  <c r="E330" i="6"/>
  <c r="D328" i="6"/>
  <c r="E326" i="6"/>
  <c r="D324" i="6"/>
  <c r="E322" i="6"/>
  <c r="D320" i="6"/>
  <c r="E318" i="6"/>
  <c r="D316" i="6"/>
  <c r="E314" i="6"/>
  <c r="D312" i="6"/>
  <c r="E310" i="6"/>
  <c r="D308" i="6"/>
  <c r="E306" i="6"/>
  <c r="D304" i="6"/>
  <c r="E302" i="6"/>
  <c r="D300" i="6"/>
  <c r="E417" i="6"/>
  <c r="E409" i="6"/>
  <c r="E401" i="6"/>
  <c r="E393" i="6"/>
  <c r="E385" i="6"/>
  <c r="E377" i="6"/>
  <c r="E369" i="6"/>
  <c r="E361" i="6"/>
  <c r="E353" i="6"/>
  <c r="E345" i="6"/>
  <c r="E337" i="6"/>
  <c r="E329" i="6"/>
  <c r="E321" i="6"/>
  <c r="E313" i="6"/>
  <c r="E305" i="6"/>
  <c r="E421" i="6"/>
  <c r="E413" i="6"/>
  <c r="E405" i="6"/>
  <c r="E397" i="6"/>
  <c r="E389" i="6"/>
  <c r="E381" i="6"/>
  <c r="E373" i="6"/>
  <c r="E365" i="6"/>
  <c r="E357" i="6"/>
  <c r="E349" i="6"/>
  <c r="E341" i="6"/>
  <c r="E333" i="6"/>
  <c r="E325" i="6"/>
  <c r="E317" i="6"/>
  <c r="E309" i="6"/>
  <c r="E301" i="6"/>
  <c r="E419" i="6"/>
  <c r="E415" i="6"/>
  <c r="E411" i="6"/>
  <c r="E407" i="6"/>
  <c r="E403" i="6"/>
  <c r="E399" i="6"/>
  <c r="E395" i="6"/>
  <c r="E391" i="6"/>
  <c r="E387" i="6"/>
  <c r="E383" i="6"/>
  <c r="E379" i="6"/>
  <c r="E375" i="6"/>
  <c r="E371" i="6"/>
  <c r="E367" i="6"/>
  <c r="E363" i="6"/>
  <c r="E359" i="6"/>
  <c r="E355" i="6"/>
  <c r="E351" i="6"/>
  <c r="E347" i="6"/>
  <c r="E343" i="6"/>
  <c r="E339" i="6"/>
  <c r="E335" i="6"/>
  <c r="E331" i="6"/>
  <c r="E327" i="6"/>
  <c r="E323" i="6"/>
  <c r="E319" i="6"/>
  <c r="E315" i="6"/>
  <c r="E311" i="6"/>
  <c r="E307" i="6"/>
  <c r="E303" i="6"/>
  <c r="E299" i="6"/>
  <c r="E420" i="6"/>
  <c r="E418" i="6"/>
  <c r="E416" i="6"/>
  <c r="E414" i="6"/>
  <c r="E412" i="6"/>
  <c r="E410" i="6"/>
  <c r="E408" i="6"/>
  <c r="E406" i="6"/>
  <c r="E404" i="6"/>
  <c r="E402" i="6"/>
  <c r="E400" i="6"/>
  <c r="E398" i="6"/>
  <c r="E396" i="6"/>
  <c r="E394" i="6"/>
  <c r="E392" i="6"/>
  <c r="E390" i="6"/>
  <c r="E388" i="6"/>
  <c r="E386" i="6"/>
  <c r="E384" i="6"/>
  <c r="E382" i="6"/>
  <c r="E380" i="6"/>
  <c r="E378" i="6"/>
  <c r="E376" i="6"/>
  <c r="E374" i="6"/>
  <c r="E372" i="6"/>
  <c r="E370" i="6"/>
  <c r="E368" i="6"/>
  <c r="E366" i="6"/>
  <c r="E364" i="6"/>
  <c r="E362" i="6"/>
  <c r="E360" i="6"/>
  <c r="E358" i="6"/>
  <c r="E356" i="6"/>
  <c r="E354" i="6"/>
  <c r="E352" i="6"/>
  <c r="E350" i="6"/>
  <c r="E348" i="6"/>
  <c r="D346" i="6"/>
  <c r="E344" i="6"/>
  <c r="D342" i="6"/>
  <c r="E340" i="6"/>
  <c r="D338" i="6"/>
  <c r="E336" i="6"/>
  <c r="D334" i="6"/>
  <c r="E332" i="6"/>
  <c r="D330" i="6"/>
  <c r="E328" i="6"/>
  <c r="D326" i="6"/>
  <c r="E324" i="6"/>
  <c r="D322" i="6"/>
  <c r="E320" i="6"/>
  <c r="D318" i="6"/>
  <c r="E316" i="6"/>
  <c r="D314" i="6"/>
  <c r="E312" i="6"/>
  <c r="D310" i="6"/>
  <c r="E308" i="6"/>
  <c r="D306" i="6"/>
  <c r="E304" i="6"/>
  <c r="D302" i="6"/>
  <c r="E300" i="6"/>
  <c r="D418" i="5"/>
  <c r="D414" i="5"/>
  <c r="D410" i="5"/>
  <c r="D406" i="5"/>
  <c r="D402" i="5"/>
  <c r="D398" i="5"/>
  <c r="D394" i="5"/>
  <c r="D390" i="5"/>
  <c r="D386" i="5"/>
  <c r="D382" i="5"/>
  <c r="D378" i="5"/>
  <c r="D374" i="5"/>
  <c r="D370" i="5"/>
  <c r="D366" i="5"/>
  <c r="D362" i="5"/>
  <c r="D358" i="5"/>
  <c r="D354" i="5"/>
  <c r="D350" i="5"/>
  <c r="D346" i="5"/>
  <c r="D342" i="5"/>
  <c r="D338" i="5"/>
  <c r="D334" i="5"/>
  <c r="D330" i="5"/>
  <c r="D326" i="5"/>
  <c r="D322" i="5"/>
  <c r="D318" i="5"/>
  <c r="D314" i="5"/>
  <c r="D310" i="5"/>
  <c r="D306" i="5"/>
  <c r="D302" i="5"/>
  <c r="D420" i="5"/>
  <c r="D416" i="5"/>
  <c r="D412" i="5"/>
  <c r="D408" i="5"/>
  <c r="D404" i="5"/>
  <c r="D400" i="5"/>
  <c r="D396" i="5"/>
  <c r="D392" i="5"/>
  <c r="D388" i="5"/>
  <c r="D384" i="5"/>
  <c r="D380" i="5"/>
  <c r="D376" i="5"/>
  <c r="D372" i="5"/>
  <c r="D368" i="5"/>
  <c r="D364" i="5"/>
  <c r="D360" i="5"/>
  <c r="D356" i="5"/>
  <c r="D352" i="5"/>
  <c r="D348" i="5"/>
  <c r="D344" i="5"/>
  <c r="D340" i="5"/>
  <c r="D336" i="5"/>
  <c r="D332" i="5"/>
  <c r="D328" i="5"/>
  <c r="D324" i="5"/>
  <c r="D320" i="5"/>
  <c r="D316" i="5"/>
  <c r="D312" i="5"/>
  <c r="D308" i="5"/>
  <c r="D304" i="5"/>
  <c r="D300" i="5"/>
  <c r="E421" i="5"/>
  <c r="E419" i="5"/>
  <c r="E417" i="5"/>
  <c r="E415" i="5"/>
  <c r="E413" i="5"/>
  <c r="E411" i="5"/>
  <c r="E409" i="5"/>
  <c r="E407" i="5"/>
  <c r="E405" i="5"/>
  <c r="E403" i="5"/>
  <c r="E401" i="5"/>
  <c r="E399" i="5"/>
  <c r="E397" i="5"/>
  <c r="E395" i="5"/>
  <c r="E393" i="5"/>
  <c r="E391" i="5"/>
  <c r="E389" i="5"/>
  <c r="E387" i="5"/>
  <c r="D385" i="5"/>
  <c r="E383" i="5"/>
  <c r="D381" i="5"/>
  <c r="E379" i="5"/>
  <c r="D377" i="5"/>
  <c r="E375" i="5"/>
  <c r="D373" i="5"/>
  <c r="E371" i="5"/>
  <c r="D369" i="5"/>
  <c r="E367" i="5"/>
  <c r="D365" i="5"/>
  <c r="E363" i="5"/>
  <c r="D361" i="5"/>
  <c r="E359" i="5"/>
  <c r="D357" i="5"/>
  <c r="E355" i="5"/>
  <c r="D353" i="5"/>
  <c r="E351" i="5"/>
  <c r="D349" i="5"/>
  <c r="E347" i="5"/>
  <c r="D345" i="5"/>
  <c r="E343" i="5"/>
  <c r="D341" i="5"/>
  <c r="E339" i="5"/>
  <c r="D337" i="5"/>
  <c r="E335" i="5"/>
  <c r="D333" i="5"/>
  <c r="E331" i="5"/>
  <c r="D329" i="5"/>
  <c r="E327" i="5"/>
  <c r="D325" i="5"/>
  <c r="E323" i="5"/>
  <c r="D321" i="5"/>
  <c r="E319" i="5"/>
  <c r="D317" i="5"/>
  <c r="E315" i="5"/>
  <c r="D313" i="5"/>
  <c r="E311" i="5"/>
  <c r="D309" i="5"/>
  <c r="E307" i="5"/>
  <c r="D305" i="5"/>
  <c r="E303" i="5"/>
  <c r="D301" i="5"/>
  <c r="E299" i="5"/>
  <c r="E418" i="5"/>
  <c r="E414" i="5"/>
  <c r="E410" i="5"/>
  <c r="E406" i="5"/>
  <c r="E402" i="5"/>
  <c r="E398" i="5"/>
  <c r="E394" i="5"/>
  <c r="E386" i="5"/>
  <c r="E382" i="5"/>
  <c r="E378" i="5"/>
  <c r="E374" i="5"/>
  <c r="E370" i="5"/>
  <c r="E366" i="5"/>
  <c r="E362" i="5"/>
  <c r="E358" i="5"/>
  <c r="E354" i="5"/>
  <c r="E350" i="5"/>
  <c r="E346" i="5"/>
  <c r="E342" i="5"/>
  <c r="E334" i="5"/>
  <c r="E330" i="5"/>
  <c r="E326" i="5"/>
  <c r="E318" i="5"/>
  <c r="E310" i="5"/>
  <c r="E302" i="5"/>
  <c r="E416" i="5"/>
  <c r="E408" i="5"/>
  <c r="E404" i="5"/>
  <c r="E396" i="5"/>
  <c r="E388" i="5"/>
  <c r="E380" i="5"/>
  <c r="E372" i="5"/>
  <c r="E364" i="5"/>
  <c r="E356" i="5"/>
  <c r="E348" i="5"/>
  <c r="E340" i="5"/>
  <c r="E332" i="5"/>
  <c r="E324" i="5"/>
  <c r="E320" i="5"/>
  <c r="E312" i="5"/>
  <c r="E304" i="5"/>
  <c r="D421" i="5"/>
  <c r="D417" i="5"/>
  <c r="D413" i="5"/>
  <c r="D409" i="5"/>
  <c r="D405" i="5"/>
  <c r="D401" i="5"/>
  <c r="D397" i="5"/>
  <c r="D393" i="5"/>
  <c r="D389" i="5"/>
  <c r="E385" i="5"/>
  <c r="E381" i="5"/>
  <c r="E377" i="5"/>
  <c r="E373" i="5"/>
  <c r="E369" i="5"/>
  <c r="D367" i="5"/>
  <c r="D363" i="5"/>
  <c r="D359" i="5"/>
  <c r="D355" i="5"/>
  <c r="D351" i="5"/>
  <c r="D347" i="5"/>
  <c r="D343" i="5"/>
  <c r="D339" i="5"/>
  <c r="D335" i="5"/>
  <c r="D331" i="5"/>
  <c r="D327" i="5"/>
  <c r="D323" i="5"/>
  <c r="D319" i="5"/>
  <c r="D315" i="5"/>
  <c r="E313" i="5"/>
  <c r="E309" i="5"/>
  <c r="E305" i="5"/>
  <c r="E301" i="5"/>
  <c r="E390" i="5"/>
  <c r="E338" i="5"/>
  <c r="E322" i="5"/>
  <c r="E314" i="5"/>
  <c r="E306" i="5"/>
  <c r="E420" i="5"/>
  <c r="E412" i="5"/>
  <c r="E400" i="5"/>
  <c r="E392" i="5"/>
  <c r="E384" i="5"/>
  <c r="E376" i="5"/>
  <c r="E368" i="5"/>
  <c r="E360" i="5"/>
  <c r="E352" i="5"/>
  <c r="E344" i="5"/>
  <c r="E336" i="5"/>
  <c r="E328" i="5"/>
  <c r="E316" i="5"/>
  <c r="E308" i="5"/>
  <c r="E300" i="5"/>
  <c r="D419" i="5"/>
  <c r="D415" i="5"/>
  <c r="D411" i="5"/>
  <c r="D407" i="5"/>
  <c r="D403" i="5"/>
  <c r="D399" i="5"/>
  <c r="D395" i="5"/>
  <c r="D391" i="5"/>
  <c r="D387" i="5"/>
  <c r="D383" i="5"/>
  <c r="D379" i="5"/>
  <c r="D375" i="5"/>
  <c r="D371" i="5"/>
  <c r="E365" i="5"/>
  <c r="E361" i="5"/>
  <c r="E357" i="5"/>
  <c r="E353" i="5"/>
  <c r="E349" i="5"/>
  <c r="E345" i="5"/>
  <c r="E341" i="5"/>
  <c r="E337" i="5"/>
  <c r="E333" i="5"/>
  <c r="E329" i="5"/>
  <c r="E325" i="5"/>
  <c r="E321" i="5"/>
  <c r="E317" i="5"/>
  <c r="D311" i="5"/>
  <c r="D307" i="5"/>
  <c r="D303" i="5"/>
  <c r="D299" i="5"/>
  <c r="D417" i="3"/>
  <c r="D409" i="3"/>
  <c r="D401" i="3"/>
  <c r="D393" i="3"/>
  <c r="D385" i="3"/>
  <c r="D377" i="3"/>
  <c r="D369" i="3"/>
  <c r="D361" i="3"/>
  <c r="D353" i="3"/>
  <c r="D345" i="3"/>
  <c r="D337" i="3"/>
  <c r="D329" i="3"/>
  <c r="D321" i="3"/>
  <c r="D313" i="3"/>
  <c r="D305" i="3"/>
  <c r="D421" i="3"/>
  <c r="D413" i="3"/>
  <c r="D405" i="3"/>
  <c r="D397" i="3"/>
  <c r="D389" i="3"/>
  <c r="D381" i="3"/>
  <c r="D373" i="3"/>
  <c r="D365" i="3"/>
  <c r="D357" i="3"/>
  <c r="D349" i="3"/>
  <c r="D341" i="3"/>
  <c r="D333" i="3"/>
  <c r="D325" i="3"/>
  <c r="D317" i="3"/>
  <c r="D309" i="3"/>
  <c r="D301" i="3"/>
  <c r="D419" i="3"/>
  <c r="D415" i="3"/>
  <c r="D411" i="3"/>
  <c r="D407" i="3"/>
  <c r="D403" i="3"/>
  <c r="D399" i="3"/>
  <c r="D395" i="3"/>
  <c r="D391" i="3"/>
  <c r="D387" i="3"/>
  <c r="D383" i="3"/>
  <c r="D379" i="3"/>
  <c r="D375" i="3"/>
  <c r="D371" i="3"/>
  <c r="D367" i="3"/>
  <c r="D363" i="3"/>
  <c r="D359" i="3"/>
  <c r="D355" i="3"/>
  <c r="D351" i="3"/>
  <c r="D347" i="3"/>
  <c r="D343" i="3"/>
  <c r="D339" i="3"/>
  <c r="D335" i="3"/>
  <c r="D331" i="3"/>
  <c r="D327" i="3"/>
  <c r="D323" i="3"/>
  <c r="D319" i="3"/>
  <c r="D315" i="3"/>
  <c r="D311" i="3"/>
  <c r="D307" i="3"/>
  <c r="D303" i="3"/>
  <c r="D299" i="3"/>
  <c r="D420" i="3"/>
  <c r="D418" i="3"/>
  <c r="D416" i="3"/>
  <c r="D414" i="3"/>
  <c r="D412" i="3"/>
  <c r="D410" i="3"/>
  <c r="D408" i="3"/>
  <c r="D406" i="3"/>
  <c r="D404" i="3"/>
  <c r="D402" i="3"/>
  <c r="D400" i="3"/>
  <c r="D398" i="3"/>
  <c r="D396" i="3"/>
  <c r="D394" i="3"/>
  <c r="D392" i="3"/>
  <c r="D390" i="3"/>
  <c r="D388" i="3"/>
  <c r="D386" i="3"/>
  <c r="D384" i="3"/>
  <c r="D382" i="3"/>
  <c r="D380" i="3"/>
  <c r="D378" i="3"/>
  <c r="D376" i="3"/>
  <c r="D374" i="3"/>
  <c r="D372" i="3"/>
  <c r="D370" i="3"/>
  <c r="D368" i="3"/>
  <c r="D366" i="3"/>
  <c r="D364" i="3"/>
  <c r="D362" i="3"/>
  <c r="D360" i="3"/>
  <c r="D358" i="3"/>
  <c r="D356" i="3"/>
  <c r="D354" i="3"/>
  <c r="D352" i="3"/>
  <c r="D350" i="3"/>
  <c r="D348" i="3"/>
  <c r="E346" i="3"/>
  <c r="D344" i="3"/>
  <c r="E342" i="3"/>
  <c r="D340" i="3"/>
  <c r="E338" i="3"/>
  <c r="D336" i="3"/>
  <c r="E334" i="3"/>
  <c r="D332" i="3"/>
  <c r="E330" i="3"/>
  <c r="D328" i="3"/>
  <c r="E326" i="3"/>
  <c r="D324" i="3"/>
  <c r="E322" i="3"/>
  <c r="D320" i="3"/>
  <c r="E318" i="3"/>
  <c r="D316" i="3"/>
  <c r="E314" i="3"/>
  <c r="D312" i="3"/>
  <c r="E310" i="3"/>
  <c r="D308" i="3"/>
  <c r="E306" i="3"/>
  <c r="D304" i="3"/>
  <c r="E302" i="3"/>
  <c r="D300" i="3"/>
  <c r="E417" i="3"/>
  <c r="E409" i="3"/>
  <c r="E401" i="3"/>
  <c r="E393" i="3"/>
  <c r="E385" i="3"/>
  <c r="E377" i="3"/>
  <c r="E369" i="3"/>
  <c r="E361" i="3"/>
  <c r="E353" i="3"/>
  <c r="E345" i="3"/>
  <c r="E337" i="3"/>
  <c r="E329" i="3"/>
  <c r="E321" i="3"/>
  <c r="E313" i="3"/>
  <c r="E305" i="3"/>
  <c r="E421" i="3"/>
  <c r="E413" i="3"/>
  <c r="E405" i="3"/>
  <c r="E397" i="3"/>
  <c r="E389" i="3"/>
  <c r="E381" i="3"/>
  <c r="E373" i="3"/>
  <c r="E365" i="3"/>
  <c r="E357" i="3"/>
  <c r="E349" i="3"/>
  <c r="E341" i="3"/>
  <c r="E333" i="3"/>
  <c r="E325" i="3"/>
  <c r="E317" i="3"/>
  <c r="E309" i="3"/>
  <c r="E301" i="3"/>
  <c r="E419" i="3"/>
  <c r="E415" i="3"/>
  <c r="E411" i="3"/>
  <c r="E407" i="3"/>
  <c r="E403" i="3"/>
  <c r="E399" i="3"/>
  <c r="E395" i="3"/>
  <c r="E391" i="3"/>
  <c r="E387" i="3"/>
  <c r="E383" i="3"/>
  <c r="E379" i="3"/>
  <c r="E375" i="3"/>
  <c r="E371" i="3"/>
  <c r="E367" i="3"/>
  <c r="E363" i="3"/>
  <c r="E359" i="3"/>
  <c r="E355" i="3"/>
  <c r="E351" i="3"/>
  <c r="E347" i="3"/>
  <c r="E343" i="3"/>
  <c r="E339" i="3"/>
  <c r="E335" i="3"/>
  <c r="E331" i="3"/>
  <c r="E327" i="3"/>
  <c r="E323" i="3"/>
  <c r="E319" i="3"/>
  <c r="E315" i="3"/>
  <c r="E311" i="3"/>
  <c r="E307" i="3"/>
  <c r="E303" i="3"/>
  <c r="E299" i="3"/>
  <c r="E420" i="3"/>
  <c r="E418" i="3"/>
  <c r="E416" i="3"/>
  <c r="E414" i="3"/>
  <c r="E412" i="3"/>
  <c r="E410" i="3"/>
  <c r="E408" i="3"/>
  <c r="E406" i="3"/>
  <c r="E404" i="3"/>
  <c r="E402" i="3"/>
  <c r="E400" i="3"/>
  <c r="E398" i="3"/>
  <c r="E396" i="3"/>
  <c r="E394" i="3"/>
  <c r="E392" i="3"/>
  <c r="E390" i="3"/>
  <c r="E388" i="3"/>
  <c r="E386" i="3"/>
  <c r="E384" i="3"/>
  <c r="E382" i="3"/>
  <c r="E380" i="3"/>
  <c r="E378" i="3"/>
  <c r="E376" i="3"/>
  <c r="E374" i="3"/>
  <c r="E372" i="3"/>
  <c r="E370" i="3"/>
  <c r="E368" i="3"/>
  <c r="E366" i="3"/>
  <c r="E364" i="3"/>
  <c r="E362" i="3"/>
  <c r="E360" i="3"/>
  <c r="E358" i="3"/>
  <c r="E356" i="3"/>
  <c r="E354" i="3"/>
  <c r="E352" i="3"/>
  <c r="E350" i="3"/>
  <c r="E348" i="3"/>
  <c r="D346" i="3"/>
  <c r="E344" i="3"/>
  <c r="D342" i="3"/>
  <c r="E340" i="3"/>
  <c r="D338" i="3"/>
  <c r="E336" i="3"/>
  <c r="D334" i="3"/>
  <c r="E332" i="3"/>
  <c r="D330" i="3"/>
  <c r="E328" i="3"/>
  <c r="D326" i="3"/>
  <c r="E324" i="3"/>
  <c r="D322" i="3"/>
  <c r="E320" i="3"/>
  <c r="D318" i="3"/>
  <c r="E316" i="3"/>
  <c r="D314" i="3"/>
  <c r="E312" i="3"/>
  <c r="D310" i="3"/>
  <c r="E308" i="3"/>
  <c r="D306" i="3"/>
  <c r="E304" i="3"/>
  <c r="D302" i="3"/>
  <c r="E300" i="3"/>
  <c r="H2" i="2"/>
  <c r="H4" i="2"/>
  <c r="H6" i="2"/>
  <c r="H8" i="2"/>
  <c r="H3" i="2"/>
  <c r="H5" i="2"/>
  <c r="H7" i="2"/>
  <c r="E420" i="2" l="1"/>
  <c r="E418" i="2"/>
  <c r="E416" i="2"/>
  <c r="E414" i="2"/>
  <c r="E412" i="2"/>
  <c r="E410" i="2"/>
  <c r="E408" i="2"/>
  <c r="E406" i="2"/>
  <c r="E404" i="2"/>
  <c r="E402" i="2"/>
  <c r="E400" i="2"/>
  <c r="E398" i="2"/>
  <c r="E396" i="2"/>
  <c r="E394" i="2"/>
  <c r="E392" i="2"/>
  <c r="E390" i="2"/>
  <c r="E388" i="2"/>
  <c r="D386" i="2"/>
  <c r="D384" i="2"/>
  <c r="D382" i="2"/>
  <c r="D380" i="2"/>
  <c r="D378" i="2"/>
  <c r="D376" i="2"/>
  <c r="D374" i="2"/>
  <c r="D372" i="2"/>
  <c r="D370" i="2"/>
  <c r="D368" i="2"/>
  <c r="D366" i="2"/>
  <c r="D364" i="2"/>
  <c r="D362" i="2"/>
  <c r="D360" i="2"/>
  <c r="D358" i="2"/>
  <c r="D356" i="2"/>
  <c r="D354" i="2"/>
  <c r="D352" i="2"/>
  <c r="D350" i="2"/>
  <c r="D348" i="2"/>
  <c r="D346" i="2"/>
  <c r="D344" i="2"/>
  <c r="D342" i="2"/>
  <c r="D340" i="2"/>
  <c r="D338" i="2"/>
  <c r="D336" i="2"/>
  <c r="D334" i="2"/>
  <c r="D332" i="2"/>
  <c r="D330" i="2"/>
  <c r="D328" i="2"/>
  <c r="D326" i="2"/>
  <c r="D324" i="2"/>
  <c r="D322" i="2"/>
  <c r="D320" i="2"/>
  <c r="D318" i="2"/>
  <c r="D316" i="2"/>
  <c r="D314" i="2"/>
  <c r="D312" i="2"/>
  <c r="D310" i="2"/>
  <c r="D308" i="2"/>
  <c r="D306" i="2"/>
  <c r="D304" i="2"/>
  <c r="D302" i="2"/>
  <c r="D300" i="2"/>
  <c r="D421" i="2"/>
  <c r="D419" i="2"/>
  <c r="D417" i="2"/>
  <c r="D415" i="2"/>
  <c r="D413" i="2"/>
  <c r="D411" i="2"/>
  <c r="D409" i="2"/>
  <c r="D407" i="2"/>
  <c r="D405" i="2"/>
  <c r="D403" i="2"/>
  <c r="D401" i="2"/>
  <c r="D399" i="2"/>
  <c r="D397" i="2"/>
  <c r="D395" i="2"/>
  <c r="D393" i="2"/>
  <c r="D391" i="2"/>
  <c r="D389" i="2"/>
  <c r="D387" i="2"/>
  <c r="D385" i="2"/>
  <c r="D383" i="2"/>
  <c r="D381" i="2"/>
  <c r="D379" i="2"/>
  <c r="D377" i="2"/>
  <c r="D375" i="2"/>
  <c r="D373" i="2"/>
  <c r="D371" i="2"/>
  <c r="D369" i="2"/>
  <c r="D367" i="2"/>
  <c r="D365" i="2"/>
  <c r="D363" i="2"/>
  <c r="D361" i="2"/>
  <c r="D359" i="2"/>
  <c r="D357" i="2"/>
  <c r="D355" i="2"/>
  <c r="D353" i="2"/>
  <c r="D351" i="2"/>
  <c r="D349" i="2"/>
  <c r="D347" i="2"/>
  <c r="D345" i="2"/>
  <c r="D343" i="2"/>
  <c r="D341" i="2"/>
  <c r="D339" i="2"/>
  <c r="D337" i="2"/>
  <c r="D335" i="2"/>
  <c r="D333" i="2"/>
  <c r="D331" i="2"/>
  <c r="D329" i="2"/>
  <c r="D327" i="2"/>
  <c r="D323" i="2"/>
  <c r="D321" i="2"/>
  <c r="D317" i="2"/>
  <c r="D313" i="2"/>
  <c r="D309" i="2"/>
  <c r="D420" i="2"/>
  <c r="D418" i="2"/>
  <c r="D416" i="2"/>
  <c r="D414" i="2"/>
  <c r="D412" i="2"/>
  <c r="D410" i="2"/>
  <c r="D408" i="2"/>
  <c r="D406" i="2"/>
  <c r="D404" i="2"/>
  <c r="D402" i="2"/>
  <c r="D400" i="2"/>
  <c r="D398" i="2"/>
  <c r="D396" i="2"/>
  <c r="D394" i="2"/>
  <c r="D392" i="2"/>
  <c r="D390" i="2"/>
  <c r="D388" i="2"/>
  <c r="E386" i="2"/>
  <c r="E384" i="2"/>
  <c r="E382" i="2"/>
  <c r="E380" i="2"/>
  <c r="E378" i="2"/>
  <c r="E376" i="2"/>
  <c r="E374" i="2"/>
  <c r="E372" i="2"/>
  <c r="E370" i="2"/>
  <c r="E368" i="2"/>
  <c r="E366" i="2"/>
  <c r="E364" i="2"/>
  <c r="E362" i="2"/>
  <c r="E360" i="2"/>
  <c r="E358" i="2"/>
  <c r="E356" i="2"/>
  <c r="E354" i="2"/>
  <c r="E352" i="2"/>
  <c r="E350" i="2"/>
  <c r="E348" i="2"/>
  <c r="E346" i="2"/>
  <c r="E344" i="2"/>
  <c r="E342" i="2"/>
  <c r="E340" i="2"/>
  <c r="E338" i="2"/>
  <c r="E336" i="2"/>
  <c r="E334" i="2"/>
  <c r="E332" i="2"/>
  <c r="E330" i="2"/>
  <c r="E328" i="2"/>
  <c r="E326" i="2"/>
  <c r="E324" i="2"/>
  <c r="E322" i="2"/>
  <c r="E320" i="2"/>
  <c r="E318" i="2"/>
  <c r="E316" i="2"/>
  <c r="E314" i="2"/>
  <c r="E312" i="2"/>
  <c r="E310" i="2"/>
  <c r="E308" i="2"/>
  <c r="E306" i="2"/>
  <c r="E304" i="2"/>
  <c r="E302" i="2"/>
  <c r="E300" i="2"/>
  <c r="E421" i="2"/>
  <c r="E419" i="2"/>
  <c r="E417" i="2"/>
  <c r="E415" i="2"/>
  <c r="E413" i="2"/>
  <c r="E411" i="2"/>
  <c r="E409" i="2"/>
  <c r="E407" i="2"/>
  <c r="E405" i="2"/>
  <c r="E403" i="2"/>
  <c r="E401" i="2"/>
  <c r="E399" i="2"/>
  <c r="E397" i="2"/>
  <c r="E395" i="2"/>
  <c r="E393" i="2"/>
  <c r="E391" i="2"/>
  <c r="E389" i="2"/>
  <c r="E387" i="2"/>
  <c r="E385" i="2"/>
  <c r="E383" i="2"/>
  <c r="E381" i="2"/>
  <c r="E379" i="2"/>
  <c r="E377" i="2"/>
  <c r="E375" i="2"/>
  <c r="E373" i="2"/>
  <c r="E371" i="2"/>
  <c r="E369" i="2"/>
  <c r="E367" i="2"/>
  <c r="E365" i="2"/>
  <c r="E363" i="2"/>
  <c r="E361" i="2"/>
  <c r="E359" i="2"/>
  <c r="E357" i="2"/>
  <c r="E355" i="2"/>
  <c r="E353" i="2"/>
  <c r="E351" i="2"/>
  <c r="E349" i="2"/>
  <c r="E347" i="2"/>
  <c r="E345" i="2"/>
  <c r="E343" i="2"/>
  <c r="E341" i="2"/>
  <c r="E339" i="2"/>
  <c r="E337" i="2"/>
  <c r="E335" i="2"/>
  <c r="E333" i="2"/>
  <c r="E331" i="2"/>
  <c r="E329" i="2"/>
  <c r="E327" i="2"/>
  <c r="E325" i="2"/>
  <c r="E323" i="2"/>
  <c r="E321" i="2"/>
  <c r="E319" i="2"/>
  <c r="E317" i="2"/>
  <c r="E315" i="2"/>
  <c r="E313" i="2"/>
  <c r="E311" i="2"/>
  <c r="E309" i="2"/>
  <c r="E307" i="2"/>
  <c r="E305" i="2"/>
  <c r="E303" i="2"/>
  <c r="E301" i="2"/>
  <c r="E299" i="2"/>
  <c r="D325" i="2"/>
  <c r="D319" i="2"/>
  <c r="D315" i="2"/>
  <c r="D311" i="2"/>
  <c r="D307" i="2"/>
  <c r="D303" i="2"/>
  <c r="D299" i="2"/>
  <c r="D305" i="2"/>
  <c r="D301" i="2"/>
</calcChain>
</file>

<file path=xl/sharedStrings.xml><?xml version="1.0" encoding="utf-8"?>
<sst xmlns="http://schemas.openxmlformats.org/spreadsheetml/2006/main" count="126" uniqueCount="46">
  <si>
    <t>N, cm-3</t>
  </si>
  <si>
    <t>H, cm-3</t>
  </si>
  <si>
    <t>Ar, cm-3</t>
  </si>
  <si>
    <t>He, cm-3</t>
  </si>
  <si>
    <t>O2, cm-3</t>
  </si>
  <si>
    <t>N2, cm-3</t>
  </si>
  <si>
    <t>O, cm-3</t>
  </si>
  <si>
    <t>Temperature, K</t>
  </si>
  <si>
    <t>Density, g/cm-3</t>
  </si>
  <si>
    <t>Date</t>
  </si>
  <si>
    <t>Forecast(Density, g/cm-3)</t>
  </si>
  <si>
    <t>Lower Confidence Bound(Density, g/cm-3)</t>
  </si>
  <si>
    <t>Upper Confidence Bound(Density, g/cm-3)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</si>
  <si>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</si>
  <si>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</si>
  <si>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</si>
  <si>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</si>
  <si>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</si>
  <si>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</si>
  <si>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</si>
  <si>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</si>
  <si>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</si>
  <si>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Forecast(Temperature, K)</t>
  </si>
  <si>
    <t>Lower Confidence Bound(Temperature, K)</t>
  </si>
  <si>
    <t>Upper Confidence Bound(Temperature, K)</t>
  </si>
  <si>
    <t>Forecast(O, cm-3)</t>
  </si>
  <si>
    <t>Lower Confidence Bound(O, cm-3)</t>
  </si>
  <si>
    <t>Upper Confidence Bound(O, cm-3)</t>
  </si>
  <si>
    <t>Forecast(N2, cm-3)</t>
  </si>
  <si>
    <t>Lower Confidence Bound(N2, cm-3)</t>
  </si>
  <si>
    <t>Upper Confidence Bound(N2, cm-3)</t>
  </si>
  <si>
    <t>Forecast(O2, cm-3)</t>
  </si>
  <si>
    <t>Lower Confidence Bound(O2, cm-3)</t>
  </si>
  <si>
    <t>Upper Confidence Bound(O2, cm-3)</t>
  </si>
  <si>
    <t>Forecast(He, cm-3)</t>
  </si>
  <si>
    <t>Lower Confidence Bound(He, cm-3)</t>
  </si>
  <si>
    <t>Upper Confidence Bound(He, cm-3)</t>
  </si>
  <si>
    <t>Forecast(Ar, cm-3)</t>
  </si>
  <si>
    <t>Lower Confidence Bound(Ar, cm-3)</t>
  </si>
  <si>
    <t>Upper Confidence Bound(Ar, cm-3)</t>
  </si>
  <si>
    <t>Forecast(H, cm-3)</t>
  </si>
  <si>
    <t>Lower Confidence Bound(H, cm-3)</t>
  </si>
  <si>
    <t>Upper Confidence Bound(H, cm-3)</t>
  </si>
  <si>
    <t>Forecast(N, cm-3)</t>
  </si>
  <si>
    <t>Lower Confidence Bound(N, cm-3)</t>
  </si>
  <si>
    <t>Upper Confidence Bound(N, cm-3)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</si>
</sst>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1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4"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  <dxf>
      <numFmt numFmtId="4" formatCode="#,##0.00"/>
    </dxf>
    <dxf>
      <numFmt numFmtId="2" formatCode="0.00"/>
    </dxf>
    <dxf>
      <numFmt numFmtId="2" formatCode="0.00"/>
    </dxf>
    <dxf>
      <numFmt numFmtId="164" formatCode="dd/mm/yyyy"/>
    </dxf>
    <dxf>
      <numFmt numFmtId="4" formatCode="#,##0.00"/>
    </dxf>
    <dxf>
      <numFmt numFmtId="15" formatCode="0.00E+00"/>
    </dxf>
    <dxf>
      <numFmt numFmtId="15" formatCode="0.00E+00"/>
    </dxf>
    <dxf>
      <numFmt numFmtId="15" formatCode="0.00E+00"/>
    </dxf>
    <dxf>
      <numFmt numFmtId="164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density!$B$1</c:f>
              <c:strCache>
                <c:ptCount val="1"/>
                <c:pt idx="0">
                  <c:v>Density, g/cm-3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density!$B$2:$B$421</c:f>
              <c:numCache>
                <c:formatCode>0.00E+00</c:formatCode>
                <c:ptCount val="420"/>
                <c:pt idx="0">
                  <c:v>1.9989999999999999E-17</c:v>
                </c:pt>
                <c:pt idx="1">
                  <c:v>2.1240000000000001E-17</c:v>
                </c:pt>
                <c:pt idx="2">
                  <c:v>2.005E-17</c:v>
                </c:pt>
                <c:pt idx="3">
                  <c:v>2.7739999999999999E-17</c:v>
                </c:pt>
                <c:pt idx="4">
                  <c:v>2.38E-17</c:v>
                </c:pt>
                <c:pt idx="5">
                  <c:v>1.6659999999999999E-17</c:v>
                </c:pt>
                <c:pt idx="6">
                  <c:v>1.5060000000000002E-17</c:v>
                </c:pt>
                <c:pt idx="7">
                  <c:v>2.0659999999999999E-17</c:v>
                </c:pt>
                <c:pt idx="8">
                  <c:v>1.9440000000000001E-17</c:v>
                </c:pt>
                <c:pt idx="9">
                  <c:v>2.238E-17</c:v>
                </c:pt>
                <c:pt idx="10">
                  <c:v>2.451E-17</c:v>
                </c:pt>
                <c:pt idx="11">
                  <c:v>2.9509999999999998E-17</c:v>
                </c:pt>
                <c:pt idx="12">
                  <c:v>2.0450000000000001E-17</c:v>
                </c:pt>
                <c:pt idx="13">
                  <c:v>1.8580000000000001E-17</c:v>
                </c:pt>
                <c:pt idx="14">
                  <c:v>2.9119999999999999E-17</c:v>
                </c:pt>
                <c:pt idx="15">
                  <c:v>3.3660000000000001E-17</c:v>
                </c:pt>
                <c:pt idx="16">
                  <c:v>4.5679999999999997E-17</c:v>
                </c:pt>
                <c:pt idx="17">
                  <c:v>2.1090000000000001E-17</c:v>
                </c:pt>
                <c:pt idx="18">
                  <c:v>1.396E-17</c:v>
                </c:pt>
                <c:pt idx="19">
                  <c:v>1.6490000000000001E-17</c:v>
                </c:pt>
                <c:pt idx="20">
                  <c:v>3.4429999999999999E-17</c:v>
                </c:pt>
                <c:pt idx="21">
                  <c:v>9.0579999999999997E-17</c:v>
                </c:pt>
                <c:pt idx="22">
                  <c:v>6.3019999999999999E-17</c:v>
                </c:pt>
                <c:pt idx="23">
                  <c:v>6.4780000000000002E-17</c:v>
                </c:pt>
                <c:pt idx="24">
                  <c:v>4.7790000000000002E-17</c:v>
                </c:pt>
                <c:pt idx="25">
                  <c:v>4.3639999999999999E-17</c:v>
                </c:pt>
                <c:pt idx="26">
                  <c:v>7.4190000000000004E-17</c:v>
                </c:pt>
                <c:pt idx="27">
                  <c:v>7.9290000000000003E-17</c:v>
                </c:pt>
                <c:pt idx="28">
                  <c:v>9.3909999999999994E-17</c:v>
                </c:pt>
                <c:pt idx="29">
                  <c:v>5.4729999999999998E-17</c:v>
                </c:pt>
                <c:pt idx="30">
                  <c:v>7.2550000000000003E-17</c:v>
                </c:pt>
                <c:pt idx="31">
                  <c:v>1.113E-16</c:v>
                </c:pt>
                <c:pt idx="32">
                  <c:v>2.6119999999999998E-16</c:v>
                </c:pt>
                <c:pt idx="33">
                  <c:v>2.116E-16</c:v>
                </c:pt>
                <c:pt idx="34">
                  <c:v>1.398E-16</c:v>
                </c:pt>
                <c:pt idx="35">
                  <c:v>2.5409999999999998E-16</c:v>
                </c:pt>
                <c:pt idx="36">
                  <c:v>2.1870000000000001E-16</c:v>
                </c:pt>
                <c:pt idx="37">
                  <c:v>8.845E-17</c:v>
                </c:pt>
                <c:pt idx="38">
                  <c:v>8.845E-17</c:v>
                </c:pt>
                <c:pt idx="39">
                  <c:v>1.344E-16</c:v>
                </c:pt>
                <c:pt idx="40">
                  <c:v>2.1949999999999999E-16</c:v>
                </c:pt>
                <c:pt idx="41">
                  <c:v>2.472E-16</c:v>
                </c:pt>
                <c:pt idx="42">
                  <c:v>3.1710000000000002E-16</c:v>
                </c:pt>
                <c:pt idx="43">
                  <c:v>3.1029999999999998E-16</c:v>
                </c:pt>
                <c:pt idx="44">
                  <c:v>3.754E-16</c:v>
                </c:pt>
                <c:pt idx="45">
                  <c:v>2.413E-16</c:v>
                </c:pt>
                <c:pt idx="46">
                  <c:v>3.8519999999999998E-16</c:v>
                </c:pt>
                <c:pt idx="47">
                  <c:v>3.2010000000000001E-16</c:v>
                </c:pt>
                <c:pt idx="48">
                  <c:v>2.8290000000000002E-16</c:v>
                </c:pt>
                <c:pt idx="49">
                  <c:v>2.2699999999999999E-16</c:v>
                </c:pt>
                <c:pt idx="50">
                  <c:v>6.4009999999999999E-16</c:v>
                </c:pt>
                <c:pt idx="51">
                  <c:v>7.1949999999999996E-16</c:v>
                </c:pt>
                <c:pt idx="52">
                  <c:v>5.1569999999999998E-16</c:v>
                </c:pt>
                <c:pt idx="53">
                  <c:v>3.2840000000000002E-16</c:v>
                </c:pt>
                <c:pt idx="54">
                  <c:v>2.8350000000000002E-16</c:v>
                </c:pt>
                <c:pt idx="55">
                  <c:v>2.5349999999999998E-16</c:v>
                </c:pt>
                <c:pt idx="56">
                  <c:v>3.7220000000000001E-16</c:v>
                </c:pt>
                <c:pt idx="57">
                  <c:v>5.112E-16</c:v>
                </c:pt>
                <c:pt idx="58">
                  <c:v>4.963E-16</c:v>
                </c:pt>
                <c:pt idx="59">
                  <c:v>4.0179999999999999E-16</c:v>
                </c:pt>
                <c:pt idx="60">
                  <c:v>2.4820000000000002E-16</c:v>
                </c:pt>
                <c:pt idx="61">
                  <c:v>2.2819999999999999E-16</c:v>
                </c:pt>
                <c:pt idx="62">
                  <c:v>2.0880000000000001E-16</c:v>
                </c:pt>
                <c:pt idx="63">
                  <c:v>8.1280000000000001E-16</c:v>
                </c:pt>
                <c:pt idx="64">
                  <c:v>3.9119999999999998E-16</c:v>
                </c:pt>
                <c:pt idx="65">
                  <c:v>2.1270000000000001E-16</c:v>
                </c:pt>
                <c:pt idx="66">
                  <c:v>1.584E-16</c:v>
                </c:pt>
                <c:pt idx="67">
                  <c:v>1.4649999999999999E-16</c:v>
                </c:pt>
                <c:pt idx="68">
                  <c:v>3.766E-16</c:v>
                </c:pt>
                <c:pt idx="69">
                  <c:v>1.2070000000000001E-15</c:v>
                </c:pt>
                <c:pt idx="70">
                  <c:v>1.03E-15</c:v>
                </c:pt>
                <c:pt idx="71">
                  <c:v>7.3879999999999999E-16</c:v>
                </c:pt>
                <c:pt idx="72">
                  <c:v>6.9420000000000002E-16</c:v>
                </c:pt>
                <c:pt idx="73">
                  <c:v>7.2289999999999997E-16</c:v>
                </c:pt>
                <c:pt idx="74">
                  <c:v>5.7800000000000002E-16</c:v>
                </c:pt>
                <c:pt idx="75">
                  <c:v>6.7120000000000004E-16</c:v>
                </c:pt>
                <c:pt idx="76">
                  <c:v>3.2469999999999998E-16</c:v>
                </c:pt>
                <c:pt idx="77">
                  <c:v>2.8759999999999998E-16</c:v>
                </c:pt>
                <c:pt idx="78">
                  <c:v>2.3119999999999999E-16</c:v>
                </c:pt>
                <c:pt idx="79">
                  <c:v>4.6130000000000002E-16</c:v>
                </c:pt>
                <c:pt idx="80">
                  <c:v>4.0880000000000001E-16</c:v>
                </c:pt>
                <c:pt idx="81">
                  <c:v>5.5239999999999996E-16</c:v>
                </c:pt>
                <c:pt idx="82">
                  <c:v>3.73E-16</c:v>
                </c:pt>
                <c:pt idx="83">
                  <c:v>3.2730000000000001E-16</c:v>
                </c:pt>
                <c:pt idx="84">
                  <c:v>1.3250000000000001E-16</c:v>
                </c:pt>
                <c:pt idx="85">
                  <c:v>1.452E-16</c:v>
                </c:pt>
                <c:pt idx="86">
                  <c:v>1.541E-16</c:v>
                </c:pt>
                <c:pt idx="87">
                  <c:v>2.5519999999999999E-16</c:v>
                </c:pt>
                <c:pt idx="88">
                  <c:v>3.0009999999999999E-16</c:v>
                </c:pt>
                <c:pt idx="89">
                  <c:v>1.4259999999999999E-16</c:v>
                </c:pt>
                <c:pt idx="90">
                  <c:v>1.062E-16</c:v>
                </c:pt>
                <c:pt idx="91">
                  <c:v>1.068E-16</c:v>
                </c:pt>
                <c:pt idx="92">
                  <c:v>9.9610000000000005E-17</c:v>
                </c:pt>
                <c:pt idx="93">
                  <c:v>1.8010000000000001E-16</c:v>
                </c:pt>
                <c:pt idx="94">
                  <c:v>5.6620000000000001E-16</c:v>
                </c:pt>
                <c:pt idx="95">
                  <c:v>2.2519999999999999E-16</c:v>
                </c:pt>
                <c:pt idx="96">
                  <c:v>1.1870000000000001E-16</c:v>
                </c:pt>
                <c:pt idx="97">
                  <c:v>6.406E-17</c:v>
                </c:pt>
                <c:pt idx="98">
                  <c:v>1.077E-16</c:v>
                </c:pt>
                <c:pt idx="99">
                  <c:v>9.1230000000000005E-17</c:v>
                </c:pt>
                <c:pt idx="100">
                  <c:v>6.9430000000000001E-17</c:v>
                </c:pt>
                <c:pt idx="101">
                  <c:v>6.8060000000000003E-17</c:v>
                </c:pt>
                <c:pt idx="102">
                  <c:v>4.1319999999999999E-17</c:v>
                </c:pt>
                <c:pt idx="103">
                  <c:v>4.5299999999999998E-17</c:v>
                </c:pt>
                <c:pt idx="104">
                  <c:v>5.3009999999999998E-17</c:v>
                </c:pt>
                <c:pt idx="105">
                  <c:v>5.8399999999999997E-17</c:v>
                </c:pt>
                <c:pt idx="106">
                  <c:v>1.2519999999999999E-16</c:v>
                </c:pt>
                <c:pt idx="107">
                  <c:v>9.6790000000000003E-17</c:v>
                </c:pt>
                <c:pt idx="108">
                  <c:v>7.0999999999999995E-17</c:v>
                </c:pt>
                <c:pt idx="109">
                  <c:v>3.8080000000000001E-17</c:v>
                </c:pt>
                <c:pt idx="110">
                  <c:v>4.221E-17</c:v>
                </c:pt>
                <c:pt idx="111">
                  <c:v>4.108E-17</c:v>
                </c:pt>
                <c:pt idx="112">
                  <c:v>9.7919999999999997E-17</c:v>
                </c:pt>
                <c:pt idx="113">
                  <c:v>5.2169999999999999E-17</c:v>
                </c:pt>
                <c:pt idx="114">
                  <c:v>5.2220000000000001E-17</c:v>
                </c:pt>
                <c:pt idx="115">
                  <c:v>5.4129999999999998E-17</c:v>
                </c:pt>
                <c:pt idx="116">
                  <c:v>4.1559999999999998E-17</c:v>
                </c:pt>
                <c:pt idx="117">
                  <c:v>4.2250000000000002E-17</c:v>
                </c:pt>
                <c:pt idx="118">
                  <c:v>4.5439999999999999E-17</c:v>
                </c:pt>
                <c:pt idx="119">
                  <c:v>6.2510000000000004E-17</c:v>
                </c:pt>
                <c:pt idx="120">
                  <c:v>3.4009999999999997E-17</c:v>
                </c:pt>
                <c:pt idx="121">
                  <c:v>2.1280000000000001E-17</c:v>
                </c:pt>
                <c:pt idx="122">
                  <c:v>2.9809999999999998E-17</c:v>
                </c:pt>
                <c:pt idx="123">
                  <c:v>3.1420000000000001E-17</c:v>
                </c:pt>
                <c:pt idx="124">
                  <c:v>4.1179999999999998E-17</c:v>
                </c:pt>
                <c:pt idx="125">
                  <c:v>3.1330000000000002E-17</c:v>
                </c:pt>
                <c:pt idx="126">
                  <c:v>2.0219999999999999E-17</c:v>
                </c:pt>
                <c:pt idx="127">
                  <c:v>2.0809999999999999E-17</c:v>
                </c:pt>
                <c:pt idx="128">
                  <c:v>3.3169999999999998E-17</c:v>
                </c:pt>
                <c:pt idx="129">
                  <c:v>4.9939999999999998E-17</c:v>
                </c:pt>
                <c:pt idx="130">
                  <c:v>3.9340000000000002E-17</c:v>
                </c:pt>
                <c:pt idx="131">
                  <c:v>3.6159999999999999E-17</c:v>
                </c:pt>
                <c:pt idx="132">
                  <c:v>3.3340000000000003E-17</c:v>
                </c:pt>
                <c:pt idx="133">
                  <c:v>3.0580000000000002E-17</c:v>
                </c:pt>
                <c:pt idx="134">
                  <c:v>2.9349999999999999E-17</c:v>
                </c:pt>
                <c:pt idx="135">
                  <c:v>4.6119999999999998E-17</c:v>
                </c:pt>
                <c:pt idx="136">
                  <c:v>3.6309999999999999E-17</c:v>
                </c:pt>
                <c:pt idx="137">
                  <c:v>2.297E-17</c:v>
                </c:pt>
                <c:pt idx="138">
                  <c:v>1.482E-17</c:v>
                </c:pt>
                <c:pt idx="139">
                  <c:v>1.7350000000000001E-17</c:v>
                </c:pt>
                <c:pt idx="140">
                  <c:v>1.972E-17</c:v>
                </c:pt>
                <c:pt idx="141">
                  <c:v>2.1969999999999999E-17</c:v>
                </c:pt>
                <c:pt idx="142">
                  <c:v>2.4369999999999999E-17</c:v>
                </c:pt>
                <c:pt idx="143">
                  <c:v>2.2100000000000001E-17</c:v>
                </c:pt>
                <c:pt idx="144">
                  <c:v>2.0340000000000001E-17</c:v>
                </c:pt>
                <c:pt idx="145">
                  <c:v>2.6649999999999999E-17</c:v>
                </c:pt>
                <c:pt idx="146">
                  <c:v>3.1449999999999998E-17</c:v>
                </c:pt>
                <c:pt idx="147">
                  <c:v>2.724E-17</c:v>
                </c:pt>
                <c:pt idx="148">
                  <c:v>1.7720000000000001E-17</c:v>
                </c:pt>
                <c:pt idx="149">
                  <c:v>2.499E-17</c:v>
                </c:pt>
                <c:pt idx="150">
                  <c:v>1.137E-17</c:v>
                </c:pt>
                <c:pt idx="151">
                  <c:v>1.0239999999999999E-17</c:v>
                </c:pt>
                <c:pt idx="152">
                  <c:v>1.3269999999999999E-17</c:v>
                </c:pt>
                <c:pt idx="153">
                  <c:v>2.3220000000000001E-17</c:v>
                </c:pt>
                <c:pt idx="154">
                  <c:v>2.1529999999999999E-17</c:v>
                </c:pt>
                <c:pt idx="155">
                  <c:v>1.564E-17</c:v>
                </c:pt>
                <c:pt idx="156">
                  <c:v>1.86E-17</c:v>
                </c:pt>
                <c:pt idx="157">
                  <c:v>1.4679999999999999E-17</c:v>
                </c:pt>
                <c:pt idx="158">
                  <c:v>1.691E-17</c:v>
                </c:pt>
                <c:pt idx="159">
                  <c:v>2.2250000000000001E-17</c:v>
                </c:pt>
                <c:pt idx="160">
                  <c:v>2.1419999999999998E-17</c:v>
                </c:pt>
                <c:pt idx="161">
                  <c:v>1.5250000000000001E-17</c:v>
                </c:pt>
                <c:pt idx="162">
                  <c:v>1.166E-17</c:v>
                </c:pt>
                <c:pt idx="163">
                  <c:v>1.102E-17</c:v>
                </c:pt>
                <c:pt idx="164">
                  <c:v>1.425E-17</c:v>
                </c:pt>
                <c:pt idx="165">
                  <c:v>2.0860000000000001E-17</c:v>
                </c:pt>
                <c:pt idx="166">
                  <c:v>2.634E-17</c:v>
                </c:pt>
                <c:pt idx="167">
                  <c:v>1.96E-17</c:v>
                </c:pt>
                <c:pt idx="168">
                  <c:v>1.897E-17</c:v>
                </c:pt>
                <c:pt idx="169">
                  <c:v>3.1400000000000002E-17</c:v>
                </c:pt>
                <c:pt idx="170">
                  <c:v>3.1400000000000002E-17</c:v>
                </c:pt>
                <c:pt idx="171">
                  <c:v>5.7689999999999994E-17</c:v>
                </c:pt>
                <c:pt idx="172">
                  <c:v>3.7669999999999998E-17</c:v>
                </c:pt>
                <c:pt idx="173">
                  <c:v>3.817E-17</c:v>
                </c:pt>
                <c:pt idx="174">
                  <c:v>3.1449999999999998E-17</c:v>
                </c:pt>
                <c:pt idx="175">
                  <c:v>2.5090000000000001E-17</c:v>
                </c:pt>
                <c:pt idx="176">
                  <c:v>2.8200000000000001E-17</c:v>
                </c:pt>
                <c:pt idx="177">
                  <c:v>3.8639999999999998E-17</c:v>
                </c:pt>
                <c:pt idx="178">
                  <c:v>4.4409999999999997E-17</c:v>
                </c:pt>
                <c:pt idx="179">
                  <c:v>4.2120000000000001E-17</c:v>
                </c:pt>
                <c:pt idx="180">
                  <c:v>3.569E-17</c:v>
                </c:pt>
                <c:pt idx="181">
                  <c:v>3.9309999999999998E-17</c:v>
                </c:pt>
                <c:pt idx="182">
                  <c:v>3.0270000000000003E-17</c:v>
                </c:pt>
                <c:pt idx="183">
                  <c:v>1.1540000000000001E-16</c:v>
                </c:pt>
                <c:pt idx="184">
                  <c:v>1.1150000000000001E-16</c:v>
                </c:pt>
                <c:pt idx="185">
                  <c:v>7.2270000000000001E-17</c:v>
                </c:pt>
                <c:pt idx="186">
                  <c:v>4.3470000000000001E-17</c:v>
                </c:pt>
                <c:pt idx="187">
                  <c:v>5.5409999999999997E-17</c:v>
                </c:pt>
                <c:pt idx="188">
                  <c:v>6.7620000000000002E-17</c:v>
                </c:pt>
                <c:pt idx="189">
                  <c:v>2.3340000000000001E-16</c:v>
                </c:pt>
                <c:pt idx="190">
                  <c:v>2.9589999999999999E-16</c:v>
                </c:pt>
                <c:pt idx="191">
                  <c:v>2.0310000000000001E-16</c:v>
                </c:pt>
                <c:pt idx="192">
                  <c:v>1.2279999999999999E-16</c:v>
                </c:pt>
                <c:pt idx="193">
                  <c:v>8.7660000000000003E-17</c:v>
                </c:pt>
                <c:pt idx="194">
                  <c:v>9.9549999999999998E-17</c:v>
                </c:pt>
                <c:pt idx="195">
                  <c:v>9.9569999999999996E-17</c:v>
                </c:pt>
                <c:pt idx="196">
                  <c:v>9.9760000000000005E-17</c:v>
                </c:pt>
                <c:pt idx="197">
                  <c:v>1.067E-16</c:v>
                </c:pt>
                <c:pt idx="198">
                  <c:v>1.245E-16</c:v>
                </c:pt>
                <c:pt idx="199">
                  <c:v>9.8720000000000005E-17</c:v>
                </c:pt>
                <c:pt idx="200">
                  <c:v>1.031E-16</c:v>
                </c:pt>
                <c:pt idx="201">
                  <c:v>2.2740000000000001E-16</c:v>
                </c:pt>
                <c:pt idx="202">
                  <c:v>1.5610000000000001E-16</c:v>
                </c:pt>
                <c:pt idx="203">
                  <c:v>9.7550000000000002E-17</c:v>
                </c:pt>
                <c:pt idx="204">
                  <c:v>6.4089999999999997E-17</c:v>
                </c:pt>
                <c:pt idx="205">
                  <c:v>6.1269999999999995E-17</c:v>
                </c:pt>
                <c:pt idx="206">
                  <c:v>1.2770000000000001E-16</c:v>
                </c:pt>
                <c:pt idx="207">
                  <c:v>1.083E-16</c:v>
                </c:pt>
                <c:pt idx="208">
                  <c:v>2.6309999999999998E-16</c:v>
                </c:pt>
                <c:pt idx="209">
                  <c:v>1.571E-16</c:v>
                </c:pt>
                <c:pt idx="210">
                  <c:v>5.8900000000000006E-17</c:v>
                </c:pt>
                <c:pt idx="211">
                  <c:v>5.537E-17</c:v>
                </c:pt>
                <c:pt idx="212">
                  <c:v>7.8710000000000001E-17</c:v>
                </c:pt>
                <c:pt idx="213">
                  <c:v>9.8770000000000001E-17</c:v>
                </c:pt>
                <c:pt idx="214">
                  <c:v>2.009E-16</c:v>
                </c:pt>
                <c:pt idx="215">
                  <c:v>2.1420000000000001E-16</c:v>
                </c:pt>
                <c:pt idx="216">
                  <c:v>2.197E-16</c:v>
                </c:pt>
                <c:pt idx="217">
                  <c:v>2.1319999999999999E-16</c:v>
                </c:pt>
                <c:pt idx="218">
                  <c:v>2.6299999999999998E-16</c:v>
                </c:pt>
                <c:pt idx="219">
                  <c:v>2.6299999999999998E-16</c:v>
                </c:pt>
                <c:pt idx="220">
                  <c:v>1.6180000000000001E-16</c:v>
                </c:pt>
                <c:pt idx="221">
                  <c:v>9.1039999999999996E-17</c:v>
                </c:pt>
                <c:pt idx="222">
                  <c:v>1.043E-16</c:v>
                </c:pt>
                <c:pt idx="223">
                  <c:v>1.4900000000000001E-16</c:v>
                </c:pt>
                <c:pt idx="224">
                  <c:v>1.3610000000000001E-16</c:v>
                </c:pt>
                <c:pt idx="225">
                  <c:v>2.9599999999999998E-16</c:v>
                </c:pt>
                <c:pt idx="226">
                  <c:v>2.0820000000000001E-16</c:v>
                </c:pt>
                <c:pt idx="227">
                  <c:v>3.4369999999999999E-16</c:v>
                </c:pt>
                <c:pt idx="228">
                  <c:v>1.577E-16</c:v>
                </c:pt>
                <c:pt idx="229">
                  <c:v>2.2129999999999999E-16</c:v>
                </c:pt>
                <c:pt idx="230">
                  <c:v>1.7950000000000001E-16</c:v>
                </c:pt>
                <c:pt idx="231">
                  <c:v>1.565E-16</c:v>
                </c:pt>
                <c:pt idx="232">
                  <c:v>1.03E-16</c:v>
                </c:pt>
                <c:pt idx="233">
                  <c:v>7.8609999999999997E-17</c:v>
                </c:pt>
                <c:pt idx="234">
                  <c:v>5.2929999999999998E-17</c:v>
                </c:pt>
                <c:pt idx="235">
                  <c:v>5.3780000000000002E-17</c:v>
                </c:pt>
                <c:pt idx="236">
                  <c:v>4.3760000000000001E-17</c:v>
                </c:pt>
                <c:pt idx="237">
                  <c:v>1.269E-16</c:v>
                </c:pt>
                <c:pt idx="238">
                  <c:v>1.1979999999999999E-16</c:v>
                </c:pt>
                <c:pt idx="239">
                  <c:v>9.0230000000000001E-17</c:v>
                </c:pt>
                <c:pt idx="240">
                  <c:v>9.2720000000000006E-17</c:v>
                </c:pt>
                <c:pt idx="241">
                  <c:v>5.6260000000000001E-17</c:v>
                </c:pt>
                <c:pt idx="242">
                  <c:v>5.2489999999999997E-17</c:v>
                </c:pt>
                <c:pt idx="243">
                  <c:v>3.8799999999999997E-17</c:v>
                </c:pt>
                <c:pt idx="244">
                  <c:v>6.8980000000000001E-17</c:v>
                </c:pt>
                <c:pt idx="245">
                  <c:v>3.4640000000000001E-17</c:v>
                </c:pt>
                <c:pt idx="246">
                  <c:v>2.181E-17</c:v>
                </c:pt>
                <c:pt idx="247">
                  <c:v>1.665E-17</c:v>
                </c:pt>
                <c:pt idx="248">
                  <c:v>6.4590000000000005E-17</c:v>
                </c:pt>
                <c:pt idx="249">
                  <c:v>5.3860000000000002E-17</c:v>
                </c:pt>
                <c:pt idx="250">
                  <c:v>4.4409999999999997E-17</c:v>
                </c:pt>
                <c:pt idx="251">
                  <c:v>2.6780000000000001E-17</c:v>
                </c:pt>
                <c:pt idx="252">
                  <c:v>2.7479999999999999E-17</c:v>
                </c:pt>
                <c:pt idx="253">
                  <c:v>3.5949999999999997E-17</c:v>
                </c:pt>
                <c:pt idx="254">
                  <c:v>5.0759999999999998E-17</c:v>
                </c:pt>
                <c:pt idx="255">
                  <c:v>5.149E-17</c:v>
                </c:pt>
                <c:pt idx="256">
                  <c:v>3.0060000000000002E-17</c:v>
                </c:pt>
                <c:pt idx="257">
                  <c:v>2.3790000000000001E-17</c:v>
                </c:pt>
                <c:pt idx="258">
                  <c:v>2.0439999999999999E-17</c:v>
                </c:pt>
                <c:pt idx="259">
                  <c:v>1.7090000000000001E-17</c:v>
                </c:pt>
                <c:pt idx="260">
                  <c:v>4.3740000000000003E-17</c:v>
                </c:pt>
                <c:pt idx="261">
                  <c:v>4.3740000000000003E-17</c:v>
                </c:pt>
                <c:pt idx="262">
                  <c:v>2.7179999999999999E-17</c:v>
                </c:pt>
                <c:pt idx="263">
                  <c:v>2.5749999999999999E-17</c:v>
                </c:pt>
                <c:pt idx="264">
                  <c:v>2.2770000000000001E-17</c:v>
                </c:pt>
                <c:pt idx="265">
                  <c:v>1.526E-17</c:v>
                </c:pt>
                <c:pt idx="266">
                  <c:v>1.9000000000000001E-17</c:v>
                </c:pt>
                <c:pt idx="267">
                  <c:v>2.2020000000000001E-17</c:v>
                </c:pt>
                <c:pt idx="268">
                  <c:v>2.0710000000000002E-17</c:v>
                </c:pt>
                <c:pt idx="269">
                  <c:v>3.3890000000000001E-17</c:v>
                </c:pt>
                <c:pt idx="270">
                  <c:v>1.184E-17</c:v>
                </c:pt>
                <c:pt idx="271">
                  <c:v>1.2859999999999999E-17</c:v>
                </c:pt>
                <c:pt idx="272">
                  <c:v>1.4540000000000001E-17</c:v>
                </c:pt>
                <c:pt idx="273">
                  <c:v>2.4610000000000001E-17</c:v>
                </c:pt>
                <c:pt idx="274">
                  <c:v>2.3900000000000001E-17</c:v>
                </c:pt>
                <c:pt idx="275">
                  <c:v>2.2239999999999999E-17</c:v>
                </c:pt>
                <c:pt idx="276">
                  <c:v>1.721E-17</c:v>
                </c:pt>
                <c:pt idx="277">
                  <c:v>2.424E-17</c:v>
                </c:pt>
                <c:pt idx="278">
                  <c:v>3.2209999999999997E-17</c:v>
                </c:pt>
                <c:pt idx="279">
                  <c:v>2.5789999999999999E-17</c:v>
                </c:pt>
                <c:pt idx="280">
                  <c:v>2.9080000000000002E-17</c:v>
                </c:pt>
                <c:pt idx="281">
                  <c:v>1.586E-17</c:v>
                </c:pt>
                <c:pt idx="282">
                  <c:v>1.3910000000000001E-17</c:v>
                </c:pt>
                <c:pt idx="283">
                  <c:v>1.255E-17</c:v>
                </c:pt>
                <c:pt idx="284">
                  <c:v>3.0389999999999999E-17</c:v>
                </c:pt>
                <c:pt idx="285">
                  <c:v>2.5869999999999999E-17</c:v>
                </c:pt>
                <c:pt idx="286">
                  <c:v>2.2850000000000001E-17</c:v>
                </c:pt>
                <c:pt idx="287">
                  <c:v>2.0399999999999999E-17</c:v>
                </c:pt>
                <c:pt idx="288">
                  <c:v>1.5670000000000001E-17</c:v>
                </c:pt>
                <c:pt idx="289">
                  <c:v>1.7990000000000001E-17</c:v>
                </c:pt>
                <c:pt idx="290">
                  <c:v>2.0329999999999999E-17</c:v>
                </c:pt>
                <c:pt idx="291">
                  <c:v>2.3549999999999999E-17</c:v>
                </c:pt>
                <c:pt idx="292">
                  <c:v>2.2480000000000001E-17</c:v>
                </c:pt>
                <c:pt idx="293">
                  <c:v>1.8379999999999999E-17</c:v>
                </c:pt>
                <c:pt idx="294">
                  <c:v>1.283E-17</c:v>
                </c:pt>
                <c:pt idx="295">
                  <c:v>1.208E-17</c:v>
                </c:pt>
                <c:pt idx="296">
                  <c:v>2.507E-17</c:v>
                </c:pt>
                <c:pt idx="297" formatCode="General">
                  <c:v>-2.6432438872928414E-17</c:v>
                </c:pt>
                <c:pt idx="298" formatCode="General">
                  <c:v>-2.5057911166998682E-17</c:v>
                </c:pt>
                <c:pt idx="299" formatCode="General">
                  <c:v>-2.2905724979731641E-17</c:v>
                </c:pt>
                <c:pt idx="300" formatCode="General">
                  <c:v>-2.5118288515446189E-17</c:v>
                </c:pt>
                <c:pt idx="301" formatCode="General">
                  <c:v>-2.6663527667490311E-17</c:v>
                </c:pt>
                <c:pt idx="302" formatCode="General">
                  <c:v>-2.0140587600585902E-17</c:v>
                </c:pt>
                <c:pt idx="303" formatCode="General">
                  <c:v>-1.5239651383446845E-17</c:v>
                </c:pt>
                <c:pt idx="304" formatCode="General">
                  <c:v>-2.0809742461835559E-17</c:v>
                </c:pt>
                <c:pt idx="305" formatCode="General">
                  <c:v>-3.1194722480961602E-17</c:v>
                </c:pt>
                <c:pt idx="306" formatCode="General">
                  <c:v>-2.4621781722330411E-17</c:v>
                </c:pt>
                <c:pt idx="307" formatCode="General">
                  <c:v>-3.8766572986663355E-17</c:v>
                </c:pt>
                <c:pt idx="308" formatCode="General">
                  <c:v>-4.0533355713487109E-17</c:v>
                </c:pt>
                <c:pt idx="309" formatCode="General">
                  <c:v>-3.7946417961533276E-17</c:v>
                </c:pt>
                <c:pt idx="310" formatCode="General">
                  <c:v>-2.8672637413141286E-17</c:v>
                </c:pt>
                <c:pt idx="311" formatCode="General">
                  <c:v>-3.0526783829670465E-17</c:v>
                </c:pt>
                <c:pt idx="312" formatCode="General">
                  <c:v>-3.6562138430008712E-17</c:v>
                </c:pt>
                <c:pt idx="313" formatCode="General">
                  <c:v>-2.8635126623396744E-17</c:v>
                </c:pt>
                <c:pt idx="314" formatCode="General">
                  <c:v>-3.2481143564870829E-17</c:v>
                </c:pt>
                <c:pt idx="315" formatCode="General">
                  <c:v>-3.0184649408939045E-17</c:v>
                </c:pt>
                <c:pt idx="316" formatCode="General">
                  <c:v>-2.4782365040601498E-17</c:v>
                </c:pt>
                <c:pt idx="317" formatCode="General">
                  <c:v>-2.5528162728979342E-17</c:v>
                </c:pt>
                <c:pt idx="318" formatCode="General">
                  <c:v>-3.163931429092312E-17</c:v>
                </c:pt>
                <c:pt idx="319" formatCode="General">
                  <c:v>-3.5167826586975041E-17</c:v>
                </c:pt>
                <c:pt idx="320" formatCode="General">
                  <c:v>-3.5736419974918432E-17</c:v>
                </c:pt>
                <c:pt idx="321" formatCode="General">
                  <c:v>-3.2435162365367006E-17</c:v>
                </c:pt>
                <c:pt idx="322" formatCode="General">
                  <c:v>-2.5768302628504192E-17</c:v>
                </c:pt>
                <c:pt idx="323" formatCode="General">
                  <c:v>-2.0213311020944722E-17</c:v>
                </c:pt>
                <c:pt idx="324" formatCode="General">
                  <c:v>-2.6873960909701289E-17</c:v>
                </c:pt>
                <c:pt idx="325" formatCode="General">
                  <c:v>-2.7442127059060904E-17</c:v>
                </c:pt>
                <c:pt idx="326" formatCode="General">
                  <c:v>-1.4972738640932781E-17</c:v>
                </c:pt>
                <c:pt idx="327" formatCode="General">
                  <c:v>-1.4879677706431831E-17</c:v>
                </c:pt>
                <c:pt idx="328" formatCode="General">
                  <c:v>1.1463773195289057E-17</c:v>
                </c:pt>
                <c:pt idx="329" formatCode="General">
                  <c:v>-8.4452104678360615E-18</c:v>
                </c:pt>
                <c:pt idx="330" formatCode="General">
                  <c:v>-7.8980890390104848E-18</c:v>
                </c:pt>
                <c:pt idx="331" formatCode="General">
                  <c:v>-1.4582370013377854E-17</c:v>
                </c:pt>
                <c:pt idx="332" formatCode="General">
                  <c:v>-2.0852282273872594E-17</c:v>
                </c:pt>
                <c:pt idx="333" formatCode="General">
                  <c:v>-1.7674489498155194E-17</c:v>
                </c:pt>
                <c:pt idx="334" formatCode="General">
                  <c:v>-7.1589006113007983E-18</c:v>
                </c:pt>
                <c:pt idx="335" formatCode="General">
                  <c:v>-1.2804814619206773E-18</c:v>
                </c:pt>
                <c:pt idx="336" formatCode="General">
                  <c:v>-3.5905002367068815E-18</c:v>
                </c:pt>
                <c:pt idx="337" formatCode="General">
                  <c:v>-9.910079229595514E-18</c:v>
                </c:pt>
                <c:pt idx="338" formatCode="General">
                  <c:v>-6.252087446739831E-18</c:v>
                </c:pt>
                <c:pt idx="339" formatCode="General">
                  <c:v>-1.5192673401383383E-17</c:v>
                </c:pt>
                <c:pt idx="340" formatCode="General">
                  <c:v>6.9944155048586991E-17</c:v>
                </c:pt>
                <c:pt idx="341" formatCode="General">
                  <c:v>6.6188778558635035E-17</c:v>
                </c:pt>
                <c:pt idx="342" formatCode="General">
                  <c:v>2.7065973420967422E-17</c:v>
                </c:pt>
                <c:pt idx="343" formatCode="General">
                  <c:v>-1.7457354431221845E-18</c:v>
                </c:pt>
                <c:pt idx="344" formatCode="General">
                  <c:v>1.0282365684563439E-17</c:v>
                </c:pt>
                <c:pt idx="345" formatCode="General">
                  <c:v>2.2580091141515947E-17</c:v>
                </c:pt>
                <c:pt idx="346" formatCode="General">
                  <c:v>1.8837982108644138E-16</c:v>
                </c:pt>
                <c:pt idx="347" formatCode="General">
                  <c:v>2.5085753751493378E-16</c:v>
                </c:pt>
                <c:pt idx="348" formatCode="General">
                  <c:v>1.5828660622624496E-16</c:v>
                </c:pt>
                <c:pt idx="349" formatCode="General">
                  <c:v>7.8216751750506542E-17</c:v>
                </c:pt>
                <c:pt idx="350" formatCode="General">
                  <c:v>4.2898404166681928E-17</c:v>
                </c:pt>
                <c:pt idx="351" formatCode="General">
                  <c:v>5.4722967033323417E-17</c:v>
                </c:pt>
                <c:pt idx="352" formatCode="General">
                  <c:v>5.4994707097473515E-17</c:v>
                </c:pt>
                <c:pt idx="353" formatCode="General">
                  <c:v>5.5295378512112609E-17</c:v>
                </c:pt>
                <c:pt idx="354" formatCode="General">
                  <c:v>6.2321574626465124E-17</c:v>
                </c:pt>
                <c:pt idx="355" formatCode="General">
                  <c:v>8.0102541273151806E-17</c:v>
                </c:pt>
                <c:pt idx="356" formatCode="General">
                  <c:v>5.4478657330793941E-17</c:v>
                </c:pt>
                <c:pt idx="357" formatCode="General">
                  <c:v>5.8800861919107562E-17</c:v>
                </c:pt>
                <c:pt idx="358" formatCode="General">
                  <c:v>1.8313242699135672E-16</c:v>
                </c:pt>
                <c:pt idx="359" formatCode="General">
                  <c:v>1.1191762855754635E-16</c:v>
                </c:pt>
                <c:pt idx="360" formatCode="General">
                  <c:v>5.3717222511095386E-17</c:v>
                </c:pt>
                <c:pt idx="361" formatCode="General">
                  <c:v>2.0038651328662847E-17</c:v>
                </c:pt>
                <c:pt idx="362" formatCode="General">
                  <c:v>1.7300708644406137E-17</c:v>
                </c:pt>
                <c:pt idx="363" formatCode="General">
                  <c:v>8.3724976199858669E-17</c:v>
                </c:pt>
                <c:pt idx="364" formatCode="General">
                  <c:v>6.4979387687239276E-17</c:v>
                </c:pt>
                <c:pt idx="365" formatCode="General">
                  <c:v>2.1922817090503448E-16</c:v>
                </c:pt>
                <c:pt idx="366" formatCode="General">
                  <c:v>1.1331231196713591E-16</c:v>
                </c:pt>
                <c:pt idx="367" formatCode="General">
                  <c:v>1.5225343400031976E-17</c:v>
                </c:pt>
                <c:pt idx="368" formatCode="General">
                  <c:v>1.1836179391101763E-17</c:v>
                </c:pt>
                <c:pt idx="369" formatCode="General">
                  <c:v>3.5239269805384165E-17</c:v>
                </c:pt>
                <c:pt idx="370" formatCode="General">
                  <c:v>5.5527063714432035E-17</c:v>
                </c:pt>
                <c:pt idx="371" formatCode="General">
                  <c:v>1.5763199596242014E-16</c:v>
                </c:pt>
                <c:pt idx="372" formatCode="General">
                  <c:v>1.7092595299011436E-16</c:v>
                </c:pt>
                <c:pt idx="373" formatCode="General">
                  <c:v>1.7643159179817439E-16</c:v>
                </c:pt>
                <c:pt idx="374" formatCode="General">
                  <c:v>1.6997738271889318E-16</c:v>
                </c:pt>
                <c:pt idx="375" formatCode="General">
                  <c:v>2.1995302357363427E-16</c:v>
                </c:pt>
                <c:pt idx="376" formatCode="General">
                  <c:v>2.2007533435073902E-16</c:v>
                </c:pt>
                <c:pt idx="377" formatCode="General">
                  <c:v>1.1965743034138365E-16</c:v>
                </c:pt>
                <c:pt idx="378" formatCode="General">
                  <c:v>4.7724943205313084E-17</c:v>
                </c:pt>
                <c:pt idx="379" formatCode="General">
                  <c:v>6.1328999615817736E-17</c:v>
                </c:pt>
                <c:pt idx="380" formatCode="General">
                  <c:v>1.0624261349045066E-16</c:v>
                </c:pt>
                <c:pt idx="381" formatCode="General">
                  <c:v>9.3526774688555892E-17</c:v>
                </c:pt>
                <c:pt idx="382" formatCode="General">
                  <c:v>2.5355111270527072E-16</c:v>
                </c:pt>
                <c:pt idx="383" formatCode="General">
                  <c:v>1.666392077950909E-16</c:v>
                </c:pt>
                <c:pt idx="384" formatCode="General">
                  <c:v>3.0074890228229856E-16</c:v>
                </c:pt>
                <c:pt idx="385" formatCode="General">
                  <c:v>1.1515100862980346E-16</c:v>
                </c:pt>
                <c:pt idx="386" formatCode="General">
                  <c:v>1.7886522426421002E-16</c:v>
                </c:pt>
                <c:pt idx="387" formatCode="General">
                  <c:v>1.3734852558311067E-16</c:v>
                </c:pt>
                <c:pt idx="388" formatCode="General">
                  <c:v>1.1420797848918065E-16</c:v>
                </c:pt>
                <c:pt idx="389" formatCode="General">
                  <c:v>6.1078504641434957E-17</c:v>
                </c:pt>
                <c:pt idx="390" formatCode="General">
                  <c:v>3.6248567308449568E-17</c:v>
                </c:pt>
                <c:pt idx="391" formatCode="General">
                  <c:v>7.7848382356783282E-17</c:v>
                </c:pt>
                <c:pt idx="392" formatCode="General">
                  <c:v>5.0460052037233221E-17</c:v>
                </c:pt>
                <c:pt idx="393" formatCode="General">
                  <c:v>1.6070114283179028E-16</c:v>
                </c:pt>
                <c:pt idx="394" formatCode="General">
                  <c:v>1.7623772291664867E-16</c:v>
                </c:pt>
                <c:pt idx="395" formatCode="General">
                  <c:v>2.4469379443297688E-16</c:v>
                </c:pt>
                <c:pt idx="396" formatCode="General">
                  <c:v>1.4041501852280479E-16</c:v>
                </c:pt>
                <c:pt idx="397" formatCode="General">
                  <c:v>1.1902338447794269E-16</c:v>
                </c:pt>
                <c:pt idx="398" formatCode="General">
                  <c:v>3.6103617954010207E-18</c:v>
                </c:pt>
                <c:pt idx="399" formatCode="General">
                  <c:v>8.2894881420810429E-18</c:v>
                </c:pt>
                <c:pt idx="400" formatCode="General">
                  <c:v>6.1222735357640738E-18</c:v>
                </c:pt>
                <c:pt idx="401" formatCode="General">
                  <c:v>7.1994650514750489E-17</c:v>
                </c:pt>
                <c:pt idx="402" formatCode="General">
                  <c:v>7.7493510985099928E-17</c:v>
                </c:pt>
                <c:pt idx="403" formatCode="General">
                  <c:v>-7.4611398575478552E-18</c:v>
                </c:pt>
                <c:pt idx="404" formatCode="General">
                  <c:v>-2.7996709900273523E-17</c:v>
                </c:pt>
                <c:pt idx="405" formatCode="General">
                  <c:v>-3.4786636861919459E-18</c:v>
                </c:pt>
                <c:pt idx="406" formatCode="General">
                  <c:v>-1.2165564091744972E-17</c:v>
                </c:pt>
                <c:pt idx="407" formatCode="General">
                  <c:v>2.3588721291725421E-17</c:v>
                </c:pt>
                <c:pt idx="408" formatCode="General">
                  <c:v>2.0803959709077212E-16</c:v>
                </c:pt>
                <c:pt idx="409" formatCode="General">
                  <c:v>3.8134588347158203E-17</c:v>
                </c:pt>
                <c:pt idx="410" formatCode="General">
                  <c:v>-1.0635373242194727E-17</c:v>
                </c:pt>
                <c:pt idx="411" formatCode="General">
                  <c:v>-3.0303477742353955E-17</c:v>
                </c:pt>
                <c:pt idx="412" formatCode="General">
                  <c:v>-7.8836710980155077E-18</c:v>
                </c:pt>
                <c:pt idx="413" formatCode="General">
                  <c:v>-2.6678819028487344E-17</c:v>
                </c:pt>
                <c:pt idx="414" formatCode="General">
                  <c:v>-4.0519123336178077E-17</c:v>
                </c:pt>
                <c:pt idx="415" formatCode="General">
                  <c:v>-4.2697320520229686E-17</c:v>
                </c:pt>
                <c:pt idx="416" formatCode="General">
                  <c:v>-5.7527732025621215E-17</c:v>
                </c:pt>
                <c:pt idx="417" formatCode="General">
                  <c:v>-4.2005868705110248E-17</c:v>
                </c:pt>
                <c:pt idx="418" formatCode="General">
                  <c:v>-3.7857276024387184E-17</c:v>
                </c:pt>
                <c:pt idx="419" formatCode="General">
                  <c:v>-4.3162735609843476E-17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0-4BED-AC19-C8D656A30BAC}"/>
            </c:ext>
          </c:extLst>
        </c:ser>
        <c:ser>
          <c:idx val="1"/>
          <c:order val="1"/>
          <c:tx>
            <c:strRef>
              <c:f>density!$C$1</c:f>
              <c:strCache>
                <c:ptCount val="1"/>
                <c:pt idx="0">
                  <c:v>Forecast(Density, g/cm-3)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density!$A$2:$A$421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density!$C$2:$C$421</c:f>
              <c:numCache>
                <c:formatCode>General</c:formatCode>
                <c:ptCount val="420"/>
                <c:pt idx="296" formatCode="0.00E+00">
                  <c:v>2.507E-17</c:v>
                </c:pt>
                <c:pt idx="297" formatCode="0.00E+00">
                  <c:v>-2.6432438872928414E-17</c:v>
                </c:pt>
                <c:pt idx="298" formatCode="0.00E+00">
                  <c:v>-2.5057911166998682E-17</c:v>
                </c:pt>
                <c:pt idx="299" formatCode="0.00E+00">
                  <c:v>-2.2905724979731641E-17</c:v>
                </c:pt>
                <c:pt idx="300" formatCode="0.00E+00">
                  <c:v>-2.5118288515446189E-17</c:v>
                </c:pt>
                <c:pt idx="301" formatCode="0.00E+00">
                  <c:v>-2.6663527667490311E-17</c:v>
                </c:pt>
                <c:pt idx="302" formatCode="0.00E+00">
                  <c:v>-2.0140587600585902E-17</c:v>
                </c:pt>
                <c:pt idx="303" formatCode="0.00E+00">
                  <c:v>-1.5239651383446845E-17</c:v>
                </c:pt>
                <c:pt idx="304" formatCode="0.00E+00">
                  <c:v>-2.0809742461835559E-17</c:v>
                </c:pt>
                <c:pt idx="305" formatCode="0.00E+00">
                  <c:v>-3.1194722480961602E-17</c:v>
                </c:pt>
                <c:pt idx="306" formatCode="0.00E+00">
                  <c:v>-2.4621781722330411E-17</c:v>
                </c:pt>
                <c:pt idx="307" formatCode="0.00E+00">
                  <c:v>-3.8766572986663355E-17</c:v>
                </c:pt>
                <c:pt idx="308" formatCode="0.00E+00">
                  <c:v>-4.0533355713487109E-17</c:v>
                </c:pt>
                <c:pt idx="309" formatCode="0.00E+00">
                  <c:v>-3.7946417961533276E-17</c:v>
                </c:pt>
                <c:pt idx="310" formatCode="0.00E+00">
                  <c:v>-2.8672637413141286E-17</c:v>
                </c:pt>
                <c:pt idx="311" formatCode="0.00E+00">
                  <c:v>-3.0526783829670465E-17</c:v>
                </c:pt>
                <c:pt idx="312" formatCode="0.00E+00">
                  <c:v>-3.6562138430008712E-17</c:v>
                </c:pt>
                <c:pt idx="313" formatCode="0.00E+00">
                  <c:v>-2.8635126623396744E-17</c:v>
                </c:pt>
                <c:pt idx="314" formatCode="0.00E+00">
                  <c:v>-3.2481143564870829E-17</c:v>
                </c:pt>
                <c:pt idx="315" formatCode="0.00E+00">
                  <c:v>-3.0184649408939045E-17</c:v>
                </c:pt>
                <c:pt idx="316" formatCode="0.00E+00">
                  <c:v>-2.4782365040601498E-17</c:v>
                </c:pt>
                <c:pt idx="317" formatCode="0.00E+00">
                  <c:v>-2.5528162728979342E-17</c:v>
                </c:pt>
                <c:pt idx="318" formatCode="0.00E+00">
                  <c:v>-3.163931429092312E-17</c:v>
                </c:pt>
                <c:pt idx="319" formatCode="0.00E+00">
                  <c:v>-3.5167826586975041E-17</c:v>
                </c:pt>
                <c:pt idx="320" formatCode="0.00E+00">
                  <c:v>-3.5736419974918432E-17</c:v>
                </c:pt>
                <c:pt idx="321" formatCode="0.00E+00">
                  <c:v>-3.2435162365367006E-17</c:v>
                </c:pt>
                <c:pt idx="322" formatCode="0.00E+00">
                  <c:v>-2.5768302628504192E-17</c:v>
                </c:pt>
                <c:pt idx="323" formatCode="0.00E+00">
                  <c:v>-2.0213311020944722E-17</c:v>
                </c:pt>
                <c:pt idx="324" formatCode="0.00E+00">
                  <c:v>-2.6873960909701289E-17</c:v>
                </c:pt>
                <c:pt idx="325" formatCode="0.00E+00">
                  <c:v>-2.7442127059060904E-17</c:v>
                </c:pt>
                <c:pt idx="326" formatCode="0.00E+00">
                  <c:v>-1.4972738640932781E-17</c:v>
                </c:pt>
                <c:pt idx="327" formatCode="0.00E+00">
                  <c:v>-1.4879677706431831E-17</c:v>
                </c:pt>
                <c:pt idx="328" formatCode="0.00E+00">
                  <c:v>1.1463773195289057E-17</c:v>
                </c:pt>
                <c:pt idx="329" formatCode="0.00E+00">
                  <c:v>-8.4452104678360615E-18</c:v>
                </c:pt>
                <c:pt idx="330" formatCode="0.00E+00">
                  <c:v>-7.8980890390104848E-18</c:v>
                </c:pt>
                <c:pt idx="331" formatCode="0.00E+00">
                  <c:v>-1.4582370013377854E-17</c:v>
                </c:pt>
                <c:pt idx="332" formatCode="0.00E+00">
                  <c:v>-2.0852282273872594E-17</c:v>
                </c:pt>
                <c:pt idx="333" formatCode="0.00E+00">
                  <c:v>-1.7674489498155194E-17</c:v>
                </c:pt>
                <c:pt idx="334" formatCode="0.00E+00">
                  <c:v>-7.1589006113007983E-18</c:v>
                </c:pt>
                <c:pt idx="335" formatCode="0.00E+00">
                  <c:v>-1.2804814619206773E-18</c:v>
                </c:pt>
                <c:pt idx="336" formatCode="0.00E+00">
                  <c:v>-3.5905002367068815E-18</c:v>
                </c:pt>
                <c:pt idx="337" formatCode="0.00E+00">
                  <c:v>-9.910079229595514E-18</c:v>
                </c:pt>
                <c:pt idx="338" formatCode="0.00E+00">
                  <c:v>-6.252087446739831E-18</c:v>
                </c:pt>
                <c:pt idx="339" formatCode="0.00E+00">
                  <c:v>-1.5192673401383383E-17</c:v>
                </c:pt>
                <c:pt idx="340" formatCode="0.00E+00">
                  <c:v>6.9944155048586991E-17</c:v>
                </c:pt>
                <c:pt idx="341" formatCode="0.00E+00">
                  <c:v>6.6188778558635035E-17</c:v>
                </c:pt>
                <c:pt idx="342" formatCode="0.00E+00">
                  <c:v>2.7065973420967422E-17</c:v>
                </c:pt>
                <c:pt idx="343" formatCode="0.00E+00">
                  <c:v>-1.7457354431221845E-18</c:v>
                </c:pt>
                <c:pt idx="344" formatCode="0.00E+00">
                  <c:v>1.0282365684563439E-17</c:v>
                </c:pt>
                <c:pt idx="345" formatCode="0.00E+00">
                  <c:v>2.2580091141515947E-17</c:v>
                </c:pt>
                <c:pt idx="346" formatCode="0.00E+00">
                  <c:v>1.8837982108644138E-16</c:v>
                </c:pt>
                <c:pt idx="347" formatCode="0.00E+00">
                  <c:v>2.5085753751493378E-16</c:v>
                </c:pt>
                <c:pt idx="348" formatCode="0.00E+00">
                  <c:v>1.5828660622624496E-16</c:v>
                </c:pt>
                <c:pt idx="349" formatCode="0.00E+00">
                  <c:v>7.8216751750506542E-17</c:v>
                </c:pt>
                <c:pt idx="350" formatCode="0.00E+00">
                  <c:v>4.2898404166681928E-17</c:v>
                </c:pt>
                <c:pt idx="351" formatCode="0.00E+00">
                  <c:v>5.4722967033323417E-17</c:v>
                </c:pt>
                <c:pt idx="352" formatCode="0.00E+00">
                  <c:v>5.4994707097473515E-17</c:v>
                </c:pt>
                <c:pt idx="353" formatCode="0.00E+00">
                  <c:v>5.5295378512112609E-17</c:v>
                </c:pt>
                <c:pt idx="354" formatCode="0.00E+00">
                  <c:v>6.2321574626465124E-17</c:v>
                </c:pt>
                <c:pt idx="355" formatCode="0.00E+00">
                  <c:v>8.0102541273151806E-17</c:v>
                </c:pt>
                <c:pt idx="356" formatCode="0.00E+00">
                  <c:v>5.4478657330793941E-17</c:v>
                </c:pt>
                <c:pt idx="357" formatCode="0.00E+00">
                  <c:v>5.8800861919107562E-17</c:v>
                </c:pt>
                <c:pt idx="358" formatCode="0.00E+00">
                  <c:v>1.8313242699135672E-16</c:v>
                </c:pt>
                <c:pt idx="359" formatCode="0.00E+00">
                  <c:v>1.1191762855754635E-16</c:v>
                </c:pt>
                <c:pt idx="360" formatCode="0.00E+00">
                  <c:v>5.3717222511095386E-17</c:v>
                </c:pt>
                <c:pt idx="361" formatCode="0.00E+00">
                  <c:v>2.0038651328662847E-17</c:v>
                </c:pt>
                <c:pt idx="362" formatCode="0.00E+00">
                  <c:v>1.7300708644406137E-17</c:v>
                </c:pt>
                <c:pt idx="363" formatCode="0.00E+00">
                  <c:v>8.3724976199858669E-17</c:v>
                </c:pt>
                <c:pt idx="364" formatCode="0.00E+00">
                  <c:v>6.4979387687239276E-17</c:v>
                </c:pt>
                <c:pt idx="365" formatCode="0.00E+00">
                  <c:v>2.1922817090503448E-16</c:v>
                </c:pt>
                <c:pt idx="366" formatCode="0.00E+00">
                  <c:v>1.1331231196713591E-16</c:v>
                </c:pt>
                <c:pt idx="367" formatCode="0.00E+00">
                  <c:v>1.5225343400031976E-17</c:v>
                </c:pt>
                <c:pt idx="368" formatCode="0.00E+00">
                  <c:v>1.1836179391101763E-17</c:v>
                </c:pt>
                <c:pt idx="369" formatCode="0.00E+00">
                  <c:v>3.5239269805384165E-17</c:v>
                </c:pt>
                <c:pt idx="370" formatCode="0.00E+00">
                  <c:v>5.5527063714432035E-17</c:v>
                </c:pt>
                <c:pt idx="371" formatCode="0.00E+00">
                  <c:v>1.5763199596242014E-16</c:v>
                </c:pt>
                <c:pt idx="372" formatCode="0.00E+00">
                  <c:v>1.7092595299011436E-16</c:v>
                </c:pt>
                <c:pt idx="373" formatCode="0.00E+00">
                  <c:v>1.7643159179817439E-16</c:v>
                </c:pt>
                <c:pt idx="374" formatCode="0.00E+00">
                  <c:v>1.6997738271889318E-16</c:v>
                </c:pt>
                <c:pt idx="375" formatCode="0.00E+00">
                  <c:v>2.1995302357363427E-16</c:v>
                </c:pt>
                <c:pt idx="376" formatCode="0.00E+00">
                  <c:v>2.2007533435073902E-16</c:v>
                </c:pt>
                <c:pt idx="377" formatCode="0.00E+00">
                  <c:v>1.1965743034138365E-16</c:v>
                </c:pt>
                <c:pt idx="378" formatCode="0.00E+00">
                  <c:v>4.7724943205313084E-17</c:v>
                </c:pt>
                <c:pt idx="379" formatCode="0.00E+00">
                  <c:v>6.1328999615817736E-17</c:v>
                </c:pt>
                <c:pt idx="380" formatCode="0.00E+00">
                  <c:v>1.0624261349045066E-16</c:v>
                </c:pt>
                <c:pt idx="381" formatCode="0.00E+00">
                  <c:v>9.3526774688555892E-17</c:v>
                </c:pt>
                <c:pt idx="382" formatCode="0.00E+00">
                  <c:v>2.5355111270527072E-16</c:v>
                </c:pt>
                <c:pt idx="383" formatCode="0.00E+00">
                  <c:v>1.666392077950909E-16</c:v>
                </c:pt>
                <c:pt idx="384" formatCode="0.00E+00">
                  <c:v>3.0074890228229856E-16</c:v>
                </c:pt>
                <c:pt idx="385" formatCode="0.00E+00">
                  <c:v>1.1515100862980346E-16</c:v>
                </c:pt>
                <c:pt idx="386" formatCode="0.00E+00">
                  <c:v>1.7886522426421002E-16</c:v>
                </c:pt>
                <c:pt idx="387" formatCode="0.00E+00">
                  <c:v>1.3734852558311067E-16</c:v>
                </c:pt>
                <c:pt idx="388" formatCode="0.00E+00">
                  <c:v>1.1420797848918065E-16</c:v>
                </c:pt>
                <c:pt idx="389" formatCode="0.00E+00">
                  <c:v>6.1078504641434957E-17</c:v>
                </c:pt>
                <c:pt idx="390" formatCode="0.00E+00">
                  <c:v>3.6248567308449568E-17</c:v>
                </c:pt>
                <c:pt idx="391" formatCode="0.00E+00">
                  <c:v>7.7848382356783282E-17</c:v>
                </c:pt>
                <c:pt idx="392" formatCode="0.00E+00">
                  <c:v>5.0460052037233221E-17</c:v>
                </c:pt>
                <c:pt idx="393" formatCode="0.00E+00">
                  <c:v>1.6070114283179028E-16</c:v>
                </c:pt>
                <c:pt idx="394" formatCode="0.00E+00">
                  <c:v>1.7623772291664867E-16</c:v>
                </c:pt>
                <c:pt idx="395" formatCode="0.00E+00">
                  <c:v>2.4469379443297688E-16</c:v>
                </c:pt>
                <c:pt idx="396" formatCode="0.00E+00">
                  <c:v>1.4041501852280479E-16</c:v>
                </c:pt>
                <c:pt idx="397" formatCode="0.00E+00">
                  <c:v>1.1902338447794269E-16</c:v>
                </c:pt>
                <c:pt idx="398" formatCode="0.00E+00">
                  <c:v>3.6103617954010207E-18</c:v>
                </c:pt>
                <c:pt idx="399" formatCode="0.00E+00">
                  <c:v>8.2894881420810429E-18</c:v>
                </c:pt>
                <c:pt idx="400" formatCode="0.00E+00">
                  <c:v>6.1222735357640738E-18</c:v>
                </c:pt>
                <c:pt idx="401" formatCode="0.00E+00">
                  <c:v>7.1994650514750489E-17</c:v>
                </c:pt>
                <c:pt idx="402" formatCode="0.00E+00">
                  <c:v>7.7493510985099928E-17</c:v>
                </c:pt>
                <c:pt idx="403" formatCode="0.00E+00">
                  <c:v>-7.4611398575478552E-18</c:v>
                </c:pt>
                <c:pt idx="404" formatCode="0.00E+00">
                  <c:v>-2.7996709900273523E-17</c:v>
                </c:pt>
                <c:pt idx="405" formatCode="0.00E+00">
                  <c:v>-3.4786636861919459E-18</c:v>
                </c:pt>
                <c:pt idx="406" formatCode="0.00E+00">
                  <c:v>-1.2165564091744972E-17</c:v>
                </c:pt>
                <c:pt idx="407" formatCode="0.00E+00">
                  <c:v>2.3588721291725421E-17</c:v>
                </c:pt>
                <c:pt idx="408" formatCode="0.00E+00">
                  <c:v>2.0803959709077212E-16</c:v>
                </c:pt>
                <c:pt idx="409" formatCode="0.00E+00">
                  <c:v>3.8134588347158203E-17</c:v>
                </c:pt>
                <c:pt idx="410" formatCode="0.00E+00">
                  <c:v>-1.0635373242194727E-17</c:v>
                </c:pt>
                <c:pt idx="411" formatCode="0.00E+00">
                  <c:v>-3.0303477742353955E-17</c:v>
                </c:pt>
                <c:pt idx="412" formatCode="0.00E+00">
                  <c:v>-7.8836710980155077E-18</c:v>
                </c:pt>
                <c:pt idx="413" formatCode="0.00E+00">
                  <c:v>-2.6678819028487344E-17</c:v>
                </c:pt>
                <c:pt idx="414" formatCode="0.00E+00">
                  <c:v>-4.0519123336178077E-17</c:v>
                </c:pt>
                <c:pt idx="415" formatCode="0.00E+00">
                  <c:v>-4.2697320520229686E-17</c:v>
                </c:pt>
                <c:pt idx="416" formatCode="0.00E+00">
                  <c:v>-5.7527732025621215E-17</c:v>
                </c:pt>
                <c:pt idx="417" formatCode="0.00E+00">
                  <c:v>-4.2005868705110248E-17</c:v>
                </c:pt>
                <c:pt idx="418" formatCode="0.00E+00">
                  <c:v>-3.7857276024387184E-17</c:v>
                </c:pt>
                <c:pt idx="419" formatCode="0.00E+00">
                  <c:v>-4.3162735609843476E-17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0-4BED-AC19-C8D656A30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112344"/>
        <c:axId val="42911365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density!$D$1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Bound(Density, g/cm-3)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density!$A$2:$A$421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density!$D$2:$D$421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2.507E-17</c:v>
                      </c:pt>
                      <c:pt idx="297" formatCode="0.00E+00">
                        <c:v>-2.2701102529963021E-16</c:v>
                      </c:pt>
                      <c:pt idx="298" formatCode="0.00E+00">
                        <c:v>-3.0857707340999633E-16</c:v>
                      </c:pt>
                      <c:pt idx="299" formatCode="0.00E+00">
                        <c:v>-3.7020226209449342E-16</c:v>
                      </c:pt>
                      <c:pt idx="300" formatCode="0.00E+00">
                        <c:v>-4.2627556165813041E-16</c:v>
                      </c:pt>
                      <c:pt idx="301" formatCode="0.00E+00">
                        <c:v>-4.7535051782055583E-16</c:v>
                      </c:pt>
                      <c:pt idx="302" formatCode="0.00E+00">
                        <c:v>-5.1186565017872282E-16</c:v>
                      </c:pt>
                      <c:pt idx="303" formatCode="0.00E+00">
                        <c:v>-5.4660374911999821E-16</c:v>
                      </c:pt>
                      <c:pt idx="304" formatCode="0.00E+00">
                        <c:v>-5.8912558526746761E-16</c:v>
                      </c:pt>
                      <c:pt idx="305" formatCode="0.00E+00">
                        <c:v>-6.3426925858118602E-16</c:v>
                      </c:pt>
                      <c:pt idx="306" formatCode="0.00E+00">
                        <c:v>-6.6062168860345032E-16</c:v>
                      </c:pt>
                      <c:pt idx="307" formatCode="0.00E+00">
                        <c:v>-7.0612999274256457E-16</c:v>
                      </c:pt>
                      <c:pt idx="308" formatCode="0.00E+00">
                        <c:v>-7.3790924716839969E-16</c:v>
                      </c:pt>
                      <c:pt idx="309" formatCode="0.00E+00">
                        <c:v>-7.6415132146953058E-16</c:v>
                      </c:pt>
                      <c:pt idx="310" formatCode="0.00E+00">
                        <c:v>-7.8265890929175277E-16</c:v>
                      </c:pt>
                      <c:pt idx="311" formatCode="0.00E+00">
                        <c:v>-8.1135866288758627E-16</c:v>
                      </c:pt>
                      <c:pt idx="312" formatCode="0.00E+00">
                        <c:v>-8.4339732473370683E-16</c:v>
                      </c:pt>
                      <c:pt idx="313" formatCode="0.00E+00">
                        <c:v>-8.6071034086713827E-16</c:v>
                      </c:pt>
                      <c:pt idx="314" formatCode="0.00E+00">
                        <c:v>-8.8910062543519945E-16</c:v>
                      </c:pt>
                      <c:pt idx="315" formatCode="0.00E+00">
                        <c:v>-9.1071086821467525E-16</c:v>
                      </c:pt>
                      <c:pt idx="316" formatCode="0.00E+00">
                        <c:v>-9.2862842409928764E-16</c:v>
                      </c:pt>
                      <c:pt idx="317" formatCode="0.00E+00">
                        <c:v>-9.5215152019311179E-16</c:v>
                      </c:pt>
                      <c:pt idx="318" formatCode="0.00E+00">
                        <c:v>-9.8053654098853342E-16</c:v>
                      </c:pt>
                      <c:pt idx="319" formatCode="0.00E+00">
                        <c:v>-1.0058701906761951E-15</c:v>
                      </c:pt>
                      <c:pt idx="320" formatCode="0.00E+00">
                        <c:v>-1.0278061380409388E-15</c:v>
                      </c:pt>
                      <c:pt idx="321" formatCode="0.00E+00">
                        <c:v>-1.0454621930331243E-15</c:v>
                      </c:pt>
                      <c:pt idx="322" formatCode="0.00E+00">
                        <c:v>-1.0593675858092539E-15</c:v>
                      </c:pt>
                      <c:pt idx="323" formatCode="0.00E+00">
                        <c:v>-1.0740223762466192E-15</c:v>
                      </c:pt>
                      <c:pt idx="324" formatCode="0.00E+00">
                        <c:v>-1.1005508436855313E-15</c:v>
                      </c:pt>
                      <c:pt idx="325" formatCode="0.00E+00">
                        <c:v>-1.1206635440746349E-15</c:v>
                      </c:pt>
                      <c:pt idx="326" formatCode="0.00E+00">
                        <c:v>-1.1274324819387722E-15</c:v>
                      </c:pt>
                      <c:pt idx="327" formatCode="0.00E+00">
                        <c:v>-1.1462871951735161E-15</c:v>
                      </c:pt>
                      <c:pt idx="328" formatCode="0.00E+00">
                        <c:v>-1.1386153621050968E-15</c:v>
                      </c:pt>
                      <c:pt idx="329" formatCode="0.00E+00">
                        <c:v>-1.1769330801261361E-15</c:v>
                      </c:pt>
                      <c:pt idx="330" formatCode="0.00E+00">
                        <c:v>-1.1945440780772315E-15</c:v>
                      </c:pt>
                      <c:pt idx="331" formatCode="0.00E+00">
                        <c:v>-1.2191472305346103E-15</c:v>
                      </c:pt>
                      <c:pt idx="332" formatCode="0.00E+00">
                        <c:v>-1.2431073218250487E-15</c:v>
                      </c:pt>
                      <c:pt idx="333" formatCode="0.00E+00">
                        <c:v>-1.2574008380449504E-15</c:v>
                      </c:pt>
                      <c:pt idx="334" formatCode="0.00E+00">
                        <c:v>-1.2641468466095279E-15</c:v>
                      </c:pt>
                      <c:pt idx="335" formatCode="0.00E+00">
                        <c:v>-1.275328868880076E-15</c:v>
                      </c:pt>
                      <c:pt idx="336" formatCode="0.00E+00">
                        <c:v>-1.2945061795274148E-15</c:v>
                      </c:pt>
                      <c:pt idx="337" formatCode="0.00E+00">
                        <c:v>-1.3175074062059637E-15</c:v>
                      </c:pt>
                      <c:pt idx="338" formatCode="0.00E+00">
                        <c:v>-1.3303524648267184E-15</c:v>
                      </c:pt>
                      <c:pt idx="339" formatCode="0.00E+00">
                        <c:v>-1.3556241304659746E-15</c:v>
                      </c:pt>
                      <c:pt idx="340" formatCode="0.00E+00">
                        <c:v>-1.2866526513426068E-15</c:v>
                      </c:pt>
                      <c:pt idx="341" formatCode="0.00E+00">
                        <c:v>-1.3064135316203876E-15</c:v>
                      </c:pt>
                      <c:pt idx="342" formatCode="0.00E+00">
                        <c:v>-1.3613875518890634E-15</c:v>
                      </c:pt>
                      <c:pt idx="343" formatCode="0.00E+00">
                        <c:v>-1.4059014410845987E-15</c:v>
                      </c:pt>
                      <c:pt idx="344" formatCode="0.00E+00">
                        <c:v>-1.4094314588559001E-15</c:v>
                      </c:pt>
                      <c:pt idx="345" formatCode="0.00E+00">
                        <c:v>-1.4125525041704234E-15</c:v>
                      </c:pt>
                      <c:pt idx="346" formatCode="0.00E+00">
                        <c:v>-1.2620366686693353E-15</c:v>
                      </c:pt>
                      <c:pt idx="347" formatCode="0.00E+00">
                        <c:v>-1.2147122175431144E-15</c:v>
                      </c:pt>
                      <c:pt idx="348" formatCode="0.00E+00">
                        <c:v>-1.3223098229693133E-15</c:v>
                      </c:pt>
                      <c:pt idx="349" formatCode="0.00E+00">
                        <c:v>-1.4172836032598815E-15</c:v>
                      </c:pt>
                      <c:pt idx="350" formatCode="0.00E+00">
                        <c:v>-1.4673867889253793E-15</c:v>
                      </c:pt>
                      <c:pt idx="351" formatCode="0.00E+00">
                        <c:v>-1.4702314665550905E-15</c:v>
                      </c:pt>
                      <c:pt idx="352" formatCode="0.00E+00">
                        <c:v>-1.4845166999545306E-15</c:v>
                      </c:pt>
                      <c:pt idx="353" formatCode="0.00E+00">
                        <c:v>-1.4986639159044131E-15</c:v>
                      </c:pt>
                      <c:pt idx="354" formatCode="0.00E+00">
                        <c:v>-1.5059795615604903E-15</c:v>
                      </c:pt>
                      <c:pt idx="355" formatCode="0.00E+00">
                        <c:v>-1.5024372996446514E-15</c:v>
                      </c:pt>
                      <c:pt idx="356" formatCode="0.00E+00">
                        <c:v>-1.5421995357148795E-15</c:v>
                      </c:pt>
                      <c:pt idx="357" formatCode="0.00E+00">
                        <c:v>-1.5519179982160766E-15</c:v>
                      </c:pt>
                      <c:pt idx="358" formatCode="0.00E+00">
                        <c:v>-1.4415319725996651E-15</c:v>
                      </c:pt>
                      <c:pt idx="359" formatCode="0.00E+00">
                        <c:v>-1.5265996363258419E-15</c:v>
                      </c:pt>
                      <c:pt idx="360" formatCode="0.00E+00">
                        <c:v>-1.5985625888181418E-15</c:v>
                      </c:pt>
                      <c:pt idx="361" formatCode="0.00E+00">
                        <c:v>-1.645915650138731E-15</c:v>
                      </c:pt>
                      <c:pt idx="362" formatCode="0.00E+00">
                        <c:v>-1.6622422014174588E-15</c:v>
                      </c:pt>
                      <c:pt idx="363" formatCode="0.00E+00">
                        <c:v>-1.6093227525644004E-15</c:v>
                      </c:pt>
                      <c:pt idx="364" formatCode="0.00E+00">
                        <c:v>-1.641491382776018E-15</c:v>
                      </c:pt>
                      <c:pt idx="365" formatCode="0.00E+00">
                        <c:v>-1.5005858024413732E-15</c:v>
                      </c:pt>
                      <c:pt idx="366" formatCode="0.00E+00">
                        <c:v>-1.6197668927299954E-15</c:v>
                      </c:pt>
                      <c:pt idx="367" formatCode="0.00E+00">
                        <c:v>-1.7310429210476872E-15</c:v>
                      </c:pt>
                      <c:pt idx="368" formatCode="0.00E+00">
                        <c:v>-1.7475467091160936E-15</c:v>
                      </c:pt>
                      <c:pt idx="369" formatCode="0.00E+00">
                        <c:v>-1.737185482075834E-15</c:v>
                      </c:pt>
                      <c:pt idx="370" formatCode="0.00E+00">
                        <c:v>-1.7298684078852404E-15</c:v>
                      </c:pt>
                      <c:pt idx="371" formatCode="0.00E+00">
                        <c:v>-1.6406646135038029E-15</c:v>
                      </c:pt>
                      <c:pt idx="372" formatCode="0.00E+00">
                        <c:v>-1.6402037216527676E-15</c:v>
                      </c:pt>
                      <c:pt idx="373" formatCode="0.00E+00">
                        <c:v>-1.6474645342833265E-15</c:v>
                      </c:pt>
                      <c:pt idx="374" formatCode="0.00E+00">
                        <c:v>-1.6666199920942362E-15</c:v>
                      </c:pt>
                      <c:pt idx="375" formatCode="0.00E+00">
                        <c:v>-1.6292817625316033E-15</c:v>
                      </c:pt>
                      <c:pt idx="376" formatCode="0.00E+00">
                        <c:v>-1.6417343471452689E-15</c:v>
                      </c:pt>
                      <c:pt idx="377" formatCode="0.00E+00">
                        <c:v>-1.7546659103727416E-15</c:v>
                      </c:pt>
                      <c:pt idx="378" formatCode="0.00E+00">
                        <c:v>-1.8390520602865417E-15</c:v>
                      </c:pt>
                      <c:pt idx="379" formatCode="0.00E+00">
                        <c:v>-1.8378428716627237E-15</c:v>
                      </c:pt>
                      <c:pt idx="380" formatCode="0.00E+00">
                        <c:v>-1.805266495370687E-15</c:v>
                      </c:pt>
                      <c:pt idx="381" formatCode="0.00E+00">
                        <c:v>-1.8302630712092829E-15</c:v>
                      </c:pt>
                      <c:pt idx="382" formatCode="0.00E+00">
                        <c:v>-1.6824640656651795E-15</c:v>
                      </c:pt>
                      <c:pt idx="383" formatCode="0.00E+00">
                        <c:v>-1.7815469621655846E-15</c:v>
                      </c:pt>
                      <c:pt idx="384" formatCode="0.00E+00">
                        <c:v>-1.6595549510728408E-15</c:v>
                      </c:pt>
                      <c:pt idx="385" formatCode="0.00E+00">
                        <c:v>-1.8572182228537932E-15</c:v>
                      </c:pt>
                      <c:pt idx="386" formatCode="0.00E+00">
                        <c:v>-1.8055180544302406E-15</c:v>
                      </c:pt>
                      <c:pt idx="387" formatCode="0.00E+00">
                        <c:v>-1.8589984162883123E-15</c:v>
                      </c:pt>
                      <c:pt idx="388" formatCode="0.00E+00">
                        <c:v>-1.8940531630057363E-15</c:v>
                      </c:pt>
                      <c:pt idx="389" formatCode="0.00E+00">
                        <c:v>-1.9590482680099557E-15</c:v>
                      </c:pt>
                      <c:pt idx="390" formatCode="0.00E+00">
                        <c:v>-1.9956961386853668E-15</c:v>
                      </c:pt>
                      <c:pt idx="391" formatCode="0.00E+00">
                        <c:v>-1.9658674062992924E-15</c:v>
                      </c:pt>
                      <c:pt idx="392" formatCode="0.00E+00">
                        <c:v>-2.0049807930867377E-15</c:v>
                      </c:pt>
                      <c:pt idx="393" formatCode="0.00E+00">
                        <c:v>-1.9064195352335462E-15</c:v>
                      </c:pt>
                      <c:pt idx="394" formatCode="0.00E+00">
                        <c:v>-1.9025183462049108E-15</c:v>
                      </c:pt>
                      <c:pt idx="395" formatCode="0.00E+00">
                        <c:v>-1.8456539852297151E-15</c:v>
                      </c:pt>
                      <c:pt idx="396" formatCode="0.00E+00">
                        <c:v>-1.9614815329853619E-15</c:v>
                      </c:pt>
                      <c:pt idx="397" formatCode="0.00E+00">
                        <c:v>-1.9943797231370682E-15</c:v>
                      </c:pt>
                      <c:pt idx="398" formatCode="0.00E+00">
                        <c:v>-2.1212577909399338E-15</c:v>
                      </c:pt>
                      <c:pt idx="399" formatCode="0.00E+00">
                        <c:v>-2.1280028859026617E-15</c:v>
                      </c:pt>
                      <c:pt idx="400" formatCode="0.00E+00">
                        <c:v>-2.1415541682074693E-15</c:v>
                      </c:pt>
                      <c:pt idx="401" formatCode="0.00E+00">
                        <c:v>-2.0870263591152777E-15</c:v>
                      </c:pt>
                      <c:pt idx="402" formatCode="0.00E+00">
                        <c:v>-2.0928332046686141E-15</c:v>
                      </c:pt>
                      <c:pt idx="403" formatCode="0.00E+00">
                        <c:v>-2.1890553222965111E-15</c:v>
                      </c:pt>
                      <c:pt idx="404" formatCode="0.00E+00">
                        <c:v>-2.2208207276913216E-15</c:v>
                      </c:pt>
                      <c:pt idx="405" formatCode="0.00E+00">
                        <c:v>-2.2074954788654714E-15</c:v>
                      </c:pt>
                      <c:pt idx="406" formatCode="0.00E+00">
                        <c:v>-2.2273387182921763E-15</c:v>
                      </c:pt>
                      <c:pt idx="407" formatCode="0.00E+00">
                        <c:v>-2.2027048797314272E-15</c:v>
                      </c:pt>
                      <c:pt idx="408" formatCode="0.00E+00">
                        <c:v>-2.0293391117235389E-15</c:v>
                      </c:pt>
                      <c:pt idx="409" formatCode="0.00E+00">
                        <c:v>-2.2102944298010022E-15</c:v>
                      </c:pt>
                      <c:pt idx="410" formatCode="0.00E+00">
                        <c:v>-2.2700804306413561E-15</c:v>
                      </c:pt>
                      <c:pt idx="411" formatCode="0.00E+00">
                        <c:v>-2.300730820861601E-15</c:v>
                      </c:pt>
                      <c:pt idx="412" formatCode="0.00E+00">
                        <c:v>-2.2892600514983017E-15</c:v>
                      </c:pt>
                      <c:pt idx="413" formatCode="0.00E+00">
                        <c:v>-2.3189714822509227E-15</c:v>
                      </c:pt>
                      <c:pt idx="414" formatCode="0.00E+00">
                        <c:v>-2.3436957981252269E-15</c:v>
                      </c:pt>
                      <c:pt idx="415" formatCode="0.00E+00">
                        <c:v>-2.3567262083690094E-15</c:v>
                      </c:pt>
                      <c:pt idx="416" formatCode="0.00E+00">
                        <c:v>-2.3823774970310714E-15</c:v>
                      </c:pt>
                      <c:pt idx="417" formatCode="0.00E+00">
                        <c:v>-2.3776456277213834E-15</c:v>
                      </c:pt>
                      <c:pt idx="418" formatCode="0.00E+00">
                        <c:v>-2.3842565891033208E-15</c:v>
                      </c:pt>
                      <c:pt idx="419" formatCode="0.00E+00">
                        <c:v>-2.4002915967178917E-15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230-4BED-AC19-C8D656A30BA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Bound(Density, g/cm-3)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density!$E$2:$E$421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2.507E-17</c:v>
                      </c:pt>
                      <c:pt idx="297" formatCode="0.00E+00">
                        <c:v>1.7414614755377338E-16</c:v>
                      </c:pt>
                      <c:pt idx="298" formatCode="0.00E+00">
                        <c:v>2.5846125107599901E-16</c:v>
                      </c:pt>
                      <c:pt idx="299" formatCode="0.00E+00">
                        <c:v>3.2439081213503013E-16</c:v>
                      </c:pt>
                      <c:pt idx="300" formatCode="0.00E+00">
                        <c:v>3.7603898462723806E-16</c:v>
                      </c:pt>
                      <c:pt idx="301" formatCode="0.00E+00">
                        <c:v>4.2202346248557516E-16</c:v>
                      </c:pt>
                      <c:pt idx="302" formatCode="0.00E+00">
                        <c:v>4.7158447497755094E-16</c:v>
                      </c:pt>
                      <c:pt idx="303" formatCode="0.00E+00">
                        <c:v>5.161244463531045E-16</c:v>
                      </c:pt>
                      <c:pt idx="304" formatCode="0.00E+00">
                        <c:v>5.4750610034379644E-16</c:v>
                      </c:pt>
                      <c:pt idx="305" formatCode="0.00E+00">
                        <c:v>5.7187981361926284E-16</c:v>
                      </c:pt>
                      <c:pt idx="306" formatCode="0.00E+00">
                        <c:v>6.1137812515878945E-16</c:v>
                      </c:pt>
                      <c:pt idx="307" formatCode="0.00E+00">
                        <c:v>6.2859684676923789E-16</c:v>
                      </c:pt>
                      <c:pt idx="308" formatCode="0.00E+00">
                        <c:v>6.5684253574142549E-16</c:v>
                      </c:pt>
                      <c:pt idx="309" formatCode="0.00E+00">
                        <c:v>6.8825848554646411E-16</c:v>
                      </c:pt>
                      <c:pt idx="310" formatCode="0.00E+00">
                        <c:v>7.253136344654703E-16</c:v>
                      </c:pt>
                      <c:pt idx="311" formatCode="0.00E+00">
                        <c:v>7.5030509522824542E-16</c:v>
                      </c:pt>
                      <c:pt idx="312" formatCode="0.00E+00">
                        <c:v>7.7027304787368946E-16</c:v>
                      </c:pt>
                      <c:pt idx="313" formatCode="0.00E+00">
                        <c:v>8.0344008762034475E-16</c:v>
                      </c:pt>
                      <c:pt idx="314" formatCode="0.00E+00">
                        <c:v>8.2413833830545777E-16</c:v>
                      </c:pt>
                      <c:pt idx="315" formatCode="0.00E+00">
                        <c:v>8.5034156939679706E-16</c:v>
                      </c:pt>
                      <c:pt idx="316" formatCode="0.00E+00">
                        <c:v>8.7906369401808467E-16</c:v>
                      </c:pt>
                      <c:pt idx="317" formatCode="0.00E+00">
                        <c:v>9.0109519473515323E-16</c:v>
                      </c:pt>
                      <c:pt idx="318" formatCode="0.00E+00">
                        <c:v>9.1725791240668724E-16</c:v>
                      </c:pt>
                      <c:pt idx="319" formatCode="0.00E+00">
                        <c:v>9.3553453750224491E-16</c:v>
                      </c:pt>
                      <c:pt idx="320" formatCode="0.00E+00">
                        <c:v>9.5633329809110186E-16</c:v>
                      </c:pt>
                      <c:pt idx="321" formatCode="0.00E+00">
                        <c:v>9.8059186830239035E-16</c:v>
                      </c:pt>
                      <c:pt idx="322" formatCode="0.00E+00">
                        <c:v>1.0078309805522455E-15</c:v>
                      </c:pt>
                      <c:pt idx="323" formatCode="0.00E+00">
                        <c:v>1.0335957542047296E-15</c:v>
                      </c:pt>
                      <c:pt idx="324" formatCode="0.00E+00">
                        <c:v>1.0468029218661288E-15</c:v>
                      </c:pt>
                      <c:pt idx="325" formatCode="0.00E+00">
                        <c:v>1.0657792899565129E-15</c:v>
                      </c:pt>
                      <c:pt idx="326" formatCode="0.00E+00">
                        <c:v>1.0974870046569068E-15</c:v>
                      </c:pt>
                      <c:pt idx="327" formatCode="0.00E+00">
                        <c:v>1.1165278397606523E-15</c:v>
                      </c:pt>
                      <c:pt idx="328" formatCode="0.00E+00">
                        <c:v>1.161542908495675E-15</c:v>
                      </c:pt>
                      <c:pt idx="329" formatCode="0.00E+00">
                        <c:v>1.1600426591904642E-15</c:v>
                      </c:pt>
                      <c:pt idx="330" formatCode="0.00E+00">
                        <c:v>1.1787478999992104E-15</c:v>
                      </c:pt>
                      <c:pt idx="331" formatCode="0.00E+00">
                        <c:v>1.1899824905078547E-15</c:v>
                      </c:pt>
                      <c:pt idx="332" formatCode="0.00E+00">
                        <c:v>1.2014027572773036E-15</c:v>
                      </c:pt>
                      <c:pt idx="333" formatCode="0.00E+00">
                        <c:v>1.2220518590486399E-15</c:v>
                      </c:pt>
                      <c:pt idx="334" formatCode="0.00E+00">
                        <c:v>1.2498290453869262E-15</c:v>
                      </c:pt>
                      <c:pt idx="335" formatCode="0.00E+00">
                        <c:v>1.2727679059562349E-15</c:v>
                      </c:pt>
                      <c:pt idx="336" formatCode="0.00E+00">
                        <c:v>1.2873251790540012E-15</c:v>
                      </c:pt>
                      <c:pt idx="337" formatCode="0.00E+00">
                        <c:v>1.2976872477467727E-15</c:v>
                      </c:pt>
                      <c:pt idx="338" formatCode="0.00E+00">
                        <c:v>1.3178482899332385E-15</c:v>
                      </c:pt>
                      <c:pt idx="339" formatCode="0.00E+00">
                        <c:v>1.325238783663208E-15</c:v>
                      </c:pt>
                      <c:pt idx="340" formatCode="0.00E+00">
                        <c:v>1.4265409614397809E-15</c:v>
                      </c:pt>
                      <c:pt idx="341" formatCode="0.00E+00">
                        <c:v>1.4387910887376575E-15</c:v>
                      </c:pt>
                      <c:pt idx="342" formatCode="0.00E+00">
                        <c:v>1.4155194987309984E-15</c:v>
                      </c:pt>
                      <c:pt idx="343" formatCode="0.00E+00">
                        <c:v>1.4024099701983544E-15</c:v>
                      </c:pt>
                      <c:pt idx="344" formatCode="0.00E+00">
                        <c:v>1.429996190225027E-15</c:v>
                      </c:pt>
                      <c:pt idx="345" formatCode="0.00E+00">
                        <c:v>1.4577126864534552E-15</c:v>
                      </c:pt>
                      <c:pt idx="346" formatCode="0.00E+00">
                        <c:v>1.6387963108422179E-15</c:v>
                      </c:pt>
                      <c:pt idx="347" formatCode="0.00E+00">
                        <c:v>1.7164272925729821E-15</c:v>
                      </c:pt>
                      <c:pt idx="348" formatCode="0.00E+00">
                        <c:v>1.6388830354218031E-15</c:v>
                      </c:pt>
                      <c:pt idx="349" formatCode="0.00E+00">
                        <c:v>1.5737171067608945E-15</c:v>
                      </c:pt>
                      <c:pt idx="350" formatCode="0.00E+00">
                        <c:v>1.5531835972587431E-15</c:v>
                      </c:pt>
                      <c:pt idx="351" formatCode="0.00E+00">
                        <c:v>1.5796774006217373E-15</c:v>
                      </c:pt>
                      <c:pt idx="352" formatCode="0.00E+00">
                        <c:v>1.5945061141494776E-15</c:v>
                      </c:pt>
                      <c:pt idx="353" formatCode="0.00E+00">
                        <c:v>1.6092546729286384E-15</c:v>
                      </c:pt>
                      <c:pt idx="354" formatCode="0.00E+00">
                        <c:v>1.6306227108134207E-15</c:v>
                      </c:pt>
                      <c:pt idx="355" formatCode="0.00E+00">
                        <c:v>1.6626423821909552E-15</c:v>
                      </c:pt>
                      <c:pt idx="356" formatCode="0.00E+00">
                        <c:v>1.6511568503764675E-15</c:v>
                      </c:pt>
                      <c:pt idx="357" formatCode="0.00E+00">
                        <c:v>1.6695197220542918E-15</c:v>
                      </c:pt>
                      <c:pt idx="358" formatCode="0.00E+00">
                        <c:v>1.8077968265823785E-15</c:v>
                      </c:pt>
                      <c:pt idx="359" formatCode="0.00E+00">
                        <c:v>1.7504348934409348E-15</c:v>
                      </c:pt>
                      <c:pt idx="360" formatCode="0.00E+00">
                        <c:v>1.7059970338403327E-15</c:v>
                      </c:pt>
                      <c:pt idx="361" formatCode="0.00E+00">
                        <c:v>1.6859929527960568E-15</c:v>
                      </c:pt>
                      <c:pt idx="362" formatCode="0.00E+00">
                        <c:v>1.6968436187062712E-15</c:v>
                      </c:pt>
                      <c:pt idx="363" formatCode="0.00E+00">
                        <c:v>1.7767727049641177E-15</c:v>
                      </c:pt>
                      <c:pt idx="364" formatCode="0.00E+00">
                        <c:v>1.7714501581504967E-15</c:v>
                      </c:pt>
                      <c:pt idx="365" formatCode="0.00E+00">
                        <c:v>1.9390421442514421E-15</c:v>
                      </c:pt>
                      <c:pt idx="366" formatCode="0.00E+00">
                        <c:v>1.8463915166642671E-15</c:v>
                      </c:pt>
                      <c:pt idx="367" formatCode="0.00E+00">
                        <c:v>1.7614936078477513E-15</c:v>
                      </c:pt>
                      <c:pt idx="368" formatCode="0.00E+00">
                        <c:v>1.7712190678982972E-15</c:v>
                      </c:pt>
                      <c:pt idx="369" formatCode="0.00E+00">
                        <c:v>1.8076640216866023E-15</c:v>
                      </c:pt>
                      <c:pt idx="370" formatCode="0.00E+00">
                        <c:v>1.8409225353141046E-15</c:v>
                      </c:pt>
                      <c:pt idx="371" formatCode="0.00E+00">
                        <c:v>1.955928605428643E-15</c:v>
                      </c:pt>
                      <c:pt idx="372" formatCode="0.00E+00">
                        <c:v>1.9820556276329961E-15</c:v>
                      </c:pt>
                      <c:pt idx="373" formatCode="0.00E+00">
                        <c:v>2.0003277178796751E-15</c:v>
                      </c:pt>
                      <c:pt idx="374" formatCode="0.00E+00">
                        <c:v>2.0065747575320227E-15</c:v>
                      </c:pt>
                      <c:pt idx="375" formatCode="0.00E+00">
                        <c:v>2.0691878096788721E-15</c:v>
                      </c:pt>
                      <c:pt idx="376" formatCode="0.00E+00">
                        <c:v>2.0818850158467468E-15</c:v>
                      </c:pt>
                      <c:pt idx="377" formatCode="0.00E+00">
                        <c:v>1.9939807710555089E-15</c:v>
                      </c:pt>
                      <c:pt idx="378" formatCode="0.00E+00">
                        <c:v>1.9345019466971682E-15</c:v>
                      </c:pt>
                      <c:pt idx="379" formatCode="0.00E+00">
                        <c:v>1.9605008708943589E-15</c:v>
                      </c:pt>
                      <c:pt idx="380" formatCode="0.00E+00">
                        <c:v>2.0177517223515882E-15</c:v>
                      </c:pt>
                      <c:pt idx="381" formatCode="0.00E+00">
                        <c:v>2.0173166205863943E-15</c:v>
                      </c:pt>
                      <c:pt idx="382" formatCode="0.00E+00">
                        <c:v>2.1895662910757212E-15</c:v>
                      </c:pt>
                      <c:pt idx="383" formatCode="0.00E+00">
                        <c:v>2.1148253777557662E-15</c:v>
                      </c:pt>
                      <c:pt idx="384" formatCode="0.00E+00">
                        <c:v>2.2610527556374381E-15</c:v>
                      </c:pt>
                      <c:pt idx="385" formatCode="0.00E+00">
                        <c:v>2.0875202401134003E-15</c:v>
                      </c:pt>
                      <c:pt idx="386" formatCode="0.00E+00">
                        <c:v>2.1632485029586604E-15</c:v>
                      </c:pt>
                      <c:pt idx="387" formatCode="0.00E+00">
                        <c:v>2.1336954674545336E-15</c:v>
                      </c:pt>
                      <c:pt idx="388" formatCode="0.00E+00">
                        <c:v>2.1224691199840975E-15</c:v>
                      </c:pt>
                      <c:pt idx="389" formatCode="0.00E+00">
                        <c:v>2.0812052772928252E-15</c:v>
                      </c:pt>
                      <c:pt idx="390" formatCode="0.00E+00">
                        <c:v>2.068193273302266E-15</c:v>
                      </c:pt>
                      <c:pt idx="391" formatCode="0.00E+00">
                        <c:v>2.1215641710128589E-15</c:v>
                      </c:pt>
                      <c:pt idx="392" formatCode="0.00E+00">
                        <c:v>2.1059008971612044E-15</c:v>
                      </c:pt>
                      <c:pt idx="393" formatCode="0.00E+00">
                        <c:v>2.227821820897127E-15</c:v>
                      </c:pt>
                      <c:pt idx="394" formatCode="0.00E+00">
                        <c:v>2.254993792038208E-15</c:v>
                      </c:pt>
                      <c:pt idx="395" formatCode="0.00E+00">
                        <c:v>2.3350415740956687E-15</c:v>
                      </c:pt>
                      <c:pt idx="396" formatCode="0.00E+00">
                        <c:v>2.2423115700309715E-15</c:v>
                      </c:pt>
                      <c:pt idx="397" formatCode="0.00E+00">
                        <c:v>2.2324264920929538E-15</c:v>
                      </c:pt>
                      <c:pt idx="398" formatCode="0.00E+00">
                        <c:v>2.1284785145307355E-15</c:v>
                      </c:pt>
                      <c:pt idx="399" formatCode="0.00E+00">
                        <c:v>2.1445818621868241E-15</c:v>
                      </c:pt>
                      <c:pt idx="400" formatCode="0.00E+00">
                        <c:v>2.1537987152789971E-15</c:v>
                      </c:pt>
                      <c:pt idx="401" formatCode="0.00E+00">
                        <c:v>2.2310156601447786E-15</c:v>
                      </c:pt>
                      <c:pt idx="402" formatCode="0.00E+00">
                        <c:v>2.2478202266388142E-15</c:v>
                      </c:pt>
                      <c:pt idx="403" formatCode="0.00E+00">
                        <c:v>2.1741330425814151E-15</c:v>
                      </c:pt>
                      <c:pt idx="404" formatCode="0.00E+00">
                        <c:v>2.1648273078907743E-15</c:v>
                      </c:pt>
                      <c:pt idx="405" formatCode="0.00E+00">
                        <c:v>2.2005381514930873E-15</c:v>
                      </c:pt>
                      <c:pt idx="406" formatCode="0.00E+00">
                        <c:v>2.2030075901086864E-15</c:v>
                      </c:pt>
                      <c:pt idx="407" formatCode="0.00E+00">
                        <c:v>2.2498823223148778E-15</c:v>
                      </c:pt>
                      <c:pt idx="408" formatCode="0.00E+00">
                        <c:v>2.4454183059050835E-15</c:v>
                      </c:pt>
                      <c:pt idx="409" formatCode="0.00E+00">
                        <c:v>2.2865636064953185E-15</c:v>
                      </c:pt>
                      <c:pt idx="410" formatCode="0.00E+00">
                        <c:v>2.2488096841569664E-15</c:v>
                      </c:pt>
                      <c:pt idx="411" formatCode="0.00E+00">
                        <c:v>2.2401238653768928E-15</c:v>
                      </c:pt>
                      <c:pt idx="412" formatCode="0.00E+00">
                        <c:v>2.2734927093022704E-15</c:v>
                      </c:pt>
                      <c:pt idx="413" formatCode="0.00E+00">
                        <c:v>2.2656138441939477E-15</c:v>
                      </c:pt>
                      <c:pt idx="414" formatCode="0.00E+00">
                        <c:v>2.2626575514528704E-15</c:v>
                      </c:pt>
                      <c:pt idx="415" formatCode="0.00E+00">
                        <c:v>2.2713315673285496E-15</c:v>
                      </c:pt>
                      <c:pt idx="416" formatCode="0.00E+00">
                        <c:v>2.2673220329798289E-15</c:v>
                      </c:pt>
                      <c:pt idx="417" formatCode="0.00E+00">
                        <c:v>2.2936338903111633E-15</c:v>
                      </c:pt>
                      <c:pt idx="418" formatCode="0.00E+00">
                        <c:v>2.3085420370545467E-15</c:v>
                      </c:pt>
                      <c:pt idx="419" formatCode="0.00E+00">
                        <c:v>2.3139661254982046E-15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230-4BED-AC19-C8D656A30BAC}"/>
                  </c:ext>
                </c:extLst>
              </c15:ser>
            </c15:filteredLineSeries>
          </c:ext>
        </c:extLst>
      </c:lineChart>
      <c:catAx>
        <c:axId val="42911234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13656"/>
        <c:crosses val="autoZero"/>
        <c:auto val="1"/>
        <c:lblAlgn val="ctr"/>
        <c:lblOffset val="100"/>
        <c:noMultiLvlLbl val="0"/>
      </c:catAx>
      <c:valAx>
        <c:axId val="42911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1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temperature!$B$1</c:f>
              <c:strCache>
                <c:ptCount val="1"/>
                <c:pt idx="0">
                  <c:v>Temperature, 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temperature!$B$2:$B$421</c:f>
              <c:numCache>
                <c:formatCode>General</c:formatCode>
                <c:ptCount val="420"/>
                <c:pt idx="0">
                  <c:v>695.4</c:v>
                </c:pt>
                <c:pt idx="1">
                  <c:v>696.9</c:v>
                </c:pt>
                <c:pt idx="2">
                  <c:v>678.6</c:v>
                </c:pt>
                <c:pt idx="3">
                  <c:v>698.9</c:v>
                </c:pt>
                <c:pt idx="4">
                  <c:v>692.9</c:v>
                </c:pt>
                <c:pt idx="5">
                  <c:v>679.5</c:v>
                </c:pt>
                <c:pt idx="6">
                  <c:v>681.9</c:v>
                </c:pt>
                <c:pt idx="7">
                  <c:v>706.5</c:v>
                </c:pt>
                <c:pt idx="8">
                  <c:v>684.7</c:v>
                </c:pt>
                <c:pt idx="9">
                  <c:v>681.6</c:v>
                </c:pt>
                <c:pt idx="10">
                  <c:v>691.2</c:v>
                </c:pt>
                <c:pt idx="11">
                  <c:v>726.2</c:v>
                </c:pt>
                <c:pt idx="12">
                  <c:v>696.5</c:v>
                </c:pt>
                <c:pt idx="13">
                  <c:v>684</c:v>
                </c:pt>
                <c:pt idx="14">
                  <c:v>711.8</c:v>
                </c:pt>
                <c:pt idx="15">
                  <c:v>718.2</c:v>
                </c:pt>
                <c:pt idx="16">
                  <c:v>751.5</c:v>
                </c:pt>
                <c:pt idx="17">
                  <c:v>700.7</c:v>
                </c:pt>
                <c:pt idx="18">
                  <c:v>675.8</c:v>
                </c:pt>
                <c:pt idx="19">
                  <c:v>685.2</c:v>
                </c:pt>
                <c:pt idx="20">
                  <c:v>742.7</c:v>
                </c:pt>
                <c:pt idx="21">
                  <c:v>817.7</c:v>
                </c:pt>
                <c:pt idx="22">
                  <c:v>785.7</c:v>
                </c:pt>
                <c:pt idx="23">
                  <c:v>808</c:v>
                </c:pt>
                <c:pt idx="24">
                  <c:v>784.2</c:v>
                </c:pt>
                <c:pt idx="25">
                  <c:v>765.7</c:v>
                </c:pt>
                <c:pt idx="26">
                  <c:v>806</c:v>
                </c:pt>
                <c:pt idx="27">
                  <c:v>811.5</c:v>
                </c:pt>
                <c:pt idx="28">
                  <c:v>833.3</c:v>
                </c:pt>
                <c:pt idx="29">
                  <c:v>794.1</c:v>
                </c:pt>
                <c:pt idx="30">
                  <c:v>841.6</c:v>
                </c:pt>
                <c:pt idx="31">
                  <c:v>873.7</c:v>
                </c:pt>
                <c:pt idx="32">
                  <c:v>976.6</c:v>
                </c:pt>
                <c:pt idx="33">
                  <c:v>917.6</c:v>
                </c:pt>
                <c:pt idx="34">
                  <c:v>873.1</c:v>
                </c:pt>
                <c:pt idx="35">
                  <c:v>973.2</c:v>
                </c:pt>
                <c:pt idx="36">
                  <c:v>966.4</c:v>
                </c:pt>
                <c:pt idx="37">
                  <c:v>836.4</c:v>
                </c:pt>
                <c:pt idx="38">
                  <c:v>836.4</c:v>
                </c:pt>
                <c:pt idx="39">
                  <c:v>857.7</c:v>
                </c:pt>
                <c:pt idx="40">
                  <c:v>929.4</c:v>
                </c:pt>
                <c:pt idx="41">
                  <c:v>978.6</c:v>
                </c:pt>
                <c:pt idx="42">
                  <c:v>1033.7</c:v>
                </c:pt>
                <c:pt idx="43">
                  <c:v>1020.7</c:v>
                </c:pt>
                <c:pt idx="44">
                  <c:v>1020.7</c:v>
                </c:pt>
                <c:pt idx="45">
                  <c:v>923.8</c:v>
                </c:pt>
                <c:pt idx="46">
                  <c:v>1001.7</c:v>
                </c:pt>
                <c:pt idx="47">
                  <c:v>990.7</c:v>
                </c:pt>
                <c:pt idx="48">
                  <c:v>971.4</c:v>
                </c:pt>
                <c:pt idx="49">
                  <c:v>940.2</c:v>
                </c:pt>
                <c:pt idx="50">
                  <c:v>1093.5</c:v>
                </c:pt>
                <c:pt idx="51">
                  <c:v>1101.8</c:v>
                </c:pt>
                <c:pt idx="52">
                  <c:v>1041.2</c:v>
                </c:pt>
                <c:pt idx="53">
                  <c:v>995</c:v>
                </c:pt>
                <c:pt idx="54">
                  <c:v>988.7</c:v>
                </c:pt>
                <c:pt idx="55">
                  <c:v>966.1</c:v>
                </c:pt>
                <c:pt idx="56">
                  <c:v>1003.7</c:v>
                </c:pt>
                <c:pt idx="57">
                  <c:v>1048.5999999999999</c:v>
                </c:pt>
                <c:pt idx="58">
                  <c:v>1047.2</c:v>
                </c:pt>
                <c:pt idx="59">
                  <c:v>1034.5</c:v>
                </c:pt>
                <c:pt idx="60">
                  <c:v>973.3</c:v>
                </c:pt>
                <c:pt idx="61">
                  <c:v>953.8</c:v>
                </c:pt>
                <c:pt idx="62">
                  <c:v>917.3</c:v>
                </c:pt>
                <c:pt idx="63">
                  <c:v>1126.9000000000001</c:v>
                </c:pt>
                <c:pt idx="64">
                  <c:v>1020.9</c:v>
                </c:pt>
                <c:pt idx="65">
                  <c:v>942.1</c:v>
                </c:pt>
                <c:pt idx="66">
                  <c:v>923.8</c:v>
                </c:pt>
                <c:pt idx="67">
                  <c:v>892.1</c:v>
                </c:pt>
                <c:pt idx="68">
                  <c:v>1015</c:v>
                </c:pt>
                <c:pt idx="69">
                  <c:v>1173.0999999999999</c:v>
                </c:pt>
                <c:pt idx="70">
                  <c:v>1145.5999999999999</c:v>
                </c:pt>
                <c:pt idx="71">
                  <c:v>1111.7</c:v>
                </c:pt>
                <c:pt idx="72">
                  <c:v>1123.9000000000001</c:v>
                </c:pt>
                <c:pt idx="73">
                  <c:v>1125</c:v>
                </c:pt>
                <c:pt idx="74">
                  <c:v>1066.8</c:v>
                </c:pt>
                <c:pt idx="75">
                  <c:v>1085.7</c:v>
                </c:pt>
                <c:pt idx="76">
                  <c:v>976.9</c:v>
                </c:pt>
                <c:pt idx="77">
                  <c:v>1001.7</c:v>
                </c:pt>
                <c:pt idx="78">
                  <c:v>968</c:v>
                </c:pt>
                <c:pt idx="79">
                  <c:v>1073.4000000000001</c:v>
                </c:pt>
                <c:pt idx="80">
                  <c:v>1023.1</c:v>
                </c:pt>
                <c:pt idx="81">
                  <c:v>1028.5</c:v>
                </c:pt>
                <c:pt idx="82">
                  <c:v>1003.1</c:v>
                </c:pt>
                <c:pt idx="83">
                  <c:v>990.7</c:v>
                </c:pt>
                <c:pt idx="84">
                  <c:v>882.6</c:v>
                </c:pt>
                <c:pt idx="85">
                  <c:v>893</c:v>
                </c:pt>
                <c:pt idx="86">
                  <c:v>891.5</c:v>
                </c:pt>
                <c:pt idx="87">
                  <c:v>956</c:v>
                </c:pt>
                <c:pt idx="88">
                  <c:v>982.4</c:v>
                </c:pt>
                <c:pt idx="89">
                  <c:v>895.9</c:v>
                </c:pt>
                <c:pt idx="90">
                  <c:v>881.9</c:v>
                </c:pt>
                <c:pt idx="91">
                  <c:v>864.3</c:v>
                </c:pt>
                <c:pt idx="92">
                  <c:v>845.7</c:v>
                </c:pt>
                <c:pt idx="93">
                  <c:v>905.5</c:v>
                </c:pt>
                <c:pt idx="94">
                  <c:v>1075.5</c:v>
                </c:pt>
                <c:pt idx="95">
                  <c:v>954.5</c:v>
                </c:pt>
                <c:pt idx="96">
                  <c:v>870.5</c:v>
                </c:pt>
                <c:pt idx="97">
                  <c:v>802.2</c:v>
                </c:pt>
                <c:pt idx="98">
                  <c:v>849.4</c:v>
                </c:pt>
                <c:pt idx="99">
                  <c:v>830.7</c:v>
                </c:pt>
                <c:pt idx="100">
                  <c:v>798.7</c:v>
                </c:pt>
                <c:pt idx="101">
                  <c:v>815.8</c:v>
                </c:pt>
                <c:pt idx="102">
                  <c:v>771.6</c:v>
                </c:pt>
                <c:pt idx="103">
                  <c:v>775.9</c:v>
                </c:pt>
                <c:pt idx="104">
                  <c:v>776</c:v>
                </c:pt>
                <c:pt idx="105">
                  <c:v>774.2</c:v>
                </c:pt>
                <c:pt idx="106">
                  <c:v>872.6</c:v>
                </c:pt>
                <c:pt idx="107">
                  <c:v>848.2</c:v>
                </c:pt>
                <c:pt idx="108">
                  <c:v>816.4</c:v>
                </c:pt>
                <c:pt idx="109">
                  <c:v>751.8</c:v>
                </c:pt>
                <c:pt idx="110">
                  <c:v>745.6</c:v>
                </c:pt>
                <c:pt idx="111">
                  <c:v>737.3</c:v>
                </c:pt>
                <c:pt idx="112">
                  <c:v>839.8</c:v>
                </c:pt>
                <c:pt idx="113">
                  <c:v>791.1</c:v>
                </c:pt>
                <c:pt idx="114">
                  <c:v>802.9</c:v>
                </c:pt>
                <c:pt idx="115">
                  <c:v>803.6</c:v>
                </c:pt>
                <c:pt idx="116">
                  <c:v>754.1</c:v>
                </c:pt>
                <c:pt idx="117">
                  <c:v>739</c:v>
                </c:pt>
                <c:pt idx="118">
                  <c:v>750</c:v>
                </c:pt>
                <c:pt idx="119">
                  <c:v>798.7</c:v>
                </c:pt>
                <c:pt idx="120">
                  <c:v>742.2</c:v>
                </c:pt>
                <c:pt idx="121">
                  <c:v>697.8</c:v>
                </c:pt>
                <c:pt idx="122">
                  <c:v>715.9</c:v>
                </c:pt>
                <c:pt idx="123">
                  <c:v>717.9</c:v>
                </c:pt>
                <c:pt idx="124">
                  <c:v>754.9</c:v>
                </c:pt>
                <c:pt idx="125">
                  <c:v>737.4</c:v>
                </c:pt>
                <c:pt idx="126">
                  <c:v>713.1</c:v>
                </c:pt>
                <c:pt idx="127">
                  <c:v>704.8</c:v>
                </c:pt>
                <c:pt idx="128">
                  <c:v>733.6</c:v>
                </c:pt>
                <c:pt idx="129">
                  <c:v>756.6</c:v>
                </c:pt>
                <c:pt idx="130">
                  <c:v>737.7</c:v>
                </c:pt>
                <c:pt idx="131">
                  <c:v>743.1</c:v>
                </c:pt>
                <c:pt idx="132">
                  <c:v>743.8</c:v>
                </c:pt>
                <c:pt idx="133">
                  <c:v>733.6</c:v>
                </c:pt>
                <c:pt idx="134">
                  <c:v>713.8</c:v>
                </c:pt>
                <c:pt idx="135">
                  <c:v>745.7</c:v>
                </c:pt>
                <c:pt idx="136">
                  <c:v>737.6</c:v>
                </c:pt>
                <c:pt idx="137">
                  <c:v>709</c:v>
                </c:pt>
                <c:pt idx="138">
                  <c:v>682.2</c:v>
                </c:pt>
                <c:pt idx="139">
                  <c:v>687.2</c:v>
                </c:pt>
                <c:pt idx="140">
                  <c:v>683.7</c:v>
                </c:pt>
                <c:pt idx="141">
                  <c:v>677.9</c:v>
                </c:pt>
                <c:pt idx="142">
                  <c:v>689.2</c:v>
                </c:pt>
                <c:pt idx="143">
                  <c:v>694</c:v>
                </c:pt>
                <c:pt idx="144">
                  <c:v>697.5</c:v>
                </c:pt>
                <c:pt idx="145">
                  <c:v>714.9</c:v>
                </c:pt>
                <c:pt idx="146">
                  <c:v>716.7</c:v>
                </c:pt>
                <c:pt idx="147">
                  <c:v>701.5</c:v>
                </c:pt>
                <c:pt idx="148">
                  <c:v>683.5</c:v>
                </c:pt>
                <c:pt idx="149">
                  <c:v>696.3</c:v>
                </c:pt>
                <c:pt idx="150">
                  <c:v>657.1</c:v>
                </c:pt>
                <c:pt idx="151">
                  <c:v>643.20000000000005</c:v>
                </c:pt>
                <c:pt idx="152">
                  <c:v>648.70000000000005</c:v>
                </c:pt>
                <c:pt idx="153">
                  <c:v>683</c:v>
                </c:pt>
                <c:pt idx="154">
                  <c:v>678.8</c:v>
                </c:pt>
                <c:pt idx="155">
                  <c:v>662.9</c:v>
                </c:pt>
                <c:pt idx="156">
                  <c:v>686.8</c:v>
                </c:pt>
                <c:pt idx="157">
                  <c:v>662.3</c:v>
                </c:pt>
                <c:pt idx="158">
                  <c:v>663.6</c:v>
                </c:pt>
                <c:pt idx="159">
                  <c:v>680.4</c:v>
                </c:pt>
                <c:pt idx="160">
                  <c:v>684.1</c:v>
                </c:pt>
                <c:pt idx="161">
                  <c:v>672</c:v>
                </c:pt>
                <c:pt idx="162">
                  <c:v>660.1</c:v>
                </c:pt>
                <c:pt idx="163">
                  <c:v>651.20000000000005</c:v>
                </c:pt>
                <c:pt idx="164">
                  <c:v>656.2</c:v>
                </c:pt>
                <c:pt idx="165">
                  <c:v>677</c:v>
                </c:pt>
                <c:pt idx="166">
                  <c:v>699.6</c:v>
                </c:pt>
                <c:pt idx="167">
                  <c:v>684.1</c:v>
                </c:pt>
                <c:pt idx="168">
                  <c:v>687.2</c:v>
                </c:pt>
                <c:pt idx="169">
                  <c:v>668.1</c:v>
                </c:pt>
                <c:pt idx="170">
                  <c:v>668.1</c:v>
                </c:pt>
                <c:pt idx="171">
                  <c:v>814</c:v>
                </c:pt>
                <c:pt idx="172">
                  <c:v>779</c:v>
                </c:pt>
                <c:pt idx="173">
                  <c:v>825.7</c:v>
                </c:pt>
                <c:pt idx="174">
                  <c:v>816</c:v>
                </c:pt>
                <c:pt idx="175">
                  <c:v>771</c:v>
                </c:pt>
                <c:pt idx="176">
                  <c:v>748.8</c:v>
                </c:pt>
                <c:pt idx="177">
                  <c:v>726.5</c:v>
                </c:pt>
                <c:pt idx="178">
                  <c:v>685.8</c:v>
                </c:pt>
                <c:pt idx="179">
                  <c:v>644</c:v>
                </c:pt>
                <c:pt idx="180">
                  <c:v>638.79999999999995</c:v>
                </c:pt>
                <c:pt idx="181">
                  <c:v>753</c:v>
                </c:pt>
                <c:pt idx="182">
                  <c:v>732.6</c:v>
                </c:pt>
                <c:pt idx="183">
                  <c:v>845.8</c:v>
                </c:pt>
                <c:pt idx="184">
                  <c:v>849.1</c:v>
                </c:pt>
                <c:pt idx="185">
                  <c:v>823.6</c:v>
                </c:pt>
                <c:pt idx="186">
                  <c:v>776.6</c:v>
                </c:pt>
                <c:pt idx="187">
                  <c:v>804.6</c:v>
                </c:pt>
                <c:pt idx="188">
                  <c:v>802.4</c:v>
                </c:pt>
                <c:pt idx="189">
                  <c:v>931.2</c:v>
                </c:pt>
                <c:pt idx="190">
                  <c:v>960.9</c:v>
                </c:pt>
                <c:pt idx="191">
                  <c:v>931.9</c:v>
                </c:pt>
                <c:pt idx="192">
                  <c:v>886.4</c:v>
                </c:pt>
                <c:pt idx="193">
                  <c:v>836.1</c:v>
                </c:pt>
                <c:pt idx="194">
                  <c:v>832.9</c:v>
                </c:pt>
                <c:pt idx="195">
                  <c:v>828.5</c:v>
                </c:pt>
                <c:pt idx="196">
                  <c:v>838.4</c:v>
                </c:pt>
                <c:pt idx="197">
                  <c:v>862.9</c:v>
                </c:pt>
                <c:pt idx="198">
                  <c:v>893.2</c:v>
                </c:pt>
                <c:pt idx="199">
                  <c:v>868</c:v>
                </c:pt>
                <c:pt idx="200">
                  <c:v>852.1</c:v>
                </c:pt>
                <c:pt idx="201">
                  <c:v>929.9</c:v>
                </c:pt>
                <c:pt idx="202">
                  <c:v>877</c:v>
                </c:pt>
                <c:pt idx="203">
                  <c:v>841.2</c:v>
                </c:pt>
                <c:pt idx="204">
                  <c:v>808.7</c:v>
                </c:pt>
                <c:pt idx="205">
                  <c:v>796.2</c:v>
                </c:pt>
                <c:pt idx="206">
                  <c:v>861.5</c:v>
                </c:pt>
                <c:pt idx="207">
                  <c:v>837.7</c:v>
                </c:pt>
                <c:pt idx="208">
                  <c:v>962.1</c:v>
                </c:pt>
                <c:pt idx="209">
                  <c:v>898.8</c:v>
                </c:pt>
                <c:pt idx="210">
                  <c:v>809.3</c:v>
                </c:pt>
                <c:pt idx="211">
                  <c:v>800.4</c:v>
                </c:pt>
                <c:pt idx="212">
                  <c:v>817.6</c:v>
                </c:pt>
                <c:pt idx="213">
                  <c:v>824.5</c:v>
                </c:pt>
                <c:pt idx="214">
                  <c:v>917.1</c:v>
                </c:pt>
                <c:pt idx="215">
                  <c:v>930.2</c:v>
                </c:pt>
                <c:pt idx="216">
                  <c:v>953.5</c:v>
                </c:pt>
                <c:pt idx="217">
                  <c:v>951.3</c:v>
                </c:pt>
                <c:pt idx="218">
                  <c:v>966.7</c:v>
                </c:pt>
                <c:pt idx="219">
                  <c:v>966.7</c:v>
                </c:pt>
                <c:pt idx="220">
                  <c:v>895</c:v>
                </c:pt>
                <c:pt idx="221">
                  <c:v>842.4</c:v>
                </c:pt>
                <c:pt idx="222">
                  <c:v>885.1</c:v>
                </c:pt>
                <c:pt idx="223">
                  <c:v>922.8</c:v>
                </c:pt>
                <c:pt idx="224">
                  <c:v>882.6</c:v>
                </c:pt>
                <c:pt idx="225">
                  <c:v>972.5</c:v>
                </c:pt>
                <c:pt idx="226">
                  <c:v>912</c:v>
                </c:pt>
                <c:pt idx="227">
                  <c:v>1012</c:v>
                </c:pt>
                <c:pt idx="228">
                  <c:v>905.8</c:v>
                </c:pt>
                <c:pt idx="229">
                  <c:v>956.2</c:v>
                </c:pt>
                <c:pt idx="230">
                  <c:v>907.7</c:v>
                </c:pt>
                <c:pt idx="231">
                  <c:v>887.5</c:v>
                </c:pt>
                <c:pt idx="232">
                  <c:v>839.6</c:v>
                </c:pt>
                <c:pt idx="233">
                  <c:v>825.6</c:v>
                </c:pt>
                <c:pt idx="234">
                  <c:v>802.8</c:v>
                </c:pt>
                <c:pt idx="235">
                  <c:v>799.2</c:v>
                </c:pt>
                <c:pt idx="236">
                  <c:v>761.5</c:v>
                </c:pt>
                <c:pt idx="237">
                  <c:v>868.8</c:v>
                </c:pt>
                <c:pt idx="238">
                  <c:v>860.6</c:v>
                </c:pt>
                <c:pt idx="239">
                  <c:v>833.7</c:v>
                </c:pt>
                <c:pt idx="240">
                  <c:v>842.3</c:v>
                </c:pt>
                <c:pt idx="241">
                  <c:v>793.5</c:v>
                </c:pt>
                <c:pt idx="242">
                  <c:v>771.9</c:v>
                </c:pt>
                <c:pt idx="243">
                  <c:v>734.7</c:v>
                </c:pt>
                <c:pt idx="244">
                  <c:v>800.6</c:v>
                </c:pt>
                <c:pt idx="245">
                  <c:v>750.7</c:v>
                </c:pt>
                <c:pt idx="246">
                  <c:v>714.2</c:v>
                </c:pt>
                <c:pt idx="247">
                  <c:v>686.6</c:v>
                </c:pt>
                <c:pt idx="248">
                  <c:v>799.4</c:v>
                </c:pt>
                <c:pt idx="249">
                  <c:v>764.7</c:v>
                </c:pt>
                <c:pt idx="250">
                  <c:v>747.7</c:v>
                </c:pt>
                <c:pt idx="251">
                  <c:v>716.1</c:v>
                </c:pt>
                <c:pt idx="252">
                  <c:v>722.8</c:v>
                </c:pt>
                <c:pt idx="253">
                  <c:v>743.3</c:v>
                </c:pt>
                <c:pt idx="254">
                  <c:v>765.7</c:v>
                </c:pt>
                <c:pt idx="255">
                  <c:v>763.4</c:v>
                </c:pt>
                <c:pt idx="256">
                  <c:v>717.4</c:v>
                </c:pt>
                <c:pt idx="257">
                  <c:v>711.9</c:v>
                </c:pt>
                <c:pt idx="258">
                  <c:v>707.4</c:v>
                </c:pt>
                <c:pt idx="259">
                  <c:v>689.2</c:v>
                </c:pt>
                <c:pt idx="260">
                  <c:v>761.7</c:v>
                </c:pt>
                <c:pt idx="261">
                  <c:v>761.7</c:v>
                </c:pt>
                <c:pt idx="262">
                  <c:v>702.5</c:v>
                </c:pt>
                <c:pt idx="263">
                  <c:v>707.7</c:v>
                </c:pt>
                <c:pt idx="264">
                  <c:v>700.4</c:v>
                </c:pt>
                <c:pt idx="265">
                  <c:v>665.6</c:v>
                </c:pt>
                <c:pt idx="266">
                  <c:v>672.7</c:v>
                </c:pt>
                <c:pt idx="267">
                  <c:v>678.4</c:v>
                </c:pt>
                <c:pt idx="268">
                  <c:v>681.7</c:v>
                </c:pt>
                <c:pt idx="269">
                  <c:v>742.5</c:v>
                </c:pt>
                <c:pt idx="270">
                  <c:v>662.1</c:v>
                </c:pt>
                <c:pt idx="271">
                  <c:v>663.8</c:v>
                </c:pt>
                <c:pt idx="272">
                  <c:v>657.4</c:v>
                </c:pt>
                <c:pt idx="273">
                  <c:v>689.3</c:v>
                </c:pt>
                <c:pt idx="274">
                  <c:v>687.8</c:v>
                </c:pt>
                <c:pt idx="275">
                  <c:v>693.1</c:v>
                </c:pt>
                <c:pt idx="276">
                  <c:v>674.9</c:v>
                </c:pt>
                <c:pt idx="277">
                  <c:v>706.6</c:v>
                </c:pt>
                <c:pt idx="278">
                  <c:v>719.4</c:v>
                </c:pt>
                <c:pt idx="279">
                  <c:v>692.5</c:v>
                </c:pt>
                <c:pt idx="280">
                  <c:v>709.7</c:v>
                </c:pt>
                <c:pt idx="281">
                  <c:v>675.2</c:v>
                </c:pt>
                <c:pt idx="282">
                  <c:v>673.6</c:v>
                </c:pt>
                <c:pt idx="283">
                  <c:v>660.5</c:v>
                </c:pt>
                <c:pt idx="284">
                  <c:v>718.2</c:v>
                </c:pt>
                <c:pt idx="285">
                  <c:v>693.3</c:v>
                </c:pt>
                <c:pt idx="286">
                  <c:v>685.1</c:v>
                </c:pt>
                <c:pt idx="287">
                  <c:v>686.5</c:v>
                </c:pt>
                <c:pt idx="288">
                  <c:v>667</c:v>
                </c:pt>
                <c:pt idx="289">
                  <c:v>681.5</c:v>
                </c:pt>
                <c:pt idx="290">
                  <c:v>678.8</c:v>
                </c:pt>
                <c:pt idx="291">
                  <c:v>684.6</c:v>
                </c:pt>
                <c:pt idx="292">
                  <c:v>688.8</c:v>
                </c:pt>
                <c:pt idx="293">
                  <c:v>688.7</c:v>
                </c:pt>
                <c:pt idx="294">
                  <c:v>668</c:v>
                </c:pt>
                <c:pt idx="295">
                  <c:v>660</c:v>
                </c:pt>
                <c:pt idx="296">
                  <c:v>702.8</c:v>
                </c:pt>
                <c:pt idx="297">
                  <c:v>658.61338064620941</c:v>
                </c:pt>
                <c:pt idx="298">
                  <c:v>648.56015988410434</c:v>
                </c:pt>
                <c:pt idx="299">
                  <c:v>656.66149556978701</c:v>
                </c:pt>
                <c:pt idx="300">
                  <c:v>659.10544122618739</c:v>
                </c:pt>
                <c:pt idx="301">
                  <c:v>660.90610027725256</c:v>
                </c:pt>
                <c:pt idx="302">
                  <c:v>677.09780759028649</c:v>
                </c:pt>
                <c:pt idx="303">
                  <c:v>678.04612024202834</c:v>
                </c:pt>
                <c:pt idx="304">
                  <c:v>662.1756550079408</c:v>
                </c:pt>
                <c:pt idx="305">
                  <c:v>643.69297047680743</c:v>
                </c:pt>
                <c:pt idx="306">
                  <c:v>656.12259335091346</c:v>
                </c:pt>
                <c:pt idx="307">
                  <c:v>616.65217418396287</c:v>
                </c:pt>
                <c:pt idx="308">
                  <c:v>602.53714376766902</c:v>
                </c:pt>
                <c:pt idx="309">
                  <c:v>607.87909273700359</c:v>
                </c:pt>
                <c:pt idx="310">
                  <c:v>642.03719148371283</c:v>
                </c:pt>
                <c:pt idx="311">
                  <c:v>637.74545069641636</c:v>
                </c:pt>
                <c:pt idx="312">
                  <c:v>621.77230721200385</c:v>
                </c:pt>
                <c:pt idx="313">
                  <c:v>645.56681737411816</c:v>
                </c:pt>
                <c:pt idx="314">
                  <c:v>621.03329639194089</c:v>
                </c:pt>
                <c:pt idx="315">
                  <c:v>622.38786604187101</c:v>
                </c:pt>
                <c:pt idx="316">
                  <c:v>632.66366331646748</c:v>
                </c:pt>
                <c:pt idx="317">
                  <c:v>636.2910222554375</c:v>
                </c:pt>
                <c:pt idx="318">
                  <c:v>625.76676271097256</c:v>
                </c:pt>
                <c:pt idx="319">
                  <c:v>614.86683029938638</c:v>
                </c:pt>
                <c:pt idx="320">
                  <c:v>609.00394950382042</c:v>
                </c:pt>
                <c:pt idx="321">
                  <c:v>619.56429621046584</c:v>
                </c:pt>
                <c:pt idx="322">
                  <c:v>635.31282859540318</c:v>
                </c:pt>
                <c:pt idx="323">
                  <c:v>650.41979297957732</c:v>
                </c:pt>
                <c:pt idx="324">
                  <c:v>636.06763121960591</c:v>
                </c:pt>
                <c:pt idx="325">
                  <c:v>646.37742992146434</c:v>
                </c:pt>
                <c:pt idx="326">
                  <c:v>629.47677827504833</c:v>
                </c:pt>
                <c:pt idx="327">
                  <c:v>628.39495976418948</c:v>
                </c:pt>
                <c:pt idx="328">
                  <c:v>751.5879939374347</c:v>
                </c:pt>
                <c:pt idx="329">
                  <c:v>713.16995856736139</c:v>
                </c:pt>
                <c:pt idx="330">
                  <c:v>757.15507472511376</c:v>
                </c:pt>
                <c:pt idx="331">
                  <c:v>740.15955446425778</c:v>
                </c:pt>
                <c:pt idx="332">
                  <c:v>697.28026291089304</c:v>
                </c:pt>
                <c:pt idx="333">
                  <c:v>684.52256904077501</c:v>
                </c:pt>
                <c:pt idx="334">
                  <c:v>684.2804685943496</c:v>
                </c:pt>
                <c:pt idx="335">
                  <c:v>678.10975078405318</c:v>
                </c:pt>
                <c:pt idx="336">
                  <c:v>655.79180337476043</c:v>
                </c:pt>
                <c:pt idx="337">
                  <c:v>663.76431566891722</c:v>
                </c:pt>
                <c:pt idx="338">
                  <c:v>755.61876853985007</c:v>
                </c:pt>
                <c:pt idx="339">
                  <c:v>720.6378796840703</c:v>
                </c:pt>
                <c:pt idx="340">
                  <c:v>810.39123707822262</c:v>
                </c:pt>
                <c:pt idx="341">
                  <c:v>800.88926724204384</c:v>
                </c:pt>
                <c:pt idx="342">
                  <c:v>777.83582197201258</c:v>
                </c:pt>
                <c:pt idx="343">
                  <c:v>734.29507669074496</c:v>
                </c:pt>
                <c:pt idx="344">
                  <c:v>768.35226722022162</c:v>
                </c:pt>
                <c:pt idx="345">
                  <c:v>776.08310122055605</c:v>
                </c:pt>
                <c:pt idx="346">
                  <c:v>905.06121567489777</c:v>
                </c:pt>
                <c:pt idx="347">
                  <c:v>917.66823615587805</c:v>
                </c:pt>
                <c:pt idx="348">
                  <c:v>876.71182973319515</c:v>
                </c:pt>
                <c:pt idx="349">
                  <c:v>853.15172081587525</c:v>
                </c:pt>
                <c:pt idx="350">
                  <c:v>823.25852279505114</c:v>
                </c:pt>
                <c:pt idx="351">
                  <c:v>806.39034174517701</c:v>
                </c:pt>
                <c:pt idx="352">
                  <c:v>794.73529035428101</c:v>
                </c:pt>
                <c:pt idx="353">
                  <c:v>802.68417200510191</c:v>
                </c:pt>
                <c:pt idx="354">
                  <c:v>835.08731815144756</c:v>
                </c:pt>
                <c:pt idx="355">
                  <c:v>873.02426567618659</c:v>
                </c:pt>
                <c:pt idx="356">
                  <c:v>866.40588193495353</c:v>
                </c:pt>
                <c:pt idx="357">
                  <c:v>859.51314997549741</c:v>
                </c:pt>
                <c:pt idx="358">
                  <c:v>925.23802858307545</c:v>
                </c:pt>
                <c:pt idx="359">
                  <c:v>855.53051840374519</c:v>
                </c:pt>
                <c:pt idx="360">
                  <c:v>830.93146594168775</c:v>
                </c:pt>
                <c:pt idx="361">
                  <c:v>807.3039013819224</c:v>
                </c:pt>
                <c:pt idx="362">
                  <c:v>796.55918983645711</c:v>
                </c:pt>
                <c:pt idx="363">
                  <c:v>842.64620753087866</c:v>
                </c:pt>
                <c:pt idx="364">
                  <c:v>840.50417157707386</c:v>
                </c:pt>
                <c:pt idx="365">
                  <c:v>952.96613136337714</c:v>
                </c:pt>
                <c:pt idx="366">
                  <c:v>882.06111120019523</c:v>
                </c:pt>
                <c:pt idx="367">
                  <c:v>795.42961634700794</c:v>
                </c:pt>
                <c:pt idx="368">
                  <c:v>787.4586798861651</c:v>
                </c:pt>
                <c:pt idx="369">
                  <c:v>796.50055231866759</c:v>
                </c:pt>
                <c:pt idx="370">
                  <c:v>803.91495946119073</c:v>
                </c:pt>
                <c:pt idx="371">
                  <c:v>887.11172011724125</c:v>
                </c:pt>
                <c:pt idx="372">
                  <c:v>892.10686208408754</c:v>
                </c:pt>
                <c:pt idx="373">
                  <c:v>904.48818053480602</c:v>
                </c:pt>
                <c:pt idx="374">
                  <c:v>886.17107130016302</c:v>
                </c:pt>
                <c:pt idx="375">
                  <c:v>888.09371166348797</c:v>
                </c:pt>
                <c:pt idx="376">
                  <c:v>876.65419585461291</c:v>
                </c:pt>
                <c:pt idx="377">
                  <c:v>855.15432089377225</c:v>
                </c:pt>
                <c:pt idx="378">
                  <c:v>821.27966601385651</c:v>
                </c:pt>
                <c:pt idx="379">
                  <c:v>851.21705974456279</c:v>
                </c:pt>
                <c:pt idx="380">
                  <c:v>871.54676225274943</c:v>
                </c:pt>
                <c:pt idx="381">
                  <c:v>824.55358714197428</c:v>
                </c:pt>
                <c:pt idx="382">
                  <c:v>918.63466564567671</c:v>
                </c:pt>
                <c:pt idx="383">
                  <c:v>903.14401101478927</c:v>
                </c:pt>
                <c:pt idx="384">
                  <c:v>1003.1983904557731</c:v>
                </c:pt>
                <c:pt idx="385">
                  <c:v>909.48956613073608</c:v>
                </c:pt>
                <c:pt idx="386">
                  <c:v>957.70295671672557</c:v>
                </c:pt>
                <c:pt idx="387">
                  <c:v>915.45699296973748</c:v>
                </c:pt>
                <c:pt idx="388">
                  <c:v>889.35473641882641</c:v>
                </c:pt>
                <c:pt idx="389">
                  <c:v>848.82818844065775</c:v>
                </c:pt>
                <c:pt idx="390">
                  <c:v>818.78103341929886</c:v>
                </c:pt>
                <c:pt idx="391">
                  <c:v>798.52658139068103</c:v>
                </c:pt>
                <c:pt idx="392">
                  <c:v>792.14475740987768</c:v>
                </c:pt>
                <c:pt idx="393">
                  <c:v>785.98562116105234</c:v>
                </c:pt>
                <c:pt idx="394">
                  <c:v>880.6128555969558</c:v>
                </c:pt>
                <c:pt idx="395">
                  <c:v>868.45951943613579</c:v>
                </c:pt>
                <c:pt idx="396">
                  <c:v>840.43778583301435</c:v>
                </c:pt>
                <c:pt idx="397">
                  <c:v>844.72315604433197</c:v>
                </c:pt>
                <c:pt idx="398">
                  <c:v>781.04682010564693</c:v>
                </c:pt>
                <c:pt idx="399">
                  <c:v>757.76393991691225</c:v>
                </c:pt>
                <c:pt idx="400">
                  <c:v>728.20195713247938</c:v>
                </c:pt>
                <c:pt idx="401">
                  <c:v>799.52230393129514</c:v>
                </c:pt>
                <c:pt idx="402">
                  <c:v>770.51297819680963</c:v>
                </c:pt>
                <c:pt idx="403">
                  <c:v>736.96144866166696</c:v>
                </c:pt>
                <c:pt idx="404">
                  <c:v>714.50298925188679</c:v>
                </c:pt>
                <c:pt idx="405">
                  <c:v>802.15031843899772</c:v>
                </c:pt>
                <c:pt idx="406">
                  <c:v>754.97233179596174</c:v>
                </c:pt>
                <c:pt idx="407">
                  <c:v>747.17128419092217</c:v>
                </c:pt>
                <c:pt idx="408">
                  <c:v>766.21641194344636</c:v>
                </c:pt>
                <c:pt idx="409">
                  <c:v>777.77560852719068</c:v>
                </c:pt>
                <c:pt idx="410">
                  <c:v>778.35134419136807</c:v>
                </c:pt>
                <c:pt idx="411">
                  <c:v>767.83946736859207</c:v>
                </c:pt>
                <c:pt idx="412">
                  <c:v>755.28570397627709</c:v>
                </c:pt>
                <c:pt idx="413">
                  <c:v>709.04165409885786</c:v>
                </c:pt>
                <c:pt idx="414">
                  <c:v>698.03320054041671</c:v>
                </c:pt>
                <c:pt idx="415">
                  <c:v>695.16808063304109</c:v>
                </c:pt>
                <c:pt idx="416">
                  <c:v>672.74366124611504</c:v>
                </c:pt>
                <c:pt idx="417">
                  <c:v>727.95022718147663</c:v>
                </c:pt>
                <c:pt idx="418">
                  <c:v>717.26801441157113</c:v>
                </c:pt>
                <c:pt idx="419">
                  <c:v>664.33757669979389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7-431B-9248-160A045737B4}"/>
            </c:ext>
          </c:extLst>
        </c:ser>
        <c:ser>
          <c:idx val="1"/>
          <c:order val="1"/>
          <c:tx>
            <c:strRef>
              <c:f>temperature!$C$1</c:f>
              <c:strCache>
                <c:ptCount val="1"/>
                <c:pt idx="0">
                  <c:v>Forecast(Temperature, K)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temperature!$A$2:$A$421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temperature!$C$2:$C$421</c:f>
              <c:numCache>
                <c:formatCode>General</c:formatCode>
                <c:ptCount val="420"/>
                <c:pt idx="296">
                  <c:v>702.8</c:v>
                </c:pt>
                <c:pt idx="297">
                  <c:v>658.61338064620941</c:v>
                </c:pt>
                <c:pt idx="298">
                  <c:v>648.56015988410434</c:v>
                </c:pt>
                <c:pt idx="299">
                  <c:v>656.66149556978701</c:v>
                </c:pt>
                <c:pt idx="300">
                  <c:v>659.10544122618739</c:v>
                </c:pt>
                <c:pt idx="301">
                  <c:v>660.90610027725256</c:v>
                </c:pt>
                <c:pt idx="302">
                  <c:v>677.09780759028649</c:v>
                </c:pt>
                <c:pt idx="303">
                  <c:v>678.04612024202834</c:v>
                </c:pt>
                <c:pt idx="304">
                  <c:v>662.1756550079408</c:v>
                </c:pt>
                <c:pt idx="305">
                  <c:v>643.69297047680743</c:v>
                </c:pt>
                <c:pt idx="306">
                  <c:v>656.12259335091346</c:v>
                </c:pt>
                <c:pt idx="307">
                  <c:v>616.65217418396287</c:v>
                </c:pt>
                <c:pt idx="308">
                  <c:v>602.53714376766902</c:v>
                </c:pt>
                <c:pt idx="309">
                  <c:v>607.87909273700359</c:v>
                </c:pt>
                <c:pt idx="310">
                  <c:v>642.03719148371283</c:v>
                </c:pt>
                <c:pt idx="311">
                  <c:v>637.74545069641636</c:v>
                </c:pt>
                <c:pt idx="312">
                  <c:v>621.77230721200385</c:v>
                </c:pt>
                <c:pt idx="313">
                  <c:v>645.56681737411816</c:v>
                </c:pt>
                <c:pt idx="314">
                  <c:v>621.03329639194089</c:v>
                </c:pt>
                <c:pt idx="315">
                  <c:v>622.38786604187101</c:v>
                </c:pt>
                <c:pt idx="316">
                  <c:v>632.66366331646748</c:v>
                </c:pt>
                <c:pt idx="317">
                  <c:v>636.2910222554375</c:v>
                </c:pt>
                <c:pt idx="318">
                  <c:v>625.76676271097256</c:v>
                </c:pt>
                <c:pt idx="319">
                  <c:v>614.86683029938638</c:v>
                </c:pt>
                <c:pt idx="320">
                  <c:v>609.00394950382042</c:v>
                </c:pt>
                <c:pt idx="321">
                  <c:v>619.56429621046584</c:v>
                </c:pt>
                <c:pt idx="322">
                  <c:v>635.31282859540318</c:v>
                </c:pt>
                <c:pt idx="323">
                  <c:v>650.41979297957732</c:v>
                </c:pt>
                <c:pt idx="324">
                  <c:v>636.06763121960591</c:v>
                </c:pt>
                <c:pt idx="325">
                  <c:v>646.37742992146434</c:v>
                </c:pt>
                <c:pt idx="326">
                  <c:v>629.47677827504833</c:v>
                </c:pt>
                <c:pt idx="327">
                  <c:v>628.39495976418948</c:v>
                </c:pt>
                <c:pt idx="328">
                  <c:v>751.5879939374347</c:v>
                </c:pt>
                <c:pt idx="329">
                  <c:v>713.16995856736139</c:v>
                </c:pt>
                <c:pt idx="330">
                  <c:v>757.15507472511376</c:v>
                </c:pt>
                <c:pt idx="331">
                  <c:v>740.15955446425778</c:v>
                </c:pt>
                <c:pt idx="332">
                  <c:v>697.28026291089304</c:v>
                </c:pt>
                <c:pt idx="333">
                  <c:v>684.52256904077501</c:v>
                </c:pt>
                <c:pt idx="334">
                  <c:v>684.2804685943496</c:v>
                </c:pt>
                <c:pt idx="335">
                  <c:v>678.10975078405318</c:v>
                </c:pt>
                <c:pt idx="336">
                  <c:v>655.79180337476043</c:v>
                </c:pt>
                <c:pt idx="337">
                  <c:v>663.76431566891722</c:v>
                </c:pt>
                <c:pt idx="338">
                  <c:v>755.61876853985007</c:v>
                </c:pt>
                <c:pt idx="339">
                  <c:v>720.6378796840703</c:v>
                </c:pt>
                <c:pt idx="340">
                  <c:v>810.39123707822262</c:v>
                </c:pt>
                <c:pt idx="341">
                  <c:v>800.88926724204384</c:v>
                </c:pt>
                <c:pt idx="342">
                  <c:v>777.83582197201258</c:v>
                </c:pt>
                <c:pt idx="343">
                  <c:v>734.29507669074496</c:v>
                </c:pt>
                <c:pt idx="344">
                  <c:v>768.35226722022162</c:v>
                </c:pt>
                <c:pt idx="345">
                  <c:v>776.08310122055605</c:v>
                </c:pt>
                <c:pt idx="346">
                  <c:v>905.06121567489777</c:v>
                </c:pt>
                <c:pt idx="347">
                  <c:v>917.66823615587805</c:v>
                </c:pt>
                <c:pt idx="348">
                  <c:v>876.71182973319515</c:v>
                </c:pt>
                <c:pt idx="349">
                  <c:v>853.15172081587525</c:v>
                </c:pt>
                <c:pt idx="350">
                  <c:v>823.25852279505114</c:v>
                </c:pt>
                <c:pt idx="351">
                  <c:v>806.39034174517701</c:v>
                </c:pt>
                <c:pt idx="352">
                  <c:v>794.73529035428101</c:v>
                </c:pt>
                <c:pt idx="353">
                  <c:v>802.68417200510191</c:v>
                </c:pt>
                <c:pt idx="354">
                  <c:v>835.08731815144756</c:v>
                </c:pt>
                <c:pt idx="355">
                  <c:v>873.02426567618659</c:v>
                </c:pt>
                <c:pt idx="356">
                  <c:v>866.40588193495353</c:v>
                </c:pt>
                <c:pt idx="357">
                  <c:v>859.51314997549741</c:v>
                </c:pt>
                <c:pt idx="358">
                  <c:v>925.23802858307545</c:v>
                </c:pt>
                <c:pt idx="359">
                  <c:v>855.53051840374519</c:v>
                </c:pt>
                <c:pt idx="360">
                  <c:v>830.93146594168775</c:v>
                </c:pt>
                <c:pt idx="361">
                  <c:v>807.3039013819224</c:v>
                </c:pt>
                <c:pt idx="362">
                  <c:v>796.55918983645711</c:v>
                </c:pt>
                <c:pt idx="363">
                  <c:v>842.64620753087866</c:v>
                </c:pt>
                <c:pt idx="364">
                  <c:v>840.50417157707386</c:v>
                </c:pt>
                <c:pt idx="365">
                  <c:v>952.96613136337714</c:v>
                </c:pt>
                <c:pt idx="366">
                  <c:v>882.06111120019523</c:v>
                </c:pt>
                <c:pt idx="367">
                  <c:v>795.42961634700794</c:v>
                </c:pt>
                <c:pt idx="368">
                  <c:v>787.4586798861651</c:v>
                </c:pt>
                <c:pt idx="369">
                  <c:v>796.50055231866759</c:v>
                </c:pt>
                <c:pt idx="370">
                  <c:v>803.91495946119073</c:v>
                </c:pt>
                <c:pt idx="371">
                  <c:v>887.11172011724125</c:v>
                </c:pt>
                <c:pt idx="372">
                  <c:v>892.10686208408754</c:v>
                </c:pt>
                <c:pt idx="373">
                  <c:v>904.48818053480602</c:v>
                </c:pt>
                <c:pt idx="374">
                  <c:v>886.17107130016302</c:v>
                </c:pt>
                <c:pt idx="375">
                  <c:v>888.09371166348797</c:v>
                </c:pt>
                <c:pt idx="376">
                  <c:v>876.65419585461291</c:v>
                </c:pt>
                <c:pt idx="377">
                  <c:v>855.15432089377225</c:v>
                </c:pt>
                <c:pt idx="378">
                  <c:v>821.27966601385651</c:v>
                </c:pt>
                <c:pt idx="379">
                  <c:v>851.21705974456279</c:v>
                </c:pt>
                <c:pt idx="380">
                  <c:v>871.54676225274943</c:v>
                </c:pt>
                <c:pt idx="381">
                  <c:v>824.55358714197428</c:v>
                </c:pt>
                <c:pt idx="382">
                  <c:v>918.63466564567671</c:v>
                </c:pt>
                <c:pt idx="383">
                  <c:v>903.14401101478927</c:v>
                </c:pt>
                <c:pt idx="384">
                  <c:v>1003.1983904557731</c:v>
                </c:pt>
                <c:pt idx="385">
                  <c:v>909.48956613073608</c:v>
                </c:pt>
                <c:pt idx="386">
                  <c:v>957.70295671672557</c:v>
                </c:pt>
                <c:pt idx="387">
                  <c:v>915.45699296973748</c:v>
                </c:pt>
                <c:pt idx="388">
                  <c:v>889.35473641882641</c:v>
                </c:pt>
                <c:pt idx="389">
                  <c:v>848.82818844065775</c:v>
                </c:pt>
                <c:pt idx="390">
                  <c:v>818.78103341929886</c:v>
                </c:pt>
                <c:pt idx="391">
                  <c:v>798.52658139068103</c:v>
                </c:pt>
                <c:pt idx="392">
                  <c:v>792.14475740987768</c:v>
                </c:pt>
                <c:pt idx="393">
                  <c:v>785.98562116105234</c:v>
                </c:pt>
                <c:pt idx="394">
                  <c:v>880.6128555969558</c:v>
                </c:pt>
                <c:pt idx="395">
                  <c:v>868.45951943613579</c:v>
                </c:pt>
                <c:pt idx="396">
                  <c:v>840.43778583301435</c:v>
                </c:pt>
                <c:pt idx="397">
                  <c:v>844.72315604433197</c:v>
                </c:pt>
                <c:pt idx="398">
                  <c:v>781.04682010564693</c:v>
                </c:pt>
                <c:pt idx="399">
                  <c:v>757.76393991691225</c:v>
                </c:pt>
                <c:pt idx="400">
                  <c:v>728.20195713247938</c:v>
                </c:pt>
                <c:pt idx="401">
                  <c:v>799.52230393129514</c:v>
                </c:pt>
                <c:pt idx="402">
                  <c:v>770.51297819680963</c:v>
                </c:pt>
                <c:pt idx="403">
                  <c:v>736.96144866166696</c:v>
                </c:pt>
                <c:pt idx="404">
                  <c:v>714.50298925188679</c:v>
                </c:pt>
                <c:pt idx="405">
                  <c:v>802.15031843899772</c:v>
                </c:pt>
                <c:pt idx="406">
                  <c:v>754.97233179596174</c:v>
                </c:pt>
                <c:pt idx="407">
                  <c:v>747.17128419092217</c:v>
                </c:pt>
                <c:pt idx="408">
                  <c:v>766.21641194344636</c:v>
                </c:pt>
                <c:pt idx="409">
                  <c:v>777.77560852719068</c:v>
                </c:pt>
                <c:pt idx="410">
                  <c:v>778.35134419136807</c:v>
                </c:pt>
                <c:pt idx="411">
                  <c:v>767.83946736859207</c:v>
                </c:pt>
                <c:pt idx="412">
                  <c:v>755.28570397627709</c:v>
                </c:pt>
                <c:pt idx="413">
                  <c:v>709.04165409885786</c:v>
                </c:pt>
                <c:pt idx="414">
                  <c:v>698.03320054041671</c:v>
                </c:pt>
                <c:pt idx="415">
                  <c:v>695.16808063304109</c:v>
                </c:pt>
                <c:pt idx="416">
                  <c:v>672.74366124611504</c:v>
                </c:pt>
                <c:pt idx="417">
                  <c:v>727.95022718147663</c:v>
                </c:pt>
                <c:pt idx="418">
                  <c:v>717.26801441157113</c:v>
                </c:pt>
                <c:pt idx="419">
                  <c:v>664.33757669979389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7-431B-9248-160A04573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805560"/>
        <c:axId val="43879637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temperature!$D$1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Bound(Temperature, K)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temperature!$A$2:$A$421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temperature!$D$2:$D$421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">
                        <c:v>702.8</c:v>
                      </c:pt>
                      <c:pt idx="297" formatCode="0.00">
                        <c:v>551.6485499016934</c:v>
                      </c:pt>
                      <c:pt idx="298" formatCode="0.00">
                        <c:v>538.2773444335603</c:v>
                      </c:pt>
                      <c:pt idx="299" formatCode="0.00">
                        <c:v>543.13229750546657</c:v>
                      </c:pt>
                      <c:pt idx="300" formatCode="0.00">
                        <c:v>542.39538944211938</c:v>
                      </c:pt>
                      <c:pt idx="301" formatCode="0.00">
                        <c:v>541.07540976106975</c:v>
                      </c:pt>
                      <c:pt idx="302" formatCode="0.00">
                        <c:v>554.20201310360039</c:v>
                      </c:pt>
                      <c:pt idx="303" formatCode="0.00">
                        <c:v>552.13660984199669</c:v>
                      </c:pt>
                      <c:pt idx="304" formatCode="0.00">
                        <c:v>533.30012283631072</c:v>
                      </c:pt>
                      <c:pt idx="305" formatCode="0.00">
                        <c:v>511.89580383237842</c:v>
                      </c:pt>
                      <c:pt idx="306" formatCode="0.00">
                        <c:v>521.445205786923</c:v>
                      </c:pt>
                      <c:pt idx="307" formatCode="0.00">
                        <c:v>479.13329390871985</c:v>
                      </c:pt>
                      <c:pt idx="308" formatCode="0.00">
                        <c:v>462.21306475150232</c:v>
                      </c:pt>
                      <c:pt idx="309" formatCode="0.00">
                        <c:v>464.78389448511388</c:v>
                      </c:pt>
                      <c:pt idx="310" formatCode="0.00">
                        <c:v>496.20293231206495</c:v>
                      </c:pt>
                      <c:pt idx="311" formatCode="0.00">
                        <c:v>489.20233846675876</c:v>
                      </c:pt>
                      <c:pt idx="312" formatCode="0.00">
                        <c:v>470.54885078448569</c:v>
                      </c:pt>
                      <c:pt idx="313" formatCode="0.00">
                        <c:v>491.68996147911378</c:v>
                      </c:pt>
                      <c:pt idx="314" formatCode="0.00">
                        <c:v>464.52854217481797</c:v>
                      </c:pt>
                      <c:pt idx="315" formatCode="0.00">
                        <c:v>463.27937917166724</c:v>
                      </c:pt>
                      <c:pt idx="316" formatCode="0.00">
                        <c:v>470.97437125365565</c:v>
                      </c:pt>
                      <c:pt idx="317" formatCode="0.00">
                        <c:v>472.04270203128885</c:v>
                      </c:pt>
                      <c:pt idx="318" formatCode="0.00">
                        <c:v>458.98012037076768</c:v>
                      </c:pt>
                      <c:pt idx="319" formatCode="0.00">
                        <c:v>445.56157299555014</c:v>
                      </c:pt>
                      <c:pt idx="320" formatCode="0.00">
                        <c:v>437.19885108645451</c:v>
                      </c:pt>
                      <c:pt idx="321" formatCode="0.00">
                        <c:v>445.27725704657041</c:v>
                      </c:pt>
                      <c:pt idx="322" formatCode="0.00">
                        <c:v>458.5609302502437</c:v>
                      </c:pt>
                      <c:pt idx="323" formatCode="0.00">
                        <c:v>471.21934831089953</c:v>
                      </c:pt>
                      <c:pt idx="324" formatCode="0.00">
                        <c:v>454.43423036510978</c:v>
                      </c:pt>
                      <c:pt idx="325" formatCode="0.00">
                        <c:v>462.32598260000935</c:v>
                      </c:pt>
                      <c:pt idx="326" formatCode="0.00">
                        <c:v>443.02155277075042</c:v>
                      </c:pt>
                      <c:pt idx="327" formatCode="0.00">
                        <c:v>439.54961891848876</c:v>
                      </c:pt>
                      <c:pt idx="328" formatCode="0.00">
                        <c:v>560.36562843621175</c:v>
                      </c:pt>
                      <c:pt idx="329" formatCode="0.00">
                        <c:v>519.58311777731228</c:v>
                      </c:pt>
                      <c:pt idx="330" formatCode="0.00">
                        <c:v>561.21579530507381</c:v>
                      </c:pt>
                      <c:pt idx="331" formatCode="0.00">
                        <c:v>541.87938695234709</c:v>
                      </c:pt>
                      <c:pt idx="332" formatCode="0.00">
                        <c:v>496.67029646669459</c:v>
                      </c:pt>
                      <c:pt idx="333" formatCode="0.00">
                        <c:v>481.59345450279704</c:v>
                      </c:pt>
                      <c:pt idx="334" formatCode="0.00">
                        <c:v>479.04243999638874</c:v>
                      </c:pt>
                      <c:pt idx="335" formatCode="0.00">
                        <c:v>470.57264545943576</c:v>
                      </c:pt>
                      <c:pt idx="336" formatCode="0.00">
                        <c:v>445.96508076453233</c:v>
                      </c:pt>
                      <c:pt idx="337" formatCode="0.00">
                        <c:v>451.65707493863874</c:v>
                      </c:pt>
                      <c:pt idx="338" formatCode="0.00">
                        <c:v>541.23976509954252</c:v>
                      </c:pt>
                      <c:pt idx="339" formatCode="0.00">
                        <c:v>503.99554069687946</c:v>
                      </c:pt>
                      <c:pt idx="340" formatCode="0.00">
                        <c:v>591.49367603537564</c:v>
                      </c:pt>
                      <c:pt idx="341" formatCode="0.00">
                        <c:v>579.74429767455081</c:v>
                      </c:pt>
                      <c:pt idx="342" formatCode="0.00">
                        <c:v>554.45097036319714</c:v>
                      </c:pt>
                      <c:pt idx="343" formatCode="0.00">
                        <c:v>508.67759464799155</c:v>
                      </c:pt>
                      <c:pt idx="344" formatCode="0.00">
                        <c:v>540.5091429592153</c:v>
                      </c:pt>
                      <c:pt idx="345" formatCode="0.00">
                        <c:v>546.02107041069974</c:v>
                      </c:pt>
                      <c:pt idx="346" formatCode="0.00">
                        <c:v>672.78677169046193</c:v>
                      </c:pt>
                      <c:pt idx="347" formatCode="0.00">
                        <c:v>683.1876397737102</c:v>
                      </c:pt>
                      <c:pt idx="348" formatCode="0.00">
                        <c:v>640.03111831445676</c:v>
                      </c:pt>
                      <c:pt idx="349" formatCode="0.00">
                        <c:v>614.27671700623034</c:v>
                      </c:pt>
                      <c:pt idx="350" formatCode="0.00">
                        <c:v>582.19484277497747</c:v>
                      </c:pt>
                      <c:pt idx="351" formatCode="0.00">
                        <c:v>563.1434030595733</c:v>
                      </c:pt>
                      <c:pt idx="352" formatCode="0.00">
                        <c:v>549.31031934827251</c:v>
                      </c:pt>
                      <c:pt idx="353" formatCode="0.00">
                        <c:v>555.0862108908849</c:v>
                      </c:pt>
                      <c:pt idx="354" formatCode="0.00">
                        <c:v>585.32123172913236</c:v>
                      </c:pt>
                      <c:pt idx="355" formatCode="0.00">
                        <c:v>621.09474772988381</c:v>
                      </c:pt>
                      <c:pt idx="356" formatCode="0.00">
                        <c:v>612.31746132378407</c:v>
                      </c:pt>
                      <c:pt idx="357" formatCode="0.00">
                        <c:v>603.2701964377743</c:v>
                      </c:pt>
                      <c:pt idx="358" formatCode="0.00">
                        <c:v>666.84475827059646</c:v>
                      </c:pt>
                      <c:pt idx="359" formatCode="0.00">
                        <c:v>594.990999161932</c:v>
                      </c:pt>
                      <c:pt idx="360" formatCode="0.00">
                        <c:v>568.24962235021007</c:v>
                      </c:pt>
                      <c:pt idx="361" formatCode="0.00">
                        <c:v>542.48351956942849</c:v>
                      </c:pt>
                      <c:pt idx="362" formatCode="0.00">
                        <c:v>529.6039220821051</c:v>
                      </c:pt>
                      <c:pt idx="363" formatCode="0.00">
                        <c:v>573.55957666450558</c:v>
                      </c:pt>
                      <c:pt idx="364" formatCode="0.00">
                        <c:v>569.2895751890494</c:v>
                      </c:pt>
                      <c:pt idx="365" formatCode="0.00">
                        <c:v>679.62684583446253</c:v>
                      </c:pt>
                      <c:pt idx="366" formatCode="0.00">
                        <c:v>606.60029556105337</c:v>
                      </c:pt>
                      <c:pt idx="367" formatCode="0.00">
                        <c:v>517.85031597639227</c:v>
                      </c:pt>
                      <c:pt idx="368" formatCode="0.00">
                        <c:v>507.7638300562387</c:v>
                      </c:pt>
                      <c:pt idx="369" formatCode="0.00">
                        <c:v>514.69298159537232</c:v>
                      </c:pt>
                      <c:pt idx="370" formatCode="0.00">
                        <c:v>519.99739296709288</c:v>
                      </c:pt>
                      <c:pt idx="371" formatCode="0.00">
                        <c:v>601.08678266382367</c:v>
                      </c:pt>
                      <c:pt idx="372" formatCode="0.00">
                        <c:v>603.97708118003402</c:v>
                      </c:pt>
                      <c:pt idx="373" formatCode="0.00">
                        <c:v>614.25598927642784</c:v>
                      </c:pt>
                      <c:pt idx="374" formatCode="0.00">
                        <c:v>593.83881114975225</c:v>
                      </c:pt>
                      <c:pt idx="375" formatCode="0.00">
                        <c:v>593.66363512104203</c:v>
                      </c:pt>
                      <c:pt idx="376" formatCode="0.00">
                        <c:v>580.12846902805336</c:v>
                      </c:pt>
                      <c:pt idx="377" formatCode="0.00">
                        <c:v>556.53502597248973</c:v>
                      </c:pt>
                      <c:pt idx="378" formatCode="0.00">
                        <c:v>520.56880365013319</c:v>
                      </c:pt>
                      <c:pt idx="379" formatCode="0.00">
                        <c:v>548.41655134716916</c:v>
                      </c:pt>
                      <c:pt idx="380" formatCode="0.00">
                        <c:v>566.65845219676885</c:v>
                      </c:pt>
                      <c:pt idx="381" formatCode="0.00">
                        <c:v>517.57924489868628</c:v>
                      </c:pt>
                      <c:pt idx="382" formatCode="0.00">
                        <c:v>609.57598783611786</c:v>
                      </c:pt>
                      <c:pt idx="383" formatCode="0.00">
                        <c:v>592.00262339041365</c:v>
                      </c:pt>
                      <c:pt idx="384" formatCode="0.00">
                        <c:v>689.97584980945066</c:v>
                      </c:pt>
                      <c:pt idx="385" formatCode="0.00">
                        <c:v>594.1873621411537</c:v>
                      </c:pt>
                      <c:pt idx="386" formatCode="0.00">
                        <c:v>640.322513729094</c:v>
                      </c:pt>
                      <c:pt idx="387" formatCode="0.00">
                        <c:v>595.99967171555443</c:v>
                      </c:pt>
                      <c:pt idx="388" formatCode="0.00">
                        <c:v>567.82183567730442</c:v>
                      </c:pt>
                      <c:pt idx="389" formatCode="0.00">
                        <c:v>525.22094664429028</c:v>
                      </c:pt>
                      <c:pt idx="390" formatCode="0.00">
                        <c:v>493.10063020591258</c:v>
                      </c:pt>
                      <c:pt idx="391" formatCode="0.00">
                        <c:v>470.77413910420279</c:v>
                      </c:pt>
                      <c:pt idx="392" formatCode="0.00">
                        <c:v>462.32134255193472</c:v>
                      </c:pt>
                      <c:pt idx="393" formatCode="0.00">
                        <c:v>454.09224579541694</c:v>
                      </c:pt>
                      <c:pt idx="394" formatCode="0.00">
                        <c:v>546.65047870874923</c:v>
                      </c:pt>
                      <c:pt idx="395" formatCode="0.00">
                        <c:v>532.4290482476099</c:v>
                      </c:pt>
                      <c:pt idx="396" formatCode="0.00">
                        <c:v>502.34007707764391</c:v>
                      </c:pt>
                      <c:pt idx="397" formatCode="0.00">
                        <c:v>504.55901720086695</c:v>
                      </c:pt>
                      <c:pt idx="398" formatCode="0.00">
                        <c:v>438.81701059369431</c:v>
                      </c:pt>
                      <c:pt idx="399" formatCode="0.00">
                        <c:v>413.46917225554478</c:v>
                      </c:pt>
                      <c:pt idx="400" formatCode="0.00">
                        <c:v>381.84289806329747</c:v>
                      </c:pt>
                      <c:pt idx="401" formatCode="0.00">
                        <c:v>451.09957550730218</c:v>
                      </c:pt>
                      <c:pt idx="402" formatCode="0.00">
                        <c:v>420.02715883839892</c:v>
                      </c:pt>
                      <c:pt idx="403" formatCode="0.00">
                        <c:v>384.41307418095823</c:v>
                      </c:pt>
                      <c:pt idx="404" formatCode="0.00">
                        <c:v>359.89255384659577</c:v>
                      </c:pt>
                      <c:pt idx="405" formatCode="0.00">
                        <c:v>445.47827565696707</c:v>
                      </c:pt>
                      <c:pt idx="406" formatCode="0.00">
                        <c:v>396.2390954714333</c:v>
                      </c:pt>
                      <c:pt idx="407" formatCode="0.00">
                        <c:v>386.3772293535817</c:v>
                      </c:pt>
                      <c:pt idx="408" formatCode="0.00">
                        <c:v>403.3618757012265</c:v>
                      </c:pt>
                      <c:pt idx="409" formatCode="0.00">
                        <c:v>412.86089092377625</c:v>
                      </c:pt>
                      <c:pt idx="410" formatCode="0.00">
                        <c:v>411.37670903930507</c:v>
                      </c:pt>
                      <c:pt idx="411" formatCode="0.00">
                        <c:v>398.80514305886527</c:v>
                      </c:pt>
                      <c:pt idx="412" formatCode="0.00">
                        <c:v>384.19188426518269</c:v>
                      </c:pt>
                      <c:pt idx="413" formatCode="0.00">
                        <c:v>335.88849887296311</c:v>
                      </c:pt>
                      <c:pt idx="414" formatCode="0.00">
                        <c:v>322.82083656036599</c:v>
                      </c:pt>
                      <c:pt idx="415" formatCode="0.00">
                        <c:v>317.89660225693541</c:v>
                      </c:pt>
                      <c:pt idx="416" formatCode="0.00">
                        <c:v>293.41313113316255</c:v>
                      </c:pt>
                      <c:pt idx="417" formatCode="0.00">
                        <c:v>346.56067697658216</c:v>
                      </c:pt>
                      <c:pt idx="418" formatCode="0.00">
                        <c:v>333.81944541150699</c:v>
                      </c:pt>
                      <c:pt idx="419" formatCode="0.00">
                        <c:v>278.82996050156731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957-431B-9248-160A045737B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Bound(Temperature, K)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">
                        <c:v>702.8</c:v>
                      </c:pt>
                      <c:pt idx="297" formatCode="0.00">
                        <c:v>765.57821139072541</c:v>
                      </c:pt>
                      <c:pt idx="298" formatCode="0.00">
                        <c:v>758.84297533464837</c:v>
                      </c:pt>
                      <c:pt idx="299" formatCode="0.00">
                        <c:v>770.19069363410745</c:v>
                      </c:pt>
                      <c:pt idx="300" formatCode="0.00">
                        <c:v>775.81549301025541</c:v>
                      </c:pt>
                      <c:pt idx="301" formatCode="0.00">
                        <c:v>780.73679079343538</c:v>
                      </c:pt>
                      <c:pt idx="302" formatCode="0.00">
                        <c:v>799.99360207697259</c:v>
                      </c:pt>
                      <c:pt idx="303" formatCode="0.00">
                        <c:v>803.95563064205999</c:v>
                      </c:pt>
                      <c:pt idx="304" formatCode="0.00">
                        <c:v>791.05118717957089</c:v>
                      </c:pt>
                      <c:pt idx="305" formatCode="0.00">
                        <c:v>775.49013712123644</c:v>
                      </c:pt>
                      <c:pt idx="306" formatCode="0.00">
                        <c:v>790.79998091490393</c:v>
                      </c:pt>
                      <c:pt idx="307" formatCode="0.00">
                        <c:v>754.17105445920583</c:v>
                      </c:pt>
                      <c:pt idx="308" formatCode="0.00">
                        <c:v>742.86122278383573</c:v>
                      </c:pt>
                      <c:pt idx="309" formatCode="0.00">
                        <c:v>750.97429098889324</c:v>
                      </c:pt>
                      <c:pt idx="310" formatCode="0.00">
                        <c:v>787.87145065536072</c:v>
                      </c:pt>
                      <c:pt idx="311" formatCode="0.00">
                        <c:v>786.28856292607395</c:v>
                      </c:pt>
                      <c:pt idx="312" formatCode="0.00">
                        <c:v>772.99576363952201</c:v>
                      </c:pt>
                      <c:pt idx="313" formatCode="0.00">
                        <c:v>799.44367326912254</c:v>
                      </c:pt>
                      <c:pt idx="314" formatCode="0.00">
                        <c:v>777.53805060906382</c:v>
                      </c:pt>
                      <c:pt idx="315" formatCode="0.00">
                        <c:v>781.49635291207483</c:v>
                      </c:pt>
                      <c:pt idx="316" formatCode="0.00">
                        <c:v>794.35295537927936</c:v>
                      </c:pt>
                      <c:pt idx="317" formatCode="0.00">
                        <c:v>800.53934247958614</c:v>
                      </c:pt>
                      <c:pt idx="318" formatCode="0.00">
                        <c:v>792.55340505117738</c:v>
                      </c:pt>
                      <c:pt idx="319" formatCode="0.00">
                        <c:v>784.17208760322262</c:v>
                      </c:pt>
                      <c:pt idx="320" formatCode="0.00">
                        <c:v>780.80904792118633</c:v>
                      </c:pt>
                      <c:pt idx="321" formatCode="0.00">
                        <c:v>793.85133537436127</c:v>
                      </c:pt>
                      <c:pt idx="322" formatCode="0.00">
                        <c:v>812.06472694056265</c:v>
                      </c:pt>
                      <c:pt idx="323" formatCode="0.00">
                        <c:v>829.62023764825517</c:v>
                      </c:pt>
                      <c:pt idx="324" formatCode="0.00">
                        <c:v>817.70103207410205</c:v>
                      </c:pt>
                      <c:pt idx="325" formatCode="0.00">
                        <c:v>830.42887724291927</c:v>
                      </c:pt>
                      <c:pt idx="326" formatCode="0.00">
                        <c:v>815.93200377934625</c:v>
                      </c:pt>
                      <c:pt idx="327" formatCode="0.00">
                        <c:v>817.24030060989026</c:v>
                      </c:pt>
                      <c:pt idx="328" formatCode="0.00">
                        <c:v>942.81035943865766</c:v>
                      </c:pt>
                      <c:pt idx="329" formatCode="0.00">
                        <c:v>906.7567993574105</c:v>
                      </c:pt>
                      <c:pt idx="330" formatCode="0.00">
                        <c:v>953.09435414515372</c:v>
                      </c:pt>
                      <c:pt idx="331" formatCode="0.00">
                        <c:v>938.43972197616847</c:v>
                      </c:pt>
                      <c:pt idx="332" formatCode="0.00">
                        <c:v>897.89022935509149</c:v>
                      </c:pt>
                      <c:pt idx="333" formatCode="0.00">
                        <c:v>887.45168357875298</c:v>
                      </c:pt>
                      <c:pt idx="334" formatCode="0.00">
                        <c:v>889.51849719231041</c:v>
                      </c:pt>
                      <c:pt idx="335" formatCode="0.00">
                        <c:v>885.64685610867059</c:v>
                      </c:pt>
                      <c:pt idx="336" formatCode="0.00">
                        <c:v>865.61852598498854</c:v>
                      </c:pt>
                      <c:pt idx="337" formatCode="0.00">
                        <c:v>875.8715563991957</c:v>
                      </c:pt>
                      <c:pt idx="338" formatCode="0.00">
                        <c:v>969.99777198015761</c:v>
                      </c:pt>
                      <c:pt idx="339" formatCode="0.00">
                        <c:v>937.28021867126108</c:v>
                      </c:pt>
                      <c:pt idx="340" formatCode="0.00">
                        <c:v>1029.2887981210695</c:v>
                      </c:pt>
                      <c:pt idx="341" formatCode="0.00">
                        <c:v>1022.0342368095369</c:v>
                      </c:pt>
                      <c:pt idx="342" formatCode="0.00">
                        <c:v>1001.220673580828</c:v>
                      </c:pt>
                      <c:pt idx="343" formatCode="0.00">
                        <c:v>959.91255873349837</c:v>
                      </c:pt>
                      <c:pt idx="344" formatCode="0.00">
                        <c:v>996.19539148122794</c:v>
                      </c:pt>
                      <c:pt idx="345" formatCode="0.00">
                        <c:v>1006.1451320304124</c:v>
                      </c:pt>
                      <c:pt idx="346" formatCode="0.00">
                        <c:v>1137.3356596593337</c:v>
                      </c:pt>
                      <c:pt idx="347" formatCode="0.00">
                        <c:v>1152.1488325380458</c:v>
                      </c:pt>
                      <c:pt idx="348" formatCode="0.00">
                        <c:v>1113.3925411519335</c:v>
                      </c:pt>
                      <c:pt idx="349" formatCode="0.00">
                        <c:v>1092.0267246255203</c:v>
                      </c:pt>
                      <c:pt idx="350" formatCode="0.00">
                        <c:v>1064.3222028151247</c:v>
                      </c:pt>
                      <c:pt idx="351" formatCode="0.00">
                        <c:v>1049.6372804307807</c:v>
                      </c:pt>
                      <c:pt idx="352" formatCode="0.00">
                        <c:v>1040.1602613602895</c:v>
                      </c:pt>
                      <c:pt idx="353" formatCode="0.00">
                        <c:v>1050.282133119319</c:v>
                      </c:pt>
                      <c:pt idx="354" formatCode="0.00">
                        <c:v>1084.8534045737629</c:v>
                      </c:pt>
                      <c:pt idx="355" formatCode="0.00">
                        <c:v>1124.9537836224895</c:v>
                      </c:pt>
                      <c:pt idx="356" formatCode="0.00">
                        <c:v>1120.494302546123</c:v>
                      </c:pt>
                      <c:pt idx="357" formatCode="0.00">
                        <c:v>1115.7561035132205</c:v>
                      </c:pt>
                      <c:pt idx="358" formatCode="0.00">
                        <c:v>1183.6312988955544</c:v>
                      </c:pt>
                      <c:pt idx="359" formatCode="0.00">
                        <c:v>1116.0700376455584</c:v>
                      </c:pt>
                      <c:pt idx="360" formatCode="0.00">
                        <c:v>1093.6133095331654</c:v>
                      </c:pt>
                      <c:pt idx="361" formatCode="0.00">
                        <c:v>1072.1242831944164</c:v>
                      </c:pt>
                      <c:pt idx="362" formatCode="0.00">
                        <c:v>1063.5144575908091</c:v>
                      </c:pt>
                      <c:pt idx="363" formatCode="0.00">
                        <c:v>1111.7328383972517</c:v>
                      </c:pt>
                      <c:pt idx="364" formatCode="0.00">
                        <c:v>1111.7187679650983</c:v>
                      </c:pt>
                      <c:pt idx="365" formatCode="0.00">
                        <c:v>1226.3054168922918</c:v>
                      </c:pt>
                      <c:pt idx="366" formatCode="0.00">
                        <c:v>1157.5219268393371</c:v>
                      </c:pt>
                      <c:pt idx="367" formatCode="0.00">
                        <c:v>1073.0089167176236</c:v>
                      </c:pt>
                      <c:pt idx="368" formatCode="0.00">
                        <c:v>1067.1535297160915</c:v>
                      </c:pt>
                      <c:pt idx="369" formatCode="0.00">
                        <c:v>1078.308123041963</c:v>
                      </c:pt>
                      <c:pt idx="370" formatCode="0.00">
                        <c:v>1087.8325259552885</c:v>
                      </c:pt>
                      <c:pt idx="371" formatCode="0.00">
                        <c:v>1173.1366575706588</c:v>
                      </c:pt>
                      <c:pt idx="372" formatCode="0.00">
                        <c:v>1180.2366429881411</c:v>
                      </c:pt>
                      <c:pt idx="373" formatCode="0.00">
                        <c:v>1194.7203717931843</c:v>
                      </c:pt>
                      <c:pt idx="374" formatCode="0.00">
                        <c:v>1178.5033314505738</c:v>
                      </c:pt>
                      <c:pt idx="375" formatCode="0.00">
                        <c:v>1182.5237882059339</c:v>
                      </c:pt>
                      <c:pt idx="376" formatCode="0.00">
                        <c:v>1173.1799226811725</c:v>
                      </c:pt>
                      <c:pt idx="377" formatCode="0.00">
                        <c:v>1153.7736158150547</c:v>
                      </c:pt>
                      <c:pt idx="378" formatCode="0.00">
                        <c:v>1121.9905283775797</c:v>
                      </c:pt>
                      <c:pt idx="379" formatCode="0.00">
                        <c:v>1154.0175681419564</c:v>
                      </c:pt>
                      <c:pt idx="380" formatCode="0.00">
                        <c:v>1176.43507230873</c:v>
                      </c:pt>
                      <c:pt idx="381" formatCode="0.00">
                        <c:v>1131.5279293852623</c:v>
                      </c:pt>
                      <c:pt idx="382" formatCode="0.00">
                        <c:v>1227.6933434552357</c:v>
                      </c:pt>
                      <c:pt idx="383" formatCode="0.00">
                        <c:v>1214.2853986391649</c:v>
                      </c:pt>
                      <c:pt idx="384" formatCode="0.00">
                        <c:v>1316.4209311020954</c:v>
                      </c:pt>
                      <c:pt idx="385" formatCode="0.00">
                        <c:v>1224.7917701203185</c:v>
                      </c:pt>
                      <c:pt idx="386" formatCode="0.00">
                        <c:v>1275.0833997043571</c:v>
                      </c:pt>
                      <c:pt idx="387" formatCode="0.00">
                        <c:v>1234.9143142239204</c:v>
                      </c:pt>
                      <c:pt idx="388" formatCode="0.00">
                        <c:v>1210.8876371603483</c:v>
                      </c:pt>
                      <c:pt idx="389" formatCode="0.00">
                        <c:v>1172.4354302370252</c:v>
                      </c:pt>
                      <c:pt idx="390" formatCode="0.00">
                        <c:v>1144.461436632685</c:v>
                      </c:pt>
                      <c:pt idx="391" formatCode="0.00">
                        <c:v>1126.2790236771593</c:v>
                      </c:pt>
                      <c:pt idx="392" formatCode="0.00">
                        <c:v>1121.9681722678206</c:v>
                      </c:pt>
                      <c:pt idx="393" formatCode="0.00">
                        <c:v>1117.8789965266878</c:v>
                      </c:pt>
                      <c:pt idx="394" formatCode="0.00">
                        <c:v>1214.5752324851624</c:v>
                      </c:pt>
                      <c:pt idx="395" formatCode="0.00">
                        <c:v>1204.4899906246617</c:v>
                      </c:pt>
                      <c:pt idx="396" formatCode="0.00">
                        <c:v>1178.5354945883848</c:v>
                      </c:pt>
                      <c:pt idx="397" formatCode="0.00">
                        <c:v>1184.887294887797</c:v>
                      </c:pt>
                      <c:pt idx="398" formatCode="0.00">
                        <c:v>1123.2766296175996</c:v>
                      </c:pt>
                      <c:pt idx="399" formatCode="0.00">
                        <c:v>1102.0587075782796</c:v>
                      </c:pt>
                      <c:pt idx="400" formatCode="0.00">
                        <c:v>1074.5610162016612</c:v>
                      </c:pt>
                      <c:pt idx="401" formatCode="0.00">
                        <c:v>1147.945032355288</c:v>
                      </c:pt>
                      <c:pt idx="402" formatCode="0.00">
                        <c:v>1120.9987975552203</c:v>
                      </c:pt>
                      <c:pt idx="403" formatCode="0.00">
                        <c:v>1089.5098231423758</c:v>
                      </c:pt>
                      <c:pt idx="404" formatCode="0.00">
                        <c:v>1069.1134246571778</c:v>
                      </c:pt>
                      <c:pt idx="405" formatCode="0.00">
                        <c:v>1158.8223612210284</c:v>
                      </c:pt>
                      <c:pt idx="406" formatCode="0.00">
                        <c:v>1113.7055681204902</c:v>
                      </c:pt>
                      <c:pt idx="407" formatCode="0.00">
                        <c:v>1107.9653390282626</c:v>
                      </c:pt>
                      <c:pt idx="408" formatCode="0.00">
                        <c:v>1129.0709481856661</c:v>
                      </c:pt>
                      <c:pt idx="409" formatCode="0.00">
                        <c:v>1142.6903261306052</c:v>
                      </c:pt>
                      <c:pt idx="410" formatCode="0.00">
                        <c:v>1145.3259793434311</c:v>
                      </c:pt>
                      <c:pt idx="411" formatCode="0.00">
                        <c:v>1136.8737916783189</c:v>
                      </c:pt>
                      <c:pt idx="412" formatCode="0.00">
                        <c:v>1126.3795236873716</c:v>
                      </c:pt>
                      <c:pt idx="413" formatCode="0.00">
                        <c:v>1082.1948093247527</c:v>
                      </c:pt>
                      <c:pt idx="414" formatCode="0.00">
                        <c:v>1073.2455645204675</c:v>
                      </c:pt>
                      <c:pt idx="415" formatCode="0.00">
                        <c:v>1072.4395590091467</c:v>
                      </c:pt>
                      <c:pt idx="416" formatCode="0.00">
                        <c:v>1052.0741913590675</c:v>
                      </c:pt>
                      <c:pt idx="417" formatCode="0.00">
                        <c:v>1109.3397773863712</c:v>
                      </c:pt>
                      <c:pt idx="418" formatCode="0.00">
                        <c:v>1100.7165834116354</c:v>
                      </c:pt>
                      <c:pt idx="419" formatCode="0.00">
                        <c:v>1049.8451928980205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957-431B-9248-160A045737B4}"/>
                  </c:ext>
                </c:extLst>
              </c15:ser>
            </c15:filteredLineSeries>
          </c:ext>
        </c:extLst>
      </c:lineChart>
      <c:catAx>
        <c:axId val="43880556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96376"/>
        <c:crosses val="autoZero"/>
        <c:auto val="1"/>
        <c:lblAlgn val="ctr"/>
        <c:lblOffset val="100"/>
        <c:noMultiLvlLbl val="0"/>
      </c:catAx>
      <c:valAx>
        <c:axId val="43879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0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O_atoms!$B$1</c:f>
              <c:strCache>
                <c:ptCount val="1"/>
                <c:pt idx="0">
                  <c:v>O,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O_atoms!$B$2:$B$421</c:f>
              <c:numCache>
                <c:formatCode>0.00E+00</c:formatCode>
                <c:ptCount val="420"/>
                <c:pt idx="0">
                  <c:v>520800</c:v>
                </c:pt>
                <c:pt idx="1">
                  <c:v>553800</c:v>
                </c:pt>
                <c:pt idx="2">
                  <c:v>475400</c:v>
                </c:pt>
                <c:pt idx="3">
                  <c:v>681400</c:v>
                </c:pt>
                <c:pt idx="4">
                  <c:v>582800</c:v>
                </c:pt>
                <c:pt idx="5">
                  <c:v>413300</c:v>
                </c:pt>
                <c:pt idx="6">
                  <c:v>392000</c:v>
                </c:pt>
                <c:pt idx="7">
                  <c:v>577700</c:v>
                </c:pt>
                <c:pt idx="8">
                  <c:v>493700</c:v>
                </c:pt>
                <c:pt idx="9">
                  <c:v>532000</c:v>
                </c:pt>
                <c:pt idx="10">
                  <c:v>596800</c:v>
                </c:pt>
                <c:pt idx="11">
                  <c:v>820100</c:v>
                </c:pt>
                <c:pt idx="12">
                  <c:v>536000</c:v>
                </c:pt>
                <c:pt idx="13">
                  <c:v>465700</c:v>
                </c:pt>
                <c:pt idx="14">
                  <c:v>767600</c:v>
                </c:pt>
                <c:pt idx="15">
                  <c:v>878700</c:v>
                </c:pt>
                <c:pt idx="16">
                  <c:v>1293000</c:v>
                </c:pt>
                <c:pt idx="17">
                  <c:v>557900</c:v>
                </c:pt>
                <c:pt idx="18">
                  <c:v>358200</c:v>
                </c:pt>
                <c:pt idx="19">
                  <c:v>438300</c:v>
                </c:pt>
                <c:pt idx="20">
                  <c:v>1024000</c:v>
                </c:pt>
                <c:pt idx="21">
                  <c:v>2866000</c:v>
                </c:pt>
                <c:pt idx="22">
                  <c:v>1921000</c:v>
                </c:pt>
                <c:pt idx="23">
                  <c:v>2067000</c:v>
                </c:pt>
                <c:pt idx="24">
                  <c:v>1507000</c:v>
                </c:pt>
                <c:pt idx="25">
                  <c:v>1335000</c:v>
                </c:pt>
                <c:pt idx="26">
                  <c:v>2345000</c:v>
                </c:pt>
                <c:pt idx="27">
                  <c:v>2506000</c:v>
                </c:pt>
                <c:pt idx="28">
                  <c:v>3030000</c:v>
                </c:pt>
                <c:pt idx="29">
                  <c:v>1747000</c:v>
                </c:pt>
                <c:pt idx="30">
                  <c:v>2448000</c:v>
                </c:pt>
                <c:pt idx="31">
                  <c:v>3809000</c:v>
                </c:pt>
                <c:pt idx="32">
                  <c:v>9130000</c:v>
                </c:pt>
                <c:pt idx="33">
                  <c:v>7221000</c:v>
                </c:pt>
                <c:pt idx="34">
                  <c:v>4683000</c:v>
                </c:pt>
                <c:pt idx="35">
                  <c:v>8861000</c:v>
                </c:pt>
                <c:pt idx="36">
                  <c:v>7658000</c:v>
                </c:pt>
                <c:pt idx="37">
                  <c:v>2963000</c:v>
                </c:pt>
                <c:pt idx="38">
                  <c:v>2963000</c:v>
                </c:pt>
                <c:pt idx="39">
                  <c:v>4419000</c:v>
                </c:pt>
                <c:pt idx="40">
                  <c:v>7487000</c:v>
                </c:pt>
                <c:pt idx="41">
                  <c:v>8651000</c:v>
                </c:pt>
                <c:pt idx="42">
                  <c:v>11210000</c:v>
                </c:pt>
                <c:pt idx="43">
                  <c:v>10970000</c:v>
                </c:pt>
                <c:pt idx="44">
                  <c:v>13210000</c:v>
                </c:pt>
                <c:pt idx="45">
                  <c:v>8319000</c:v>
                </c:pt>
                <c:pt idx="46">
                  <c:v>13480000</c:v>
                </c:pt>
                <c:pt idx="47">
                  <c:v>11250000</c:v>
                </c:pt>
                <c:pt idx="48">
                  <c:v>9940000</c:v>
                </c:pt>
                <c:pt idx="49">
                  <c:v>7931000</c:v>
                </c:pt>
                <c:pt idx="50">
                  <c:v>22530000</c:v>
                </c:pt>
                <c:pt idx="51">
                  <c:v>25240000</c:v>
                </c:pt>
                <c:pt idx="52">
                  <c:v>18090000</c:v>
                </c:pt>
                <c:pt idx="53">
                  <c:v>11550000</c:v>
                </c:pt>
                <c:pt idx="54">
                  <c:v>10030000</c:v>
                </c:pt>
                <c:pt idx="55">
                  <c:v>8933000</c:v>
                </c:pt>
                <c:pt idx="56">
                  <c:v>13100000</c:v>
                </c:pt>
                <c:pt idx="57">
                  <c:v>17980000</c:v>
                </c:pt>
                <c:pt idx="58">
                  <c:v>17470000</c:v>
                </c:pt>
                <c:pt idx="59">
                  <c:v>14170000</c:v>
                </c:pt>
                <c:pt idx="60">
                  <c:v>8729000</c:v>
                </c:pt>
                <c:pt idx="61">
                  <c:v>7970000</c:v>
                </c:pt>
                <c:pt idx="62">
                  <c:v>7196000</c:v>
                </c:pt>
                <c:pt idx="63">
                  <c:v>28520000</c:v>
                </c:pt>
                <c:pt idx="64">
                  <c:v>13690000</c:v>
                </c:pt>
                <c:pt idx="65">
                  <c:v>7398000</c:v>
                </c:pt>
                <c:pt idx="66">
                  <c:v>5529000</c:v>
                </c:pt>
                <c:pt idx="67">
                  <c:v>5090000</c:v>
                </c:pt>
                <c:pt idx="68">
                  <c:v>13290000</c:v>
                </c:pt>
                <c:pt idx="69">
                  <c:v>42530000</c:v>
                </c:pt>
                <c:pt idx="70">
                  <c:v>36410000</c:v>
                </c:pt>
                <c:pt idx="71">
                  <c:v>26180000</c:v>
                </c:pt>
                <c:pt idx="72">
                  <c:v>24580000</c:v>
                </c:pt>
                <c:pt idx="73">
                  <c:v>25540000</c:v>
                </c:pt>
                <c:pt idx="74">
                  <c:v>20360000</c:v>
                </c:pt>
                <c:pt idx="75">
                  <c:v>23540000</c:v>
                </c:pt>
                <c:pt idx="76">
                  <c:v>11320000</c:v>
                </c:pt>
                <c:pt idx="77">
                  <c:v>10110000</c:v>
                </c:pt>
                <c:pt idx="78">
                  <c:v>8132000</c:v>
                </c:pt>
                <c:pt idx="79">
                  <c:v>16310000</c:v>
                </c:pt>
                <c:pt idx="80">
                  <c:v>14410000</c:v>
                </c:pt>
                <c:pt idx="81">
                  <c:v>19410000</c:v>
                </c:pt>
                <c:pt idx="82">
                  <c:v>13060000</c:v>
                </c:pt>
                <c:pt idx="83">
                  <c:v>11480000</c:v>
                </c:pt>
                <c:pt idx="84">
                  <c:v>4542000</c:v>
                </c:pt>
                <c:pt idx="85">
                  <c:v>4967000</c:v>
                </c:pt>
                <c:pt idx="86">
                  <c:v>5210000</c:v>
                </c:pt>
                <c:pt idx="87">
                  <c:v>8751000</c:v>
                </c:pt>
                <c:pt idx="88">
                  <c:v>10360000</c:v>
                </c:pt>
                <c:pt idx="89">
                  <c:v>4857000</c:v>
                </c:pt>
                <c:pt idx="90">
                  <c:v>3650000</c:v>
                </c:pt>
                <c:pt idx="91">
                  <c:v>3630000</c:v>
                </c:pt>
                <c:pt idx="92">
                  <c:v>3321000</c:v>
                </c:pt>
                <c:pt idx="93">
                  <c:v>6123000</c:v>
                </c:pt>
                <c:pt idx="94">
                  <c:v>19980000</c:v>
                </c:pt>
                <c:pt idx="95">
                  <c:v>7820000</c:v>
                </c:pt>
                <c:pt idx="96">
                  <c:v>4009000</c:v>
                </c:pt>
                <c:pt idx="97">
                  <c:v>2058000</c:v>
                </c:pt>
                <c:pt idx="98">
                  <c:v>3537000</c:v>
                </c:pt>
                <c:pt idx="99">
                  <c:v>2933000</c:v>
                </c:pt>
                <c:pt idx="100">
                  <c:v>2158000</c:v>
                </c:pt>
                <c:pt idx="101">
                  <c:v>2200000</c:v>
                </c:pt>
                <c:pt idx="102">
                  <c:v>1311000</c:v>
                </c:pt>
                <c:pt idx="103">
                  <c:v>1450000</c:v>
                </c:pt>
                <c:pt idx="104">
                  <c:v>1661000</c:v>
                </c:pt>
                <c:pt idx="105">
                  <c:v>1784000</c:v>
                </c:pt>
                <c:pt idx="106">
                  <c:v>4169000</c:v>
                </c:pt>
                <c:pt idx="107">
                  <c:v>3193000</c:v>
                </c:pt>
                <c:pt idx="108">
                  <c:v>2299000</c:v>
                </c:pt>
                <c:pt idx="109">
                  <c:v>1144000</c:v>
                </c:pt>
                <c:pt idx="110">
                  <c:v>1219000</c:v>
                </c:pt>
                <c:pt idx="111">
                  <c:v>1144000</c:v>
                </c:pt>
                <c:pt idx="112">
                  <c:v>3152000</c:v>
                </c:pt>
                <c:pt idx="113">
                  <c:v>1653000</c:v>
                </c:pt>
                <c:pt idx="114">
                  <c:v>1700000</c:v>
                </c:pt>
                <c:pt idx="115">
                  <c:v>1768000</c:v>
                </c:pt>
                <c:pt idx="116">
                  <c:v>1249000</c:v>
                </c:pt>
                <c:pt idx="117">
                  <c:v>1190000</c:v>
                </c:pt>
                <c:pt idx="118">
                  <c:v>1296000</c:v>
                </c:pt>
                <c:pt idx="119">
                  <c:v>1955000</c:v>
                </c:pt>
                <c:pt idx="120">
                  <c:v>994000</c:v>
                </c:pt>
                <c:pt idx="121">
                  <c:v>561600</c:v>
                </c:pt>
                <c:pt idx="122">
                  <c:v>801000</c:v>
                </c:pt>
                <c:pt idx="123">
                  <c:v>838200</c:v>
                </c:pt>
                <c:pt idx="124">
                  <c:v>1206000</c:v>
                </c:pt>
                <c:pt idx="125">
                  <c:v>906500</c:v>
                </c:pt>
                <c:pt idx="126">
                  <c:v>579800</c:v>
                </c:pt>
                <c:pt idx="127">
                  <c:v>580200</c:v>
                </c:pt>
                <c:pt idx="128">
                  <c:v>956500</c:v>
                </c:pt>
                <c:pt idx="129">
                  <c:v>1449000</c:v>
                </c:pt>
                <c:pt idx="130">
                  <c:v>1096000</c:v>
                </c:pt>
                <c:pt idx="131">
                  <c:v>1042000</c:v>
                </c:pt>
                <c:pt idx="132">
                  <c:v>979900</c:v>
                </c:pt>
                <c:pt idx="133">
                  <c:v>879000</c:v>
                </c:pt>
                <c:pt idx="134">
                  <c:v>779700</c:v>
                </c:pt>
                <c:pt idx="135">
                  <c:v>1279000</c:v>
                </c:pt>
                <c:pt idx="136">
                  <c:v>1013000</c:v>
                </c:pt>
                <c:pt idx="137">
                  <c:v>622900</c:v>
                </c:pt>
                <c:pt idx="138">
                  <c:v>388400</c:v>
                </c:pt>
                <c:pt idx="139">
                  <c:v>457200</c:v>
                </c:pt>
                <c:pt idx="140">
                  <c:v>495300</c:v>
                </c:pt>
                <c:pt idx="141">
                  <c:v>511700</c:v>
                </c:pt>
                <c:pt idx="142">
                  <c:v>585200</c:v>
                </c:pt>
                <c:pt idx="143">
                  <c:v>556900</c:v>
                </c:pt>
                <c:pt idx="144">
                  <c:v>534700</c:v>
                </c:pt>
                <c:pt idx="145">
                  <c:v>726000</c:v>
                </c:pt>
                <c:pt idx="146">
                  <c:v>835200</c:v>
                </c:pt>
                <c:pt idx="147">
                  <c:v>681400</c:v>
                </c:pt>
                <c:pt idx="148">
                  <c:v>441600</c:v>
                </c:pt>
                <c:pt idx="149">
                  <c:v>616800</c:v>
                </c:pt>
                <c:pt idx="150">
                  <c:v>269900</c:v>
                </c:pt>
                <c:pt idx="151">
                  <c:v>228800</c:v>
                </c:pt>
                <c:pt idx="152">
                  <c:v>290500</c:v>
                </c:pt>
                <c:pt idx="153">
                  <c:v>550500</c:v>
                </c:pt>
                <c:pt idx="154">
                  <c:v>497900</c:v>
                </c:pt>
                <c:pt idx="155">
                  <c:v>350300</c:v>
                </c:pt>
                <c:pt idx="156">
                  <c:v>468000</c:v>
                </c:pt>
                <c:pt idx="157">
                  <c:v>337000</c:v>
                </c:pt>
                <c:pt idx="158">
                  <c:v>378000</c:v>
                </c:pt>
                <c:pt idx="159">
                  <c:v>515300</c:v>
                </c:pt>
                <c:pt idx="160">
                  <c:v>510700</c:v>
                </c:pt>
                <c:pt idx="161">
                  <c:v>368500</c:v>
                </c:pt>
                <c:pt idx="162">
                  <c:v>281400</c:v>
                </c:pt>
                <c:pt idx="163">
                  <c:v>257400</c:v>
                </c:pt>
                <c:pt idx="164">
                  <c:v>324600</c:v>
                </c:pt>
                <c:pt idx="165">
                  <c:v>491100</c:v>
                </c:pt>
                <c:pt idx="166">
                  <c:v>660800</c:v>
                </c:pt>
                <c:pt idx="167">
                  <c:v>481400</c:v>
                </c:pt>
                <c:pt idx="168">
                  <c:v>481300</c:v>
                </c:pt>
                <c:pt idx="169">
                  <c:v>440400</c:v>
                </c:pt>
                <c:pt idx="170">
                  <c:v>440400</c:v>
                </c:pt>
                <c:pt idx="171">
                  <c:v>1761000</c:v>
                </c:pt>
                <c:pt idx="172">
                  <c:v>1178000</c:v>
                </c:pt>
                <c:pt idx="173">
                  <c:v>1303000</c:v>
                </c:pt>
                <c:pt idx="174">
                  <c:v>1080000</c:v>
                </c:pt>
                <c:pt idx="175">
                  <c:v>827800</c:v>
                </c:pt>
                <c:pt idx="176">
                  <c:v>842000</c:v>
                </c:pt>
                <c:pt idx="177">
                  <c:v>903700</c:v>
                </c:pt>
                <c:pt idx="178">
                  <c:v>663500</c:v>
                </c:pt>
                <c:pt idx="179">
                  <c:v>388900</c:v>
                </c:pt>
                <c:pt idx="180">
                  <c:v>332200</c:v>
                </c:pt>
                <c:pt idx="181">
                  <c:v>1177000</c:v>
                </c:pt>
                <c:pt idx="182">
                  <c:v>869500</c:v>
                </c:pt>
                <c:pt idx="183">
                  <c:v>3737000</c:v>
                </c:pt>
                <c:pt idx="184">
                  <c:v>3623000</c:v>
                </c:pt>
                <c:pt idx="185">
                  <c:v>2353000</c:v>
                </c:pt>
                <c:pt idx="186">
                  <c:v>1374000</c:v>
                </c:pt>
                <c:pt idx="187">
                  <c:v>1818000</c:v>
                </c:pt>
                <c:pt idx="188">
                  <c:v>2187000</c:v>
                </c:pt>
                <c:pt idx="189">
                  <c:v>8009000</c:v>
                </c:pt>
                <c:pt idx="190">
                  <c:v>10240000</c:v>
                </c:pt>
                <c:pt idx="191">
                  <c:v>7015000</c:v>
                </c:pt>
                <c:pt idx="192">
                  <c:v>4204000</c:v>
                </c:pt>
                <c:pt idx="193">
                  <c:v>2903000</c:v>
                </c:pt>
                <c:pt idx="194">
                  <c:v>3228000</c:v>
                </c:pt>
                <c:pt idx="195">
                  <c:v>3186000</c:v>
                </c:pt>
                <c:pt idx="196">
                  <c:v>3246000</c:v>
                </c:pt>
                <c:pt idx="197">
                  <c:v>3594000</c:v>
                </c:pt>
                <c:pt idx="198">
                  <c:v>4284000</c:v>
                </c:pt>
                <c:pt idx="199">
                  <c:v>3379000</c:v>
                </c:pt>
                <c:pt idx="200">
                  <c:v>3457000</c:v>
                </c:pt>
                <c:pt idx="201">
                  <c:v>7778000</c:v>
                </c:pt>
                <c:pt idx="202">
                  <c:v>5196000</c:v>
                </c:pt>
                <c:pt idx="203">
                  <c:v>3214000</c:v>
                </c:pt>
                <c:pt idx="204">
                  <c:v>2081000</c:v>
                </c:pt>
                <c:pt idx="205">
                  <c:v>1957000</c:v>
                </c:pt>
                <c:pt idx="206">
                  <c:v>4227000</c:v>
                </c:pt>
                <c:pt idx="207">
                  <c:v>3500000</c:v>
                </c:pt>
                <c:pt idx="208">
                  <c:v>9056000</c:v>
                </c:pt>
                <c:pt idx="209">
                  <c:v>5340000</c:v>
                </c:pt>
                <c:pt idx="210">
                  <c:v>1937000</c:v>
                </c:pt>
                <c:pt idx="211">
                  <c:v>1815000</c:v>
                </c:pt>
                <c:pt idx="212">
                  <c:v>2566000</c:v>
                </c:pt>
                <c:pt idx="213">
                  <c:v>3195000</c:v>
                </c:pt>
                <c:pt idx="214">
                  <c:v>6859000</c:v>
                </c:pt>
                <c:pt idx="215">
                  <c:v>7404000</c:v>
                </c:pt>
                <c:pt idx="216">
                  <c:v>7681000</c:v>
                </c:pt>
                <c:pt idx="217">
                  <c:v>7448000</c:v>
                </c:pt>
                <c:pt idx="218">
                  <c:v>9147000</c:v>
                </c:pt>
                <c:pt idx="219">
                  <c:v>9147000</c:v>
                </c:pt>
                <c:pt idx="220">
                  <c:v>5475000</c:v>
                </c:pt>
                <c:pt idx="221">
                  <c:v>3049000</c:v>
                </c:pt>
                <c:pt idx="222">
                  <c:v>3598000</c:v>
                </c:pt>
                <c:pt idx="223">
                  <c:v>5192000</c:v>
                </c:pt>
                <c:pt idx="224">
                  <c:v>4639000</c:v>
                </c:pt>
                <c:pt idx="225">
                  <c:v>10290000</c:v>
                </c:pt>
                <c:pt idx="226">
                  <c:v>7127000</c:v>
                </c:pt>
                <c:pt idx="227">
                  <c:v>12080000</c:v>
                </c:pt>
                <c:pt idx="228">
                  <c:v>5443000</c:v>
                </c:pt>
                <c:pt idx="229">
                  <c:v>7704000</c:v>
                </c:pt>
                <c:pt idx="230">
                  <c:v>6105000</c:v>
                </c:pt>
                <c:pt idx="231">
                  <c:v>5240000</c:v>
                </c:pt>
                <c:pt idx="232">
                  <c:v>3363000</c:v>
                </c:pt>
                <c:pt idx="233">
                  <c:v>2587000</c:v>
                </c:pt>
                <c:pt idx="234">
                  <c:v>1740000</c:v>
                </c:pt>
                <c:pt idx="235">
                  <c:v>1758000</c:v>
                </c:pt>
                <c:pt idx="236">
                  <c:v>1346000</c:v>
                </c:pt>
                <c:pt idx="237">
                  <c:v>4224000</c:v>
                </c:pt>
                <c:pt idx="238">
                  <c:v>3951000</c:v>
                </c:pt>
                <c:pt idx="239">
                  <c:v>2944000</c:v>
                </c:pt>
                <c:pt idx="240">
                  <c:v>3070000</c:v>
                </c:pt>
                <c:pt idx="241">
                  <c:v>1790000</c:v>
                </c:pt>
                <c:pt idx="242">
                  <c:v>1591000</c:v>
                </c:pt>
                <c:pt idx="243">
                  <c:v>1080000</c:v>
                </c:pt>
                <c:pt idx="244">
                  <c:v>2137000</c:v>
                </c:pt>
                <c:pt idx="245">
                  <c:v>1037000</c:v>
                </c:pt>
                <c:pt idx="246">
                  <c:v>625300</c:v>
                </c:pt>
                <c:pt idx="247">
                  <c:v>448800</c:v>
                </c:pt>
                <c:pt idx="248">
                  <c:v>2053000</c:v>
                </c:pt>
                <c:pt idx="249">
                  <c:v>1590000</c:v>
                </c:pt>
                <c:pt idx="250">
                  <c:v>1260000</c:v>
                </c:pt>
                <c:pt idx="251">
                  <c:v>726200</c:v>
                </c:pt>
                <c:pt idx="252">
                  <c:v>768200</c:v>
                </c:pt>
                <c:pt idx="253">
                  <c:v>1045000</c:v>
                </c:pt>
                <c:pt idx="254">
                  <c:v>1502000</c:v>
                </c:pt>
                <c:pt idx="255">
                  <c:v>1491000</c:v>
                </c:pt>
                <c:pt idx="256">
                  <c:v>800100</c:v>
                </c:pt>
                <c:pt idx="257">
                  <c:v>651000</c:v>
                </c:pt>
                <c:pt idx="258">
                  <c:v>570100</c:v>
                </c:pt>
                <c:pt idx="259">
                  <c:v>461900</c:v>
                </c:pt>
                <c:pt idx="260">
                  <c:v>1328000</c:v>
                </c:pt>
                <c:pt idx="261">
                  <c:v>1328000</c:v>
                </c:pt>
                <c:pt idx="262">
                  <c:v>689700</c:v>
                </c:pt>
                <c:pt idx="263">
                  <c:v>673900</c:v>
                </c:pt>
                <c:pt idx="264">
                  <c:v>594000</c:v>
                </c:pt>
                <c:pt idx="265">
                  <c:v>355400</c:v>
                </c:pt>
                <c:pt idx="266">
                  <c:v>439000</c:v>
                </c:pt>
                <c:pt idx="267">
                  <c:v>504100</c:v>
                </c:pt>
                <c:pt idx="268">
                  <c:v>490900</c:v>
                </c:pt>
                <c:pt idx="269">
                  <c:v>980200</c:v>
                </c:pt>
                <c:pt idx="270">
                  <c:v>289600</c:v>
                </c:pt>
                <c:pt idx="271">
                  <c:v>315600</c:v>
                </c:pt>
                <c:pt idx="272">
                  <c:v>332200</c:v>
                </c:pt>
                <c:pt idx="273">
                  <c:v>598900</c:v>
                </c:pt>
                <c:pt idx="274">
                  <c:v>570700</c:v>
                </c:pt>
                <c:pt idx="275">
                  <c:v>554500</c:v>
                </c:pt>
                <c:pt idx="276">
                  <c:v>411200</c:v>
                </c:pt>
                <c:pt idx="277">
                  <c:v>646000</c:v>
                </c:pt>
                <c:pt idx="278">
                  <c:v>862300</c:v>
                </c:pt>
                <c:pt idx="279">
                  <c:v>622500</c:v>
                </c:pt>
                <c:pt idx="280">
                  <c:v>746700</c:v>
                </c:pt>
                <c:pt idx="281">
                  <c:v>387200</c:v>
                </c:pt>
                <c:pt idx="282">
                  <c:v>350200</c:v>
                </c:pt>
                <c:pt idx="283">
                  <c:v>302400</c:v>
                </c:pt>
                <c:pt idx="284">
                  <c:v>834800</c:v>
                </c:pt>
                <c:pt idx="285">
                  <c:v>636600</c:v>
                </c:pt>
                <c:pt idx="286">
                  <c:v>542300</c:v>
                </c:pt>
                <c:pt idx="287">
                  <c:v>499800</c:v>
                </c:pt>
                <c:pt idx="288">
                  <c:v>363600</c:v>
                </c:pt>
                <c:pt idx="289">
                  <c:v>446100</c:v>
                </c:pt>
                <c:pt idx="290">
                  <c:v>481200</c:v>
                </c:pt>
                <c:pt idx="291">
                  <c:v>552000</c:v>
                </c:pt>
                <c:pt idx="292">
                  <c:v>544700</c:v>
                </c:pt>
                <c:pt idx="293">
                  <c:v>469100</c:v>
                </c:pt>
                <c:pt idx="294">
                  <c:v>319000</c:v>
                </c:pt>
                <c:pt idx="295">
                  <c:v>293900</c:v>
                </c:pt>
                <c:pt idx="296">
                  <c:v>665300</c:v>
                </c:pt>
                <c:pt idx="297" formatCode="General">
                  <c:v>-728123.7800698895</c:v>
                </c:pt>
                <c:pt idx="298" formatCode="General">
                  <c:v>-1074530.7192467786</c:v>
                </c:pt>
                <c:pt idx="299" formatCode="General">
                  <c:v>-1094940.7871022772</c:v>
                </c:pt>
                <c:pt idx="300" formatCode="General">
                  <c:v>-1141675.743246546</c:v>
                </c:pt>
                <c:pt idx="301" formatCode="General">
                  <c:v>-1159286.3657511619</c:v>
                </c:pt>
                <c:pt idx="302" formatCode="General">
                  <c:v>-957775.07091988763</c:v>
                </c:pt>
                <c:pt idx="303" formatCode="General">
                  <c:v>-840004.48920459975</c:v>
                </c:pt>
                <c:pt idx="304" formatCode="General">
                  <c:v>-1024390.0196707561</c:v>
                </c:pt>
                <c:pt idx="305" formatCode="General">
                  <c:v>-1291284.21106808</c:v>
                </c:pt>
                <c:pt idx="306" formatCode="General">
                  <c:v>-1138025.3209039639</c:v>
                </c:pt>
                <c:pt idx="307" formatCode="General">
                  <c:v>-1500964.9440253514</c:v>
                </c:pt>
                <c:pt idx="308" formatCode="General">
                  <c:v>-1559693.5796752805</c:v>
                </c:pt>
                <c:pt idx="309" formatCode="General">
                  <c:v>-1510855.7747984778</c:v>
                </c:pt>
                <c:pt idx="310" formatCode="General">
                  <c:v>-1268579.1061385302</c:v>
                </c:pt>
                <c:pt idx="311" formatCode="General">
                  <c:v>-1326425.8519680484</c:v>
                </c:pt>
                <c:pt idx="312" formatCode="General">
                  <c:v>-1475733.4342368739</c:v>
                </c:pt>
                <c:pt idx="313" formatCode="General">
                  <c:v>-1219500.3791216477</c:v>
                </c:pt>
                <c:pt idx="314" formatCode="General">
                  <c:v>-1310713.6823707921</c:v>
                </c:pt>
                <c:pt idx="315" formatCode="General">
                  <c:v>-1256416.1943084057</c:v>
                </c:pt>
                <c:pt idx="316" formatCode="General">
                  <c:v>-1149824.1027898071</c:v>
                </c:pt>
                <c:pt idx="317" formatCode="General">
                  <c:v>-1086845.7188009904</c:v>
                </c:pt>
                <c:pt idx="318" formatCode="General">
                  <c:v>-1220711.9699247023</c:v>
                </c:pt>
                <c:pt idx="319" formatCode="General">
                  <c:v>-1327442.6469297465</c:v>
                </c:pt>
                <c:pt idx="320" formatCode="General">
                  <c:v>-1341864.8587782709</c:v>
                </c:pt>
                <c:pt idx="321" formatCode="General">
                  <c:v>-1243043.9560930049</c:v>
                </c:pt>
                <c:pt idx="322" formatCode="General">
                  <c:v>-1126410.8250015834</c:v>
                </c:pt>
                <c:pt idx="323" formatCode="General">
                  <c:v>-957270.13022647938</c:v>
                </c:pt>
                <c:pt idx="324" formatCode="General">
                  <c:v>-1059622.5094443734</c:v>
                </c:pt>
                <c:pt idx="325" formatCode="General">
                  <c:v>-1021193.6526114489</c:v>
                </c:pt>
                <c:pt idx="326" formatCode="General">
                  <c:v>-1130973.2259598484</c:v>
                </c:pt>
                <c:pt idx="327" formatCode="General">
                  <c:v>-1131401.3698859797</c:v>
                </c:pt>
                <c:pt idx="328" formatCode="General">
                  <c:v>19888.075004972983</c:v>
                </c:pt>
                <c:pt idx="329" formatCode="General">
                  <c:v>-323108.10180171323</c:v>
                </c:pt>
                <c:pt idx="330" formatCode="General">
                  <c:v>-139671.05902934493</c:v>
                </c:pt>
                <c:pt idx="331" formatCode="General">
                  <c:v>-494323.19978836272</c:v>
                </c:pt>
                <c:pt idx="332" formatCode="General">
                  <c:v>-706229.15462609823</c:v>
                </c:pt>
                <c:pt idx="333" formatCode="General">
                  <c:v>-657290.62308541033</c:v>
                </c:pt>
                <c:pt idx="334" formatCode="General">
                  <c:v>-491116.17655448802</c:v>
                </c:pt>
                <c:pt idx="335" formatCode="General">
                  <c:v>-386086.6259834487</c:v>
                </c:pt>
                <c:pt idx="336" formatCode="General">
                  <c:v>-1006066.9896127477</c:v>
                </c:pt>
                <c:pt idx="337" formatCode="General">
                  <c:v>-1089235.7282794882</c:v>
                </c:pt>
                <c:pt idx="338" formatCode="General">
                  <c:v>-532949.91744098254</c:v>
                </c:pt>
                <c:pt idx="339" formatCode="General">
                  <c:v>-690491.63989348616</c:v>
                </c:pt>
                <c:pt idx="340" formatCode="General">
                  <c:v>1901023.5197843523</c:v>
                </c:pt>
                <c:pt idx="341" formatCode="General">
                  <c:v>2043148.1224366622</c:v>
                </c:pt>
                <c:pt idx="342" formatCode="General">
                  <c:v>1206089.4624095031</c:v>
                </c:pt>
                <c:pt idx="343" formatCode="General">
                  <c:v>38610.826993262395</c:v>
                </c:pt>
                <c:pt idx="344" formatCode="General">
                  <c:v>470583.43886247638</c:v>
                </c:pt>
                <c:pt idx="345" formatCode="General">
                  <c:v>986576.13894300605</c:v>
                </c:pt>
                <c:pt idx="346" formatCode="General">
                  <c:v>6607267.0938031049</c:v>
                </c:pt>
                <c:pt idx="347" formatCode="General">
                  <c:v>8052238.0517587503</c:v>
                </c:pt>
                <c:pt idx="348" formatCode="General">
                  <c:v>5354861.615035533</c:v>
                </c:pt>
                <c:pt idx="349" formatCode="General">
                  <c:v>4038336.9903443186</c:v>
                </c:pt>
                <c:pt idx="350" formatCode="General">
                  <c:v>2164544.7975043473</c:v>
                </c:pt>
                <c:pt idx="351" formatCode="General">
                  <c:v>1157711.1786206206</c:v>
                </c:pt>
                <c:pt idx="352" formatCode="General">
                  <c:v>1437882.2309150142</c:v>
                </c:pt>
                <c:pt idx="353" formatCode="General">
                  <c:v>1998530.0429430176</c:v>
                </c:pt>
                <c:pt idx="354" formatCode="General">
                  <c:v>2827862.1535989493</c:v>
                </c:pt>
                <c:pt idx="355" formatCode="General">
                  <c:v>3310430.4509779229</c:v>
                </c:pt>
                <c:pt idx="356" formatCode="General">
                  <c:v>2834946.0274382289</c:v>
                </c:pt>
                <c:pt idx="357" formatCode="General">
                  <c:v>2436113.9521678425</c:v>
                </c:pt>
                <c:pt idx="358" formatCode="General">
                  <c:v>6166772.5359636554</c:v>
                </c:pt>
                <c:pt idx="359" formatCode="General">
                  <c:v>3281377.4521358162</c:v>
                </c:pt>
                <c:pt idx="360" formatCode="General">
                  <c:v>2956583.6789686615</c:v>
                </c:pt>
                <c:pt idx="361" formatCode="General">
                  <c:v>1131258.3940102991</c:v>
                </c:pt>
                <c:pt idx="362" formatCode="General">
                  <c:v>546434.94041256874</c:v>
                </c:pt>
                <c:pt idx="363" formatCode="General">
                  <c:v>2054997.0681091761</c:v>
                </c:pt>
                <c:pt idx="364" formatCode="General">
                  <c:v>4647567.4127444001</c:v>
                </c:pt>
                <c:pt idx="365" formatCode="General">
                  <c:v>8510390.4816120397</c:v>
                </c:pt>
                <c:pt idx="366" formatCode="General">
                  <c:v>3637903.2407687563</c:v>
                </c:pt>
                <c:pt idx="367" formatCode="General">
                  <c:v>-177496.93525663647</c:v>
                </c:pt>
                <c:pt idx="368" formatCode="General">
                  <c:v>-103632.97632765351</c:v>
                </c:pt>
                <c:pt idx="369" formatCode="General">
                  <c:v>691004.24742644664</c:v>
                </c:pt>
                <c:pt idx="370" formatCode="General">
                  <c:v>2341292.6637792438</c:v>
                </c:pt>
                <c:pt idx="371" formatCode="General">
                  <c:v>6081410.9466584716</c:v>
                </c:pt>
                <c:pt idx="372" formatCode="General">
                  <c:v>6180087.6191648487</c:v>
                </c:pt>
                <c:pt idx="373" formatCode="General">
                  <c:v>5762042.5148118529</c:v>
                </c:pt>
                <c:pt idx="374" formatCode="General">
                  <c:v>4909517.2507821582</c:v>
                </c:pt>
                <c:pt idx="375" formatCode="General">
                  <c:v>6861814.4585964084</c:v>
                </c:pt>
                <c:pt idx="376" formatCode="General">
                  <c:v>7346251.4004906211</c:v>
                </c:pt>
                <c:pt idx="377" formatCode="General">
                  <c:v>8723618.8956311904</c:v>
                </c:pt>
                <c:pt idx="378" formatCode="General">
                  <c:v>1792852.578083039</c:v>
                </c:pt>
                <c:pt idx="379" formatCode="General">
                  <c:v>826706.31026310776</c:v>
                </c:pt>
                <c:pt idx="380" formatCode="General">
                  <c:v>2580386.5690591987</c:v>
                </c:pt>
                <c:pt idx="381" formatCode="General">
                  <c:v>2875162.0586799271</c:v>
                </c:pt>
                <c:pt idx="382" formatCode="General">
                  <c:v>9398993.0725933835</c:v>
                </c:pt>
                <c:pt idx="383" formatCode="General">
                  <c:v>12205251.549359784</c:v>
                </c:pt>
                <c:pt idx="384" formatCode="General">
                  <c:v>11950635.637970783</c:v>
                </c:pt>
                <c:pt idx="385" formatCode="General">
                  <c:v>3748614.7120593246</c:v>
                </c:pt>
                <c:pt idx="386" formatCode="General">
                  <c:v>5505287.9456286551</c:v>
                </c:pt>
                <c:pt idx="387" formatCode="General">
                  <c:v>4957395.1790709114</c:v>
                </c:pt>
                <c:pt idx="388" formatCode="General">
                  <c:v>3366551.8546615927</c:v>
                </c:pt>
                <c:pt idx="389" formatCode="General">
                  <c:v>2819590.7995702242</c:v>
                </c:pt>
                <c:pt idx="390" formatCode="General">
                  <c:v>-330318.13168702228</c:v>
                </c:pt>
                <c:pt idx="391" formatCode="General">
                  <c:v>975128.28988080099</c:v>
                </c:pt>
                <c:pt idx="392" formatCode="General">
                  <c:v>1352104.0241130758</c:v>
                </c:pt>
                <c:pt idx="393" formatCode="General">
                  <c:v>5396352.0772268968</c:v>
                </c:pt>
                <c:pt idx="394" formatCode="General">
                  <c:v>6631744.6707081366</c:v>
                </c:pt>
                <c:pt idx="395" formatCode="General">
                  <c:v>8638773.8699452598</c:v>
                </c:pt>
                <c:pt idx="396" formatCode="General">
                  <c:v>5383553.985516917</c:v>
                </c:pt>
                <c:pt idx="397" formatCode="General">
                  <c:v>4455169.2568291314</c:v>
                </c:pt>
                <c:pt idx="398" formatCode="General">
                  <c:v>461461.05310312012</c:v>
                </c:pt>
                <c:pt idx="399" formatCode="General">
                  <c:v>334191.93809695484</c:v>
                </c:pt>
                <c:pt idx="400" formatCode="General">
                  <c:v>271106.20890202816</c:v>
                </c:pt>
                <c:pt idx="401" formatCode="General">
                  <c:v>2578393.644434439</c:v>
                </c:pt>
                <c:pt idx="402" formatCode="General">
                  <c:v>2886494.1073558726</c:v>
                </c:pt>
                <c:pt idx="403" formatCode="General">
                  <c:v>211163.73466419667</c:v>
                </c:pt>
                <c:pt idx="404" formatCode="General">
                  <c:v>-703977.30743273348</c:v>
                </c:pt>
                <c:pt idx="405" formatCode="General">
                  <c:v>110411.07931205648</c:v>
                </c:pt>
                <c:pt idx="406" formatCode="General">
                  <c:v>-315916.95960162207</c:v>
                </c:pt>
                <c:pt idx="407" formatCode="General">
                  <c:v>868915.09750259784</c:v>
                </c:pt>
                <c:pt idx="408" formatCode="General">
                  <c:v>7258170.1839786964</c:v>
                </c:pt>
                <c:pt idx="409" formatCode="General">
                  <c:v>2248040.8083639555</c:v>
                </c:pt>
                <c:pt idx="410" formatCode="General">
                  <c:v>-47371.540709757654</c:v>
                </c:pt>
                <c:pt idx="411" formatCode="General">
                  <c:v>-916905.67220252589</c:v>
                </c:pt>
                <c:pt idx="412" formatCode="General">
                  <c:v>-272681.12836964324</c:v>
                </c:pt>
                <c:pt idx="413" formatCode="General">
                  <c:v>-787517.82354613859</c:v>
                </c:pt>
                <c:pt idx="414" formatCode="General">
                  <c:v>-1193232.9123406273</c:v>
                </c:pt>
                <c:pt idx="415" formatCode="General">
                  <c:v>-1232511.6134471227</c:v>
                </c:pt>
                <c:pt idx="416" formatCode="General">
                  <c:v>-1686371.0677333863</c:v>
                </c:pt>
                <c:pt idx="417" formatCode="General">
                  <c:v>-1183149.8866467904</c:v>
                </c:pt>
                <c:pt idx="418" formatCode="General">
                  <c:v>-1099078.2944008238</c:v>
                </c:pt>
                <c:pt idx="419" formatCode="General">
                  <c:v>-1347199.0190556801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4-49B9-AAF0-D458F9F7DBBC}"/>
            </c:ext>
          </c:extLst>
        </c:ser>
        <c:ser>
          <c:idx val="1"/>
          <c:order val="1"/>
          <c:tx>
            <c:strRef>
              <c:f>O_atoms!$C$1</c:f>
              <c:strCache>
                <c:ptCount val="1"/>
                <c:pt idx="0">
                  <c:v>Forecast(O,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O_atoms!$C$2:$C$421</c:f>
              <c:numCache>
                <c:formatCode>General</c:formatCode>
                <c:ptCount val="420"/>
                <c:pt idx="296" formatCode="0.00E+00">
                  <c:v>665300</c:v>
                </c:pt>
                <c:pt idx="297" formatCode="0.00E+00">
                  <c:v>-728123.7800698895</c:v>
                </c:pt>
                <c:pt idx="298" formatCode="0.00E+00">
                  <c:v>-1074530.7192467786</c:v>
                </c:pt>
                <c:pt idx="299" formatCode="0.00E+00">
                  <c:v>-1094940.7871022772</c:v>
                </c:pt>
                <c:pt idx="300" formatCode="0.00E+00">
                  <c:v>-1141675.743246546</c:v>
                </c:pt>
                <c:pt idx="301" formatCode="0.00E+00">
                  <c:v>-1159286.3657511619</c:v>
                </c:pt>
                <c:pt idx="302" formatCode="0.00E+00">
                  <c:v>-957775.07091988763</c:v>
                </c:pt>
                <c:pt idx="303" formatCode="0.00E+00">
                  <c:v>-840004.48920459975</c:v>
                </c:pt>
                <c:pt idx="304" formatCode="0.00E+00">
                  <c:v>-1024390.0196707561</c:v>
                </c:pt>
                <c:pt idx="305" formatCode="0.00E+00">
                  <c:v>-1291284.21106808</c:v>
                </c:pt>
                <c:pt idx="306" formatCode="0.00E+00">
                  <c:v>-1138025.3209039639</c:v>
                </c:pt>
                <c:pt idx="307" formatCode="0.00E+00">
                  <c:v>-1500964.9440253514</c:v>
                </c:pt>
                <c:pt idx="308" formatCode="0.00E+00">
                  <c:v>-1559693.5796752805</c:v>
                </c:pt>
                <c:pt idx="309" formatCode="0.00E+00">
                  <c:v>-1510855.7747984778</c:v>
                </c:pt>
                <c:pt idx="310" formatCode="0.00E+00">
                  <c:v>-1268579.1061385302</c:v>
                </c:pt>
                <c:pt idx="311" formatCode="0.00E+00">
                  <c:v>-1326425.8519680484</c:v>
                </c:pt>
                <c:pt idx="312" formatCode="0.00E+00">
                  <c:v>-1475733.4342368739</c:v>
                </c:pt>
                <c:pt idx="313" formatCode="0.00E+00">
                  <c:v>-1219500.3791216477</c:v>
                </c:pt>
                <c:pt idx="314" formatCode="0.00E+00">
                  <c:v>-1310713.6823707921</c:v>
                </c:pt>
                <c:pt idx="315" formatCode="0.00E+00">
                  <c:v>-1256416.1943084057</c:v>
                </c:pt>
                <c:pt idx="316" formatCode="0.00E+00">
                  <c:v>-1149824.1027898071</c:v>
                </c:pt>
                <c:pt idx="317" formatCode="0.00E+00">
                  <c:v>-1086845.7188009904</c:v>
                </c:pt>
                <c:pt idx="318" formatCode="0.00E+00">
                  <c:v>-1220711.9699247023</c:v>
                </c:pt>
                <c:pt idx="319" formatCode="0.00E+00">
                  <c:v>-1327442.6469297465</c:v>
                </c:pt>
                <c:pt idx="320" formatCode="0.00E+00">
                  <c:v>-1341864.8587782709</c:v>
                </c:pt>
                <c:pt idx="321" formatCode="0.00E+00">
                  <c:v>-1243043.9560930049</c:v>
                </c:pt>
                <c:pt idx="322" formatCode="0.00E+00">
                  <c:v>-1126410.8250015834</c:v>
                </c:pt>
                <c:pt idx="323" formatCode="0.00E+00">
                  <c:v>-957270.13022647938</c:v>
                </c:pt>
                <c:pt idx="324" formatCode="0.00E+00">
                  <c:v>-1059622.5094443734</c:v>
                </c:pt>
                <c:pt idx="325" formatCode="0.00E+00">
                  <c:v>-1021193.6526114489</c:v>
                </c:pt>
                <c:pt idx="326" formatCode="0.00E+00">
                  <c:v>-1130973.2259598484</c:v>
                </c:pt>
                <c:pt idx="327" formatCode="0.00E+00">
                  <c:v>-1131401.3698859797</c:v>
                </c:pt>
                <c:pt idx="328" formatCode="0.00E+00">
                  <c:v>19888.075004972983</c:v>
                </c:pt>
                <c:pt idx="329" formatCode="0.00E+00">
                  <c:v>-323108.10180171323</c:v>
                </c:pt>
                <c:pt idx="330" formatCode="0.00E+00">
                  <c:v>-139671.05902934493</c:v>
                </c:pt>
                <c:pt idx="331" formatCode="0.00E+00">
                  <c:v>-494323.19978836272</c:v>
                </c:pt>
                <c:pt idx="332" formatCode="0.00E+00">
                  <c:v>-706229.15462609823</c:v>
                </c:pt>
                <c:pt idx="333" formatCode="0.00E+00">
                  <c:v>-657290.62308541033</c:v>
                </c:pt>
                <c:pt idx="334" formatCode="0.00E+00">
                  <c:v>-491116.17655448802</c:v>
                </c:pt>
                <c:pt idx="335" formatCode="0.00E+00">
                  <c:v>-386086.6259834487</c:v>
                </c:pt>
                <c:pt idx="336" formatCode="0.00E+00">
                  <c:v>-1006066.9896127477</c:v>
                </c:pt>
                <c:pt idx="337" formatCode="0.00E+00">
                  <c:v>-1089235.7282794882</c:v>
                </c:pt>
                <c:pt idx="338" formatCode="0.00E+00">
                  <c:v>-532949.91744098254</c:v>
                </c:pt>
                <c:pt idx="339" formatCode="0.00E+00">
                  <c:v>-690491.63989348616</c:v>
                </c:pt>
                <c:pt idx="340" formatCode="0.00E+00">
                  <c:v>1901023.5197843523</c:v>
                </c:pt>
                <c:pt idx="341" formatCode="0.00E+00">
                  <c:v>2043148.1224366622</c:v>
                </c:pt>
                <c:pt idx="342" formatCode="0.00E+00">
                  <c:v>1206089.4624095031</c:v>
                </c:pt>
                <c:pt idx="343" formatCode="0.00E+00">
                  <c:v>38610.826993262395</c:v>
                </c:pt>
                <c:pt idx="344" formatCode="0.00E+00">
                  <c:v>470583.43886247638</c:v>
                </c:pt>
                <c:pt idx="345" formatCode="0.00E+00">
                  <c:v>986576.13894300605</c:v>
                </c:pt>
                <c:pt idx="346" formatCode="0.00E+00">
                  <c:v>6607267.0938031049</c:v>
                </c:pt>
                <c:pt idx="347" formatCode="0.00E+00">
                  <c:v>8052238.0517587503</c:v>
                </c:pt>
                <c:pt idx="348" formatCode="0.00E+00">
                  <c:v>5354861.615035533</c:v>
                </c:pt>
                <c:pt idx="349" formatCode="0.00E+00">
                  <c:v>4038336.9903443186</c:v>
                </c:pt>
                <c:pt idx="350" formatCode="0.00E+00">
                  <c:v>2164544.7975043473</c:v>
                </c:pt>
                <c:pt idx="351" formatCode="0.00E+00">
                  <c:v>1157711.1786206206</c:v>
                </c:pt>
                <c:pt idx="352" formatCode="0.00E+00">
                  <c:v>1437882.2309150142</c:v>
                </c:pt>
                <c:pt idx="353" formatCode="0.00E+00">
                  <c:v>1998530.0429430176</c:v>
                </c:pt>
                <c:pt idx="354" formatCode="0.00E+00">
                  <c:v>2827862.1535989493</c:v>
                </c:pt>
                <c:pt idx="355" formatCode="0.00E+00">
                  <c:v>3310430.4509779229</c:v>
                </c:pt>
                <c:pt idx="356" formatCode="0.00E+00">
                  <c:v>2834946.0274382289</c:v>
                </c:pt>
                <c:pt idx="357" formatCode="0.00E+00">
                  <c:v>2436113.9521678425</c:v>
                </c:pt>
                <c:pt idx="358" formatCode="0.00E+00">
                  <c:v>6166772.5359636554</c:v>
                </c:pt>
                <c:pt idx="359" formatCode="0.00E+00">
                  <c:v>3281377.4521358162</c:v>
                </c:pt>
                <c:pt idx="360" formatCode="0.00E+00">
                  <c:v>2956583.6789686615</c:v>
                </c:pt>
                <c:pt idx="361" formatCode="0.00E+00">
                  <c:v>1131258.3940102991</c:v>
                </c:pt>
                <c:pt idx="362" formatCode="0.00E+00">
                  <c:v>546434.94041256874</c:v>
                </c:pt>
                <c:pt idx="363" formatCode="0.00E+00">
                  <c:v>2054997.0681091761</c:v>
                </c:pt>
                <c:pt idx="364" formatCode="0.00E+00">
                  <c:v>4647567.4127444001</c:v>
                </c:pt>
                <c:pt idx="365" formatCode="0.00E+00">
                  <c:v>8510390.4816120397</c:v>
                </c:pt>
                <c:pt idx="366" formatCode="0.00E+00">
                  <c:v>3637903.2407687563</c:v>
                </c:pt>
                <c:pt idx="367" formatCode="0.00E+00">
                  <c:v>-177496.93525663647</c:v>
                </c:pt>
                <c:pt idx="368" formatCode="0.00E+00">
                  <c:v>-103632.97632765351</c:v>
                </c:pt>
                <c:pt idx="369" formatCode="0.00E+00">
                  <c:v>691004.24742644664</c:v>
                </c:pt>
                <c:pt idx="370" formatCode="0.00E+00">
                  <c:v>2341292.6637792438</c:v>
                </c:pt>
                <c:pt idx="371" formatCode="0.00E+00">
                  <c:v>6081410.9466584716</c:v>
                </c:pt>
                <c:pt idx="372" formatCode="0.00E+00">
                  <c:v>6180087.6191648487</c:v>
                </c:pt>
                <c:pt idx="373" formatCode="0.00E+00">
                  <c:v>5762042.5148118529</c:v>
                </c:pt>
                <c:pt idx="374" formatCode="0.00E+00">
                  <c:v>4909517.2507821582</c:v>
                </c:pt>
                <c:pt idx="375" formatCode="0.00E+00">
                  <c:v>6861814.4585964084</c:v>
                </c:pt>
                <c:pt idx="376" formatCode="0.00E+00">
                  <c:v>7346251.4004906211</c:v>
                </c:pt>
                <c:pt idx="377" formatCode="0.00E+00">
                  <c:v>8723618.8956311904</c:v>
                </c:pt>
                <c:pt idx="378" formatCode="0.00E+00">
                  <c:v>1792852.578083039</c:v>
                </c:pt>
                <c:pt idx="379" formatCode="0.00E+00">
                  <c:v>826706.31026310776</c:v>
                </c:pt>
                <c:pt idx="380" formatCode="0.00E+00">
                  <c:v>2580386.5690591987</c:v>
                </c:pt>
                <c:pt idx="381" formatCode="0.00E+00">
                  <c:v>2875162.0586799271</c:v>
                </c:pt>
                <c:pt idx="382" formatCode="0.00E+00">
                  <c:v>9398993.0725933835</c:v>
                </c:pt>
                <c:pt idx="383" formatCode="0.00E+00">
                  <c:v>12205251.549359784</c:v>
                </c:pt>
                <c:pt idx="384" formatCode="0.00E+00">
                  <c:v>11950635.637970783</c:v>
                </c:pt>
                <c:pt idx="385" formatCode="0.00E+00">
                  <c:v>3748614.7120593246</c:v>
                </c:pt>
                <c:pt idx="386" formatCode="0.00E+00">
                  <c:v>5505287.9456286551</c:v>
                </c:pt>
                <c:pt idx="387" formatCode="0.00E+00">
                  <c:v>4957395.1790709114</c:v>
                </c:pt>
                <c:pt idx="388" formatCode="0.00E+00">
                  <c:v>3366551.8546615927</c:v>
                </c:pt>
                <c:pt idx="389" formatCode="0.00E+00">
                  <c:v>2819590.7995702242</c:v>
                </c:pt>
                <c:pt idx="390" formatCode="0.00E+00">
                  <c:v>-330318.13168702228</c:v>
                </c:pt>
                <c:pt idx="391" formatCode="0.00E+00">
                  <c:v>975128.28988080099</c:v>
                </c:pt>
                <c:pt idx="392" formatCode="0.00E+00">
                  <c:v>1352104.0241130758</c:v>
                </c:pt>
                <c:pt idx="393" formatCode="0.00E+00">
                  <c:v>5396352.0772268968</c:v>
                </c:pt>
                <c:pt idx="394" formatCode="0.00E+00">
                  <c:v>6631744.6707081366</c:v>
                </c:pt>
                <c:pt idx="395" formatCode="0.00E+00">
                  <c:v>8638773.8699452598</c:v>
                </c:pt>
                <c:pt idx="396" formatCode="0.00E+00">
                  <c:v>5383553.985516917</c:v>
                </c:pt>
                <c:pt idx="397" formatCode="0.00E+00">
                  <c:v>4455169.2568291314</c:v>
                </c:pt>
                <c:pt idx="398" formatCode="0.00E+00">
                  <c:v>461461.05310312012</c:v>
                </c:pt>
                <c:pt idx="399" formatCode="0.00E+00">
                  <c:v>334191.93809695484</c:v>
                </c:pt>
                <c:pt idx="400" formatCode="0.00E+00">
                  <c:v>271106.20890202816</c:v>
                </c:pt>
                <c:pt idx="401" formatCode="0.00E+00">
                  <c:v>2578393.644434439</c:v>
                </c:pt>
                <c:pt idx="402" formatCode="0.00E+00">
                  <c:v>2886494.1073558726</c:v>
                </c:pt>
                <c:pt idx="403" formatCode="0.00E+00">
                  <c:v>211163.73466419667</c:v>
                </c:pt>
                <c:pt idx="404" formatCode="0.00E+00">
                  <c:v>-703977.30743273348</c:v>
                </c:pt>
                <c:pt idx="405" formatCode="0.00E+00">
                  <c:v>110411.07931205648</c:v>
                </c:pt>
                <c:pt idx="406" formatCode="0.00E+00">
                  <c:v>-315916.95960162207</c:v>
                </c:pt>
                <c:pt idx="407" formatCode="0.00E+00">
                  <c:v>868915.09750259784</c:v>
                </c:pt>
                <c:pt idx="408" formatCode="0.00E+00">
                  <c:v>7258170.1839786964</c:v>
                </c:pt>
                <c:pt idx="409" formatCode="0.00E+00">
                  <c:v>2248040.8083639555</c:v>
                </c:pt>
                <c:pt idx="410" formatCode="0.00E+00">
                  <c:v>-47371.540709757654</c:v>
                </c:pt>
                <c:pt idx="411" formatCode="0.00E+00">
                  <c:v>-916905.67220252589</c:v>
                </c:pt>
                <c:pt idx="412" formatCode="0.00E+00">
                  <c:v>-272681.12836964324</c:v>
                </c:pt>
                <c:pt idx="413" formatCode="0.00E+00">
                  <c:v>-787517.82354613859</c:v>
                </c:pt>
                <c:pt idx="414" formatCode="0.00E+00">
                  <c:v>-1193232.9123406273</c:v>
                </c:pt>
                <c:pt idx="415" formatCode="0.00E+00">
                  <c:v>-1232511.6134471227</c:v>
                </c:pt>
                <c:pt idx="416" formatCode="0.00E+00">
                  <c:v>-1686371.0677333863</c:v>
                </c:pt>
                <c:pt idx="417" formatCode="0.00E+00">
                  <c:v>-1183149.8866467904</c:v>
                </c:pt>
                <c:pt idx="418" formatCode="0.00E+00">
                  <c:v>-1099078.2944008238</c:v>
                </c:pt>
                <c:pt idx="419" formatCode="0.00E+00">
                  <c:v>-1347199.0190556801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4-49B9-AAF0-D458F9F7D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159032"/>
        <c:axId val="6301626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Bound(O,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665300</c:v>
                      </c:pt>
                      <c:pt idx="297" formatCode="0.00E+00">
                        <c:v>-7240395.55348334</c:v>
                      </c:pt>
                      <c:pt idx="298" formatCode="0.00E+00">
                        <c:v>-9218779.4654191993</c:v>
                      </c:pt>
                      <c:pt idx="299" formatCode="0.00E+00">
                        <c:v>-10598184.095720218</c:v>
                      </c:pt>
                      <c:pt idx="300" formatCode="0.00E+00">
                        <c:v>-11835520.033301771</c:v>
                      </c:pt>
                      <c:pt idx="301" formatCode="0.00E+00">
                        <c:v>-12926566.825159086</c:v>
                      </c:pt>
                      <c:pt idx="302" formatCode="0.00E+00">
                        <c:v>-13710949.943609804</c:v>
                      </c:pt>
                      <c:pt idx="303" formatCode="0.00E+00">
                        <c:v>-14510488.397554431</c:v>
                      </c:pt>
                      <c:pt idx="304" formatCode="0.00E+00">
                        <c:v>-15556594.157201221</c:v>
                      </c:pt>
                      <c:pt idx="305" formatCode="0.00E+00">
                        <c:v>-16638988.748620087</c:v>
                      </c:pt>
                      <c:pt idx="306" formatCode="0.00E+00">
                        <c:v>-17262027.539312068</c:v>
                      </c:pt>
                      <c:pt idx="307" formatCode="0.00E+00">
                        <c:v>-18367478.538005888</c:v>
                      </c:pt>
                      <c:pt idx="308" formatCode="0.00E+00">
                        <c:v>-19139216.304182444</c:v>
                      </c:pt>
                      <c:pt idx="309" formatCode="0.00E+00">
                        <c:v>-19777342.781751879</c:v>
                      </c:pt>
                      <c:pt idx="310" formatCode="0.00E+00">
                        <c:v>-20198823.444141638</c:v>
                      </c:pt>
                      <c:pt idx="311" formatCode="0.00E+00">
                        <c:v>-20899583.834387101</c:v>
                      </c:pt>
                      <c:pt idx="312" formatCode="0.00E+00">
                        <c:v>-21672954.047956783</c:v>
                      </c:pt>
                      <c:pt idx="313" formatCode="0.00E+00">
                        <c:v>-22023631.143454961</c:v>
                      </c:pt>
                      <c:pt idx="314" formatCode="0.00E+00">
                        <c:v>-22706063.813759714</c:v>
                      </c:pt>
                      <c:pt idx="315" formatCode="0.00E+00">
                        <c:v>-23228563.483419046</c:v>
                      </c:pt>
                      <c:pt idx="316" formatCode="0.00E+00">
                        <c:v>-23685455.654352576</c:v>
                      </c:pt>
                      <c:pt idx="317" formatCode="0.00E+00">
                        <c:v>-24173625.287730679</c:v>
                      </c:pt>
                      <c:pt idx="318" formatCode="0.00E+00">
                        <c:v>-24847168.446159411</c:v>
                      </c:pt>
                      <c:pt idx="319" formatCode="0.00E+00">
                        <c:v>-25482875.545645304</c:v>
                      </c:pt>
                      <c:pt idx="320" formatCode="0.00E+00">
                        <c:v>-26016263.623216834</c:v>
                      </c:pt>
                      <c:pt idx="321" formatCode="0.00E+00">
                        <c:v>-26427018.583409335</c:v>
                      </c:pt>
                      <c:pt idx="322" formatCode="0.00E+00">
                        <c:v>-26811131.852726854</c:v>
                      </c:pt>
                      <c:pt idx="323" formatCode="0.00E+00">
                        <c:v>-27134416.421107296</c:v>
                      </c:pt>
                      <c:pt idx="324" formatCode="0.00E+00">
                        <c:v>-27721335.579594009</c:v>
                      </c:pt>
                      <c:pt idx="325" formatCode="0.00E+00">
                        <c:v>-28160037.526179042</c:v>
                      </c:pt>
                      <c:pt idx="326" formatCode="0.00E+00">
                        <c:v>-28739898.986123189</c:v>
                      </c:pt>
                      <c:pt idx="327" formatCode="0.00E+00">
                        <c:v>-29203715.72341508</c:v>
                      </c:pt>
                      <c:pt idx="328" formatCode="0.00E+00">
                        <c:v>-28509449.215101857</c:v>
                      </c:pt>
                      <c:pt idx="329" formatCode="0.00E+00">
                        <c:v>-29303405.298303172</c:v>
                      </c:pt>
                      <c:pt idx="330" formatCode="0.00E+00">
                        <c:v>-29565145.331117708</c:v>
                      </c:pt>
                      <c:pt idx="331" formatCode="0.00E+00">
                        <c:v>-30359451.738795169</c:v>
                      </c:pt>
                      <c:pt idx="332" formatCode="0.00E+00">
                        <c:v>-31005730.965037297</c:v>
                      </c:pt>
                      <c:pt idx="333" formatCode="0.00E+00">
                        <c:v>-31386110.041993123</c:v>
                      </c:pt>
                      <c:pt idx="334" formatCode="0.00E+00">
                        <c:v>-31644407.916480631</c:v>
                      </c:pt>
                      <c:pt idx="335" formatCode="0.00E+00">
                        <c:v>-31959202.164963938</c:v>
                      </c:pt>
                      <c:pt idx="336" formatCode="0.00E+00">
                        <c:v>-32994542.156675488</c:v>
                      </c:pt>
                      <c:pt idx="337" formatCode="0.00E+00">
                        <c:v>-33488779.352846988</c:v>
                      </c:pt>
                      <c:pt idx="338" formatCode="0.00E+00">
                        <c:v>-33339433.428426541</c:v>
                      </c:pt>
                      <c:pt idx="339" formatCode="0.00E+00">
                        <c:v>-33899939.514889859</c:v>
                      </c:pt>
                      <c:pt idx="340" formatCode="0.00E+00">
                        <c:v>-31707557.457641952</c:v>
                      </c:pt>
                      <c:pt idx="341" formatCode="0.00E+00">
                        <c:v>-31960870.855300304</c:v>
                      </c:pt>
                      <c:pt idx="342" formatCode="0.00E+00">
                        <c:v>-33189801.090790175</c:v>
                      </c:pt>
                      <c:pt idx="343" formatCode="0.00E+00">
                        <c:v>-34745706.631651446</c:v>
                      </c:pt>
                      <c:pt idx="344" formatCode="0.00E+00">
                        <c:v>-34698831.594741859</c:v>
                      </c:pt>
                      <c:pt idx="345" formatCode="0.00E+00">
                        <c:v>-34564716.523820698</c:v>
                      </c:pt>
                      <c:pt idx="346" formatCode="0.00E+00">
                        <c:v>-29322787.101060409</c:v>
                      </c:pt>
                      <c:pt idx="347" formatCode="0.00E+00">
                        <c:v>-28253560.272783563</c:v>
                      </c:pt>
                      <c:pt idx="348" formatCode="0.00E+00">
                        <c:v>-31323757.326009326</c:v>
                      </c:pt>
                      <c:pt idx="349" formatCode="0.00E+00">
                        <c:v>-33010268.456896234</c:v>
                      </c:pt>
                      <c:pt idx="350" formatCode="0.00E+00">
                        <c:v>-35251298.254476845</c:v>
                      </c:pt>
                      <c:pt idx="351" formatCode="0.00E+00">
                        <c:v>-36622701.859848186</c:v>
                      </c:pt>
                      <c:pt idx="352" formatCode="0.00E+00">
                        <c:v>-36704510.780078828</c:v>
                      </c:pt>
                      <c:pt idx="353" formatCode="0.00E+00">
                        <c:v>-36503327.079191774</c:v>
                      </c:pt>
                      <c:pt idx="354" formatCode="0.00E+00">
                        <c:v>-36031014.128676377</c:v>
                      </c:pt>
                      <c:pt idx="355" formatCode="0.00E+00">
                        <c:v>-35903087.902112685</c:v>
                      </c:pt>
                      <c:pt idx="356" formatCode="0.00E+00">
                        <c:v>-36730902.299036853</c:v>
                      </c:pt>
                      <c:pt idx="357" formatCode="0.00E+00">
                        <c:v>-37479814.53805922</c:v>
                      </c:pt>
                      <c:pt idx="358" formatCode="0.00E+00">
                        <c:v>-34097046.045703515</c:v>
                      </c:pt>
                      <c:pt idx="359" formatCode="0.00E+00">
                        <c:v>-37328198.478110701</c:v>
                      </c:pt>
                      <c:pt idx="360" formatCode="0.00E+00">
                        <c:v>-37996671.911123827</c:v>
                      </c:pt>
                      <c:pt idx="361" formatCode="0.00E+00">
                        <c:v>-40163652.069335252</c:v>
                      </c:pt>
                      <c:pt idx="362" formatCode="0.00E+00">
                        <c:v>-41088156.4746437</c:v>
                      </c:pt>
                      <c:pt idx="363" formatCode="0.00E+00">
                        <c:v>-39917350.312227577</c:v>
                      </c:pt>
                      <c:pt idx="364" formatCode="0.00E+00">
                        <c:v>-37660658.051650211</c:v>
                      </c:pt>
                      <c:pt idx="365" formatCode="0.00E+00">
                        <c:v>-34131880.554405794</c:v>
                      </c:pt>
                      <c:pt idx="366" formatCode="0.00E+00">
                        <c:v>-39336624.57425788</c:v>
                      </c:pt>
                      <c:pt idx="367" formatCode="0.00E+00">
                        <c:v>-43482534.889417283</c:v>
                      </c:pt>
                      <c:pt idx="368" formatCode="0.00E+00">
                        <c:v>-43737475.092155144</c:v>
                      </c:pt>
                      <c:pt idx="369" formatCode="0.00E+00">
                        <c:v>-43269975.296674557</c:v>
                      </c:pt>
                      <c:pt idx="370" formatCode="0.00E+00">
                        <c:v>-41945195.468543664</c:v>
                      </c:pt>
                      <c:pt idx="371" formatCode="0.00E+00">
                        <c:v>-38528993.539972916</c:v>
                      </c:pt>
                      <c:pt idx="372" formatCode="0.00E+00">
                        <c:v>-38752676.366547026</c:v>
                      </c:pt>
                      <c:pt idx="373" formatCode="0.00E+00">
                        <c:v>-39491558.322228923</c:v>
                      </c:pt>
                      <c:pt idx="374" formatCode="0.00E+00">
                        <c:v>-40663430.879087865</c:v>
                      </c:pt>
                      <c:pt idx="375" formatCode="0.00E+00">
                        <c:v>-39029023.426583596</c:v>
                      </c:pt>
                      <c:pt idx="376" formatCode="0.00E+00">
                        <c:v>-38861049.702319205</c:v>
                      </c:pt>
                      <c:pt idx="377" formatCode="0.00E+00">
                        <c:v>-37798748.910326034</c:v>
                      </c:pt>
                      <c:pt idx="378" formatCode="0.00E+00">
                        <c:v>-45043214.505141862</c:v>
                      </c:pt>
                      <c:pt idx="379" formatCode="0.00E+00">
                        <c:v>-46321720.818113431</c:v>
                      </c:pt>
                      <c:pt idx="380" formatCode="0.00E+00">
                        <c:v>-44879088.70889347</c:v>
                      </c:pt>
                      <c:pt idx="381" formatCode="0.00E+00">
                        <c:v>-44894075.988205597</c:v>
                      </c:pt>
                      <c:pt idx="382" formatCode="0.00E+00">
                        <c:v>-38678748.089647613</c:v>
                      </c:pt>
                      <c:pt idx="383" formatCode="0.00E+00">
                        <c:v>-36179758.045846984</c:v>
                      </c:pt>
                      <c:pt idx="384" formatCode="0.00E+00">
                        <c:v>-36740431.953465387</c:v>
                      </c:pt>
                      <c:pt idx="385" formatCode="0.00E+00">
                        <c:v>-45247323.98779086</c:v>
                      </c:pt>
                      <c:pt idx="386" formatCode="0.00E+00">
                        <c:v>-43794357.85436295</c:v>
                      </c:pt>
                      <c:pt idx="387" formatCode="0.00E+00">
                        <c:v>-44644815.948948696</c:v>
                      </c:pt>
                      <c:pt idx="388" formatCode="0.00E+00">
                        <c:v>-46537104.44676438</c:v>
                      </c:pt>
                      <c:pt idx="389" formatCode="0.00E+00">
                        <c:v>-47384411.542978682</c:v>
                      </c:pt>
                      <c:pt idx="390" formatCode="0.00E+00">
                        <c:v>-50833587.832642145</c:v>
                      </c:pt>
                      <c:pt idx="391" formatCode="0.00E+00">
                        <c:v>-49826349.984875008</c:v>
                      </c:pt>
                      <c:pt idx="392" formatCode="0.00E+00">
                        <c:v>-49746543.40680477</c:v>
                      </c:pt>
                      <c:pt idx="393" formatCode="0.00E+00">
                        <c:v>-45998443.947400548</c:v>
                      </c:pt>
                      <c:pt idx="394" formatCode="0.00E+00">
                        <c:v>-45058197.747051395</c:v>
                      </c:pt>
                      <c:pt idx="395" formatCode="0.00E+00">
                        <c:v>-43345330.626557514</c:v>
                      </c:pt>
                      <c:pt idx="396" formatCode="0.00E+00">
                        <c:v>-46893745.702669904</c:v>
                      </c:pt>
                      <c:pt idx="397" formatCode="0.00E+00">
                        <c:v>-48114375.720526338</c:v>
                      </c:pt>
                      <c:pt idx="398" formatCode="0.00E+00">
                        <c:v>-52399395.868023224</c:v>
                      </c:pt>
                      <c:pt idx="399" formatCode="0.00E+00">
                        <c:v>-52817059.725778647</c:v>
                      </c:pt>
                      <c:pt idx="400" formatCode="0.00E+00">
                        <c:v>-53169638.742381275</c:v>
                      </c:pt>
                      <c:pt idx="401" formatCode="0.00E+00">
                        <c:v>-51150958.499338686</c:v>
                      </c:pt>
                      <c:pt idx="402" formatCode="0.00E+00">
                        <c:v>-51130594.122022077</c:v>
                      </c:pt>
                      <c:pt idx="403" formatCode="0.00E+00">
                        <c:v>-54092804.101396844</c:v>
                      </c:pt>
                      <c:pt idx="404" formatCode="0.00E+00">
                        <c:v>-55293982.550953247</c:v>
                      </c:pt>
                      <c:pt idx="405" formatCode="0.00E+00">
                        <c:v>-54764803.315191254</c:v>
                      </c:pt>
                      <c:pt idx="406" formatCode="0.00E+00">
                        <c:v>-55475525.865255013</c:v>
                      </c:pt>
                      <c:pt idx="407" formatCode="0.00E+00">
                        <c:v>-54574286.980414644</c:v>
                      </c:pt>
                      <c:pt idx="408" formatCode="0.00E+00">
                        <c:v>-48467836.722549774</c:v>
                      </c:pt>
                      <c:pt idx="409" formatCode="0.00E+00">
                        <c:v>-53759995.282228276</c:v>
                      </c:pt>
                      <c:pt idx="410" formatCode="0.00E+00">
                        <c:v>-56336673.582998432</c:v>
                      </c:pt>
                      <c:pt idx="411" formatCode="0.00E+00">
                        <c:v>-57486722.567916356</c:v>
                      </c:pt>
                      <c:pt idx="412" formatCode="0.00E+00">
                        <c:v>-57122273.643744878</c:v>
                      </c:pt>
                      <c:pt idx="413" formatCode="0.00E+00">
                        <c:v>-57916158.327904597</c:v>
                      </c:pt>
                      <c:pt idx="414" formatCode="0.00E+00">
                        <c:v>-58600205.124520645</c:v>
                      </c:pt>
                      <c:pt idx="415" formatCode="0.00E+00">
                        <c:v>-58917110.355788462</c:v>
                      </c:pt>
                      <c:pt idx="416" formatCode="0.00E+00">
                        <c:v>-59647902.027330615</c:v>
                      </c:pt>
                      <c:pt idx="417" formatCode="0.00E+00">
                        <c:v>-59420929.38359908</c:v>
                      </c:pt>
                      <c:pt idx="418" formatCode="0.00E+00">
                        <c:v>-59612433.056798115</c:v>
                      </c:pt>
                      <c:pt idx="419" formatCode="0.00E+00">
                        <c:v>-60135465.964452945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4E4-49B9-AAF0-D458F9F7DBB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Bound(O,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665300</c:v>
                      </c:pt>
                      <c:pt idx="297" formatCode="0.00E+00">
                        <c:v>5784147.993343561</c:v>
                      </c:pt>
                      <c:pt idx="298" formatCode="0.00E+00">
                        <c:v>7069718.026925642</c:v>
                      </c:pt>
                      <c:pt idx="299" formatCode="0.00E+00">
                        <c:v>8408302.5215156656</c:v>
                      </c:pt>
                      <c:pt idx="300" formatCode="0.00E+00">
                        <c:v>9552168.5468086787</c:v>
                      </c:pt>
                      <c:pt idx="301" formatCode="0.00E+00">
                        <c:v>10607994.093656762</c:v>
                      </c:pt>
                      <c:pt idx="302" formatCode="0.00E+00">
                        <c:v>11795399.801770028</c:v>
                      </c:pt>
                      <c:pt idx="303" formatCode="0.00E+00">
                        <c:v>12830479.41914523</c:v>
                      </c:pt>
                      <c:pt idx="304" formatCode="0.00E+00">
                        <c:v>13507814.117859708</c:v>
                      </c:pt>
                      <c:pt idx="305" formatCode="0.00E+00">
                        <c:v>14056420.326483926</c:v>
                      </c:pt>
                      <c:pt idx="306" formatCode="0.00E+00">
                        <c:v>14985976.897504142</c:v>
                      </c:pt>
                      <c:pt idx="307" formatCode="0.00E+00">
                        <c:v>15365548.649955185</c:v>
                      </c:pt>
                      <c:pt idx="308" formatCode="0.00E+00">
                        <c:v>16019829.144831885</c:v>
                      </c:pt>
                      <c:pt idx="309" formatCode="0.00E+00">
                        <c:v>16755631.232154923</c:v>
                      </c:pt>
                      <c:pt idx="310" formatCode="0.00E+00">
                        <c:v>17661665.231864575</c:v>
                      </c:pt>
                      <c:pt idx="311" formatCode="0.00E+00">
                        <c:v>18246732.130451001</c:v>
                      </c:pt>
                      <c:pt idx="312" formatCode="0.00E+00">
                        <c:v>18721487.179483037</c:v>
                      </c:pt>
                      <c:pt idx="313" formatCode="0.00E+00">
                        <c:v>19584630.385211669</c:v>
                      </c:pt>
                      <c:pt idx="314" formatCode="0.00E+00">
                        <c:v>20084636.449018128</c:v>
                      </c:pt>
                      <c:pt idx="315" formatCode="0.00E+00">
                        <c:v>20715731.094802231</c:v>
                      </c:pt>
                      <c:pt idx="316" formatCode="0.00E+00">
                        <c:v>21385807.448772959</c:v>
                      </c:pt>
                      <c:pt idx="317" formatCode="0.00E+00">
                        <c:v>21999933.850128695</c:v>
                      </c:pt>
                      <c:pt idx="318" formatCode="0.00E+00">
                        <c:v>22405744.506310005</c:v>
                      </c:pt>
                      <c:pt idx="319" formatCode="0.00E+00">
                        <c:v>22827990.251785815</c:v>
                      </c:pt>
                      <c:pt idx="320" formatCode="0.00E+00">
                        <c:v>23332533.90566029</c:v>
                      </c:pt>
                      <c:pt idx="321" formatCode="0.00E+00">
                        <c:v>23940930.671223324</c:v>
                      </c:pt>
                      <c:pt idx="322" formatCode="0.00E+00">
                        <c:v>24558310.202723689</c:v>
                      </c:pt>
                      <c:pt idx="323" formatCode="0.00E+00">
                        <c:v>25219876.16065434</c:v>
                      </c:pt>
                      <c:pt idx="324" formatCode="0.00E+00">
                        <c:v>25602090.560705259</c:v>
                      </c:pt>
                      <c:pt idx="325" formatCode="0.00E+00">
                        <c:v>26117650.220956143</c:v>
                      </c:pt>
                      <c:pt idx="326" formatCode="0.00E+00">
                        <c:v>26477952.534203492</c:v>
                      </c:pt>
                      <c:pt idx="327" formatCode="0.00E+00">
                        <c:v>26940912.983643118</c:v>
                      </c:pt>
                      <c:pt idx="328" formatCode="0.00E+00">
                        <c:v>28549225.365111802</c:v>
                      </c:pt>
                      <c:pt idx="329" formatCode="0.00E+00">
                        <c:v>28657189.094699748</c:v>
                      </c:pt>
                      <c:pt idx="330" formatCode="0.00E+00">
                        <c:v>29285803.213059019</c:v>
                      </c:pt>
                      <c:pt idx="331" formatCode="0.00E+00">
                        <c:v>29370805.339218445</c:v>
                      </c:pt>
                      <c:pt idx="332" formatCode="0.00E+00">
                        <c:v>29593272.655785102</c:v>
                      </c:pt>
                      <c:pt idx="333" formatCode="0.00E+00">
                        <c:v>30071528.795822304</c:v>
                      </c:pt>
                      <c:pt idx="334" formatCode="0.00E+00">
                        <c:v>30662175.563371658</c:v>
                      </c:pt>
                      <c:pt idx="335" formatCode="0.00E+00">
                        <c:v>31187028.912997045</c:v>
                      </c:pt>
                      <c:pt idx="336" formatCode="0.00E+00">
                        <c:v>30982408.177449994</c:v>
                      </c:pt>
                      <c:pt idx="337" formatCode="0.00E+00">
                        <c:v>31310307.896288007</c:v>
                      </c:pt>
                      <c:pt idx="338" formatCode="0.00E+00">
                        <c:v>32273533.593544573</c:v>
                      </c:pt>
                      <c:pt idx="339" formatCode="0.00E+00">
                        <c:v>32518956.235102888</c:v>
                      </c:pt>
                      <c:pt idx="340" formatCode="0.00E+00">
                        <c:v>35509604.497210659</c:v>
                      </c:pt>
                      <c:pt idx="341" formatCode="0.00E+00">
                        <c:v>36047167.10017363</c:v>
                      </c:pt>
                      <c:pt idx="342" formatCode="0.00E+00">
                        <c:v>35601980.015609182</c:v>
                      </c:pt>
                      <c:pt idx="343" formatCode="0.00E+00">
                        <c:v>34822928.285637975</c:v>
                      </c:pt>
                      <c:pt idx="344" formatCode="0.00E+00">
                        <c:v>35639998.472466804</c:v>
                      </c:pt>
                      <c:pt idx="345" formatCode="0.00E+00">
                        <c:v>36537868.801706716</c:v>
                      </c:pt>
                      <c:pt idx="346" formatCode="0.00E+00">
                        <c:v>42537321.288666621</c:v>
                      </c:pt>
                      <c:pt idx="347" formatCode="0.00E+00">
                        <c:v>44358036.376301065</c:v>
                      </c:pt>
                      <c:pt idx="348" formatCode="0.00E+00">
                        <c:v>42033480.556080393</c:v>
                      </c:pt>
                      <c:pt idx="349" formatCode="0.00E+00">
                        <c:v>41086942.43758487</c:v>
                      </c:pt>
                      <c:pt idx="350" formatCode="0.00E+00">
                        <c:v>39580387.849485546</c:v>
                      </c:pt>
                      <c:pt idx="351" formatCode="0.00E+00">
                        <c:v>38938124.217089429</c:v>
                      </c:pt>
                      <c:pt idx="352" formatCode="0.00E+00">
                        <c:v>39580275.241908863</c:v>
                      </c:pt>
                      <c:pt idx="353" formatCode="0.00E+00">
                        <c:v>40500387.165077806</c:v>
                      </c:pt>
                      <c:pt idx="354" formatCode="0.00E+00">
                        <c:v>41686738.435874276</c:v>
                      </c:pt>
                      <c:pt idx="355" formatCode="0.00E+00">
                        <c:v>42523948.804068528</c:v>
                      </c:pt>
                      <c:pt idx="356" formatCode="0.00E+00">
                        <c:v>42400794.353913315</c:v>
                      </c:pt>
                      <c:pt idx="357" formatCode="0.00E+00">
                        <c:v>42352042.442394897</c:v>
                      </c:pt>
                      <c:pt idx="358" formatCode="0.00E+00">
                        <c:v>46430591.117630824</c:v>
                      </c:pt>
                      <c:pt idx="359" formatCode="0.00E+00">
                        <c:v>43890953.382382333</c:v>
                      </c:pt>
                      <c:pt idx="360" formatCode="0.00E+00">
                        <c:v>43909839.269061148</c:v>
                      </c:pt>
                      <c:pt idx="361" formatCode="0.00E+00">
                        <c:v>42426168.857355848</c:v>
                      </c:pt>
                      <c:pt idx="362" formatCode="0.00E+00">
                        <c:v>42181026.355468832</c:v>
                      </c:pt>
                      <c:pt idx="363" formatCode="0.00E+00">
                        <c:v>44027344.448445931</c:v>
                      </c:pt>
                      <c:pt idx="364" formatCode="0.00E+00">
                        <c:v>46955792.877139017</c:v>
                      </c:pt>
                      <c:pt idx="365" formatCode="0.00E+00">
                        <c:v>51152661.517629877</c:v>
                      </c:pt>
                      <c:pt idx="366" formatCode="0.00E+00">
                        <c:v>46612431.055795386</c:v>
                      </c:pt>
                      <c:pt idx="367" formatCode="0.00E+00">
                        <c:v>43127541.018904008</c:v>
                      </c:pt>
                      <c:pt idx="368" formatCode="0.00E+00">
                        <c:v>43530209.139499843</c:v>
                      </c:pt>
                      <c:pt idx="369" formatCode="0.00E+00">
                        <c:v>44651983.791527458</c:v>
                      </c:pt>
                      <c:pt idx="370" formatCode="0.00E+00">
                        <c:v>46627780.796102151</c:v>
                      </c:pt>
                      <c:pt idx="371" formatCode="0.00E+00">
                        <c:v>50691815.433289856</c:v>
                      </c:pt>
                      <c:pt idx="372" formatCode="0.00E+00">
                        <c:v>51112851.604876719</c:v>
                      </c:pt>
                      <c:pt idx="373" formatCode="0.00E+00">
                        <c:v>51015643.351852626</c:v>
                      </c:pt>
                      <c:pt idx="374" formatCode="0.00E+00">
                        <c:v>50482465.380652189</c:v>
                      </c:pt>
                      <c:pt idx="375" formatCode="0.00E+00">
                        <c:v>52752652.343776412</c:v>
                      </c:pt>
                      <c:pt idx="376" formatCode="0.00E+00">
                        <c:v>53553552.503300443</c:v>
                      </c:pt>
                      <c:pt idx="377" formatCode="0.00E+00">
                        <c:v>55245986.701588407</c:v>
                      </c:pt>
                      <c:pt idx="378" formatCode="0.00E+00">
                        <c:v>48628919.661307938</c:v>
                      </c:pt>
                      <c:pt idx="379" formatCode="0.00E+00">
                        <c:v>47975133.438639641</c:v>
                      </c:pt>
                      <c:pt idx="380" formatCode="0.00E+00">
                        <c:v>50039861.847011872</c:v>
                      </c:pt>
                      <c:pt idx="381" formatCode="0.00E+00">
                        <c:v>50644400.105565444</c:v>
                      </c:pt>
                      <c:pt idx="382" formatCode="0.00E+00">
                        <c:v>57476734.23483438</c:v>
                      </c:pt>
                      <c:pt idx="383" formatCode="0.00E+00">
                        <c:v>60590261.144566551</c:v>
                      </c:pt>
                      <c:pt idx="384" formatCode="0.00E+00">
                        <c:v>60641703.229406953</c:v>
                      </c:pt>
                      <c:pt idx="385" formatCode="0.00E+00">
                        <c:v>52744553.411909513</c:v>
                      </c:pt>
                      <c:pt idx="386" formatCode="0.00E+00">
                        <c:v>54804933.745620266</c:v>
                      </c:pt>
                      <c:pt idx="387" formatCode="0.00E+00">
                        <c:v>54559606.307090521</c:v>
                      </c:pt>
                      <c:pt idx="388" formatCode="0.00E+00">
                        <c:v>53270208.156087562</c:v>
                      </c:pt>
                      <c:pt idx="389" formatCode="0.00E+00">
                        <c:v>53023593.142119132</c:v>
                      </c:pt>
                      <c:pt idx="390" formatCode="0.00E+00">
                        <c:v>50172951.5692681</c:v>
                      </c:pt>
                      <c:pt idx="391" formatCode="0.00E+00">
                        <c:v>51776606.564636603</c:v>
                      </c:pt>
                      <c:pt idx="392" formatCode="0.00E+00">
                        <c:v>52450751.455030918</c:v>
                      </c:pt>
                      <c:pt idx="393" formatCode="0.00E+00">
                        <c:v>56791148.101854347</c:v>
                      </c:pt>
                      <c:pt idx="394" formatCode="0.00E+00">
                        <c:v>58321687.088467665</c:v>
                      </c:pt>
                      <c:pt idx="395" formatCode="0.00E+00">
                        <c:v>60622878.36644803</c:v>
                      </c:pt>
                      <c:pt idx="396" formatCode="0.00E+00">
                        <c:v>57660853.673703745</c:v>
                      </c:pt>
                      <c:pt idx="397" formatCode="0.00E+00">
                        <c:v>57024714.234184593</c:v>
                      </c:pt>
                      <c:pt idx="398" formatCode="0.00E+00">
                        <c:v>53322317.974229462</c:v>
                      </c:pt>
                      <c:pt idx="399" formatCode="0.00E+00">
                        <c:v>53485443.601972558</c:v>
                      </c:pt>
                      <c:pt idx="400" formatCode="0.00E+00">
                        <c:v>53711851.160185337</c:v>
                      </c:pt>
                      <c:pt idx="401" formatCode="0.00E+00">
                        <c:v>56307745.788207561</c:v>
                      </c:pt>
                      <c:pt idx="402" formatCode="0.00E+00">
                        <c:v>56903582.336733818</c:v>
                      </c:pt>
                      <c:pt idx="403" formatCode="0.00E+00">
                        <c:v>54515131.570725232</c:v>
                      </c:pt>
                      <c:pt idx="404" formatCode="0.00E+00">
                        <c:v>53886027.93608778</c:v>
                      </c:pt>
                      <c:pt idx="405" formatCode="0.00E+00">
                        <c:v>54985625.473815367</c:v>
                      </c:pt>
                      <c:pt idx="406" formatCode="0.00E+00">
                        <c:v>54843691.946051776</c:v>
                      </c:pt>
                      <c:pt idx="407" formatCode="0.00E+00">
                        <c:v>56312117.175419837</c:v>
                      </c:pt>
                      <c:pt idx="408" formatCode="0.00E+00">
                        <c:v>62984177.090507172</c:v>
                      </c:pt>
                      <c:pt idx="409" formatCode="0.00E+00">
                        <c:v>58256076.898956195</c:v>
                      </c:pt>
                      <c:pt idx="410" formatCode="0.00E+00">
                        <c:v>56241930.50157892</c:v>
                      </c:pt>
                      <c:pt idx="411" formatCode="0.00E+00">
                        <c:v>55652911.223511301</c:v>
                      </c:pt>
                      <c:pt idx="412" formatCode="0.00E+00">
                        <c:v>56576911.38700559</c:v>
                      </c:pt>
                      <c:pt idx="413" formatCode="0.00E+00">
                        <c:v>56341122.680812314</c:v>
                      </c:pt>
                      <c:pt idx="414" formatCode="0.00E+00">
                        <c:v>56213739.299839392</c:v>
                      </c:pt>
                      <c:pt idx="415" formatCode="0.00E+00">
                        <c:v>56452087.128894217</c:v>
                      </c:pt>
                      <c:pt idx="416" formatCode="0.00E+00">
                        <c:v>56275159.891863845</c:v>
                      </c:pt>
                      <c:pt idx="417" formatCode="0.00E+00">
                        <c:v>57054629.610305496</c:v>
                      </c:pt>
                      <c:pt idx="418" formatCode="0.00E+00">
                        <c:v>57414276.467996463</c:v>
                      </c:pt>
                      <c:pt idx="419" formatCode="0.00E+00">
                        <c:v>57441067.926341586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4E4-49B9-AAF0-D458F9F7DBBC}"/>
                  </c:ext>
                </c:extLst>
              </c15:ser>
            </c15:filteredLineSeries>
          </c:ext>
        </c:extLst>
      </c:lineChart>
      <c:catAx>
        <c:axId val="63015903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62640"/>
        <c:crosses val="autoZero"/>
        <c:auto val="1"/>
        <c:lblAlgn val="ctr"/>
        <c:lblOffset val="100"/>
        <c:noMultiLvlLbl val="0"/>
      </c:catAx>
      <c:valAx>
        <c:axId val="6301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5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N2_molecules!$B$1</c:f>
              <c:strCache>
                <c:ptCount val="1"/>
                <c:pt idx="0">
                  <c:v>N2,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N2_molecules!$B$2:$B$421</c:f>
              <c:numCache>
                <c:formatCode>0.00E+00</c:formatCode>
                <c:ptCount val="420"/>
                <c:pt idx="0">
                  <c:v>602.4</c:v>
                </c:pt>
                <c:pt idx="1">
                  <c:v>619</c:v>
                </c:pt>
                <c:pt idx="2">
                  <c:v>408</c:v>
                </c:pt>
                <c:pt idx="3">
                  <c:v>670.6</c:v>
                </c:pt>
                <c:pt idx="4">
                  <c:v>569.5</c:v>
                </c:pt>
                <c:pt idx="5">
                  <c:v>396.8</c:v>
                </c:pt>
                <c:pt idx="6">
                  <c:v>411.2</c:v>
                </c:pt>
                <c:pt idx="7">
                  <c:v>742.4</c:v>
                </c:pt>
                <c:pt idx="8">
                  <c:v>474.8</c:v>
                </c:pt>
                <c:pt idx="9">
                  <c:v>466.1</c:v>
                </c:pt>
                <c:pt idx="10">
                  <c:v>590.9</c:v>
                </c:pt>
                <c:pt idx="11">
                  <c:v>1211</c:v>
                </c:pt>
                <c:pt idx="12">
                  <c:v>626.4</c:v>
                </c:pt>
                <c:pt idx="13">
                  <c:v>460.8</c:v>
                </c:pt>
                <c:pt idx="14">
                  <c:v>894.6</c:v>
                </c:pt>
                <c:pt idx="15">
                  <c:v>1030</c:v>
                </c:pt>
                <c:pt idx="16">
                  <c:v>2046</c:v>
                </c:pt>
                <c:pt idx="17">
                  <c:v>653.1</c:v>
                </c:pt>
                <c:pt idx="18">
                  <c:v>355.1</c:v>
                </c:pt>
                <c:pt idx="19">
                  <c:v>464.8</c:v>
                </c:pt>
                <c:pt idx="20">
                  <c:v>1688</c:v>
                </c:pt>
                <c:pt idx="21">
                  <c:v>7360</c:v>
                </c:pt>
                <c:pt idx="22">
                  <c:v>4191</c:v>
                </c:pt>
                <c:pt idx="23">
                  <c:v>5764</c:v>
                </c:pt>
                <c:pt idx="24">
                  <c:v>3711</c:v>
                </c:pt>
                <c:pt idx="25">
                  <c:v>2701</c:v>
                </c:pt>
                <c:pt idx="26">
                  <c:v>5789</c:v>
                </c:pt>
                <c:pt idx="27">
                  <c:v>6279</c:v>
                </c:pt>
                <c:pt idx="28">
                  <c:v>9009</c:v>
                </c:pt>
                <c:pt idx="29">
                  <c:v>4466</c:v>
                </c:pt>
                <c:pt idx="30">
                  <c:v>9346</c:v>
                </c:pt>
                <c:pt idx="31">
                  <c:v>16710</c:v>
                </c:pt>
                <c:pt idx="32">
                  <c:v>62670</c:v>
                </c:pt>
                <c:pt idx="33">
                  <c:v>34500</c:v>
                </c:pt>
                <c:pt idx="34">
                  <c:v>18460</c:v>
                </c:pt>
                <c:pt idx="35">
                  <c:v>62710</c:v>
                </c:pt>
                <c:pt idx="36">
                  <c:v>55700</c:v>
                </c:pt>
                <c:pt idx="37">
                  <c:v>10030</c:v>
                </c:pt>
                <c:pt idx="38">
                  <c:v>10030</c:v>
                </c:pt>
                <c:pt idx="39">
                  <c:v>14470</c:v>
                </c:pt>
                <c:pt idx="40">
                  <c:v>38060</c:v>
                </c:pt>
                <c:pt idx="41">
                  <c:v>65060</c:v>
                </c:pt>
                <c:pt idx="42">
                  <c:v>115400</c:v>
                </c:pt>
                <c:pt idx="43">
                  <c:v>104500</c:v>
                </c:pt>
                <c:pt idx="44">
                  <c:v>111900</c:v>
                </c:pt>
                <c:pt idx="45">
                  <c:v>41320</c:v>
                </c:pt>
                <c:pt idx="46">
                  <c:v>101400</c:v>
                </c:pt>
                <c:pt idx="47">
                  <c:v>87440</c:v>
                </c:pt>
                <c:pt idx="48">
                  <c:v>68990</c:v>
                </c:pt>
                <c:pt idx="49">
                  <c:v>47070</c:v>
                </c:pt>
                <c:pt idx="50">
                  <c:v>240300</c:v>
                </c:pt>
                <c:pt idx="51">
                  <c:v>268700</c:v>
                </c:pt>
                <c:pt idx="52">
                  <c:v>155500</c:v>
                </c:pt>
                <c:pt idx="53">
                  <c:v>90870</c:v>
                </c:pt>
                <c:pt idx="54">
                  <c:v>82620</c:v>
                </c:pt>
                <c:pt idx="55">
                  <c:v>63920</c:v>
                </c:pt>
                <c:pt idx="56">
                  <c:v>102500</c:v>
                </c:pt>
                <c:pt idx="57">
                  <c:v>162400</c:v>
                </c:pt>
                <c:pt idx="58">
                  <c:v>162200</c:v>
                </c:pt>
                <c:pt idx="59">
                  <c:v>134700</c:v>
                </c:pt>
                <c:pt idx="60">
                  <c:v>66340</c:v>
                </c:pt>
                <c:pt idx="61">
                  <c:v>51870</c:v>
                </c:pt>
                <c:pt idx="62">
                  <c:v>35250</c:v>
                </c:pt>
                <c:pt idx="63">
                  <c:v>309100</c:v>
                </c:pt>
                <c:pt idx="64">
                  <c:v>113100</c:v>
                </c:pt>
                <c:pt idx="65">
                  <c:v>45310</c:v>
                </c:pt>
                <c:pt idx="66">
                  <c:v>33630</c:v>
                </c:pt>
                <c:pt idx="67">
                  <c:v>24450</c:v>
                </c:pt>
                <c:pt idx="68">
                  <c:v>114300</c:v>
                </c:pt>
                <c:pt idx="69">
                  <c:v>580700</c:v>
                </c:pt>
                <c:pt idx="70">
                  <c:v>467900</c:v>
                </c:pt>
                <c:pt idx="71">
                  <c:v>332700</c:v>
                </c:pt>
                <c:pt idx="72">
                  <c:v>342800</c:v>
                </c:pt>
                <c:pt idx="73">
                  <c:v>338000</c:v>
                </c:pt>
                <c:pt idx="74">
                  <c:v>200600</c:v>
                </c:pt>
                <c:pt idx="75">
                  <c:v>233200</c:v>
                </c:pt>
                <c:pt idx="76">
                  <c:v>75050</c:v>
                </c:pt>
                <c:pt idx="77">
                  <c:v>85340</c:v>
                </c:pt>
                <c:pt idx="78">
                  <c:v>60600</c:v>
                </c:pt>
                <c:pt idx="79">
                  <c:v>186400</c:v>
                </c:pt>
                <c:pt idx="80">
                  <c:v>125400</c:v>
                </c:pt>
                <c:pt idx="81">
                  <c:v>148300</c:v>
                </c:pt>
                <c:pt idx="82">
                  <c:v>100200</c:v>
                </c:pt>
                <c:pt idx="83">
                  <c:v>86240</c:v>
                </c:pt>
                <c:pt idx="84">
                  <c:v>20750</c:v>
                </c:pt>
                <c:pt idx="85">
                  <c:v>23030</c:v>
                </c:pt>
                <c:pt idx="86">
                  <c:v>22170</c:v>
                </c:pt>
                <c:pt idx="87">
                  <c:v>48880</c:v>
                </c:pt>
                <c:pt idx="88">
                  <c:v>66620</c:v>
                </c:pt>
                <c:pt idx="89">
                  <c:v>22900</c:v>
                </c:pt>
                <c:pt idx="90">
                  <c:v>17720</c:v>
                </c:pt>
                <c:pt idx="91">
                  <c:v>14710</c:v>
                </c:pt>
                <c:pt idx="92">
                  <c:v>11380</c:v>
                </c:pt>
                <c:pt idx="93">
                  <c:v>28200</c:v>
                </c:pt>
                <c:pt idx="94">
                  <c:v>181300</c:v>
                </c:pt>
                <c:pt idx="95">
                  <c:v>50840</c:v>
                </c:pt>
                <c:pt idx="96">
                  <c:v>16790</c:v>
                </c:pt>
                <c:pt idx="97">
                  <c:v>5428</c:v>
                </c:pt>
                <c:pt idx="98">
                  <c:v>11550</c:v>
                </c:pt>
                <c:pt idx="99">
                  <c:v>8341</c:v>
                </c:pt>
                <c:pt idx="100">
                  <c:v>5062</c:v>
                </c:pt>
                <c:pt idx="101">
                  <c:v>6415</c:v>
                </c:pt>
                <c:pt idx="102">
                  <c:v>2989</c:v>
                </c:pt>
                <c:pt idx="103">
                  <c:v>3341</c:v>
                </c:pt>
                <c:pt idx="104">
                  <c:v>3519</c:v>
                </c:pt>
                <c:pt idx="105">
                  <c:v>3529</c:v>
                </c:pt>
                <c:pt idx="106">
                  <c:v>16230</c:v>
                </c:pt>
                <c:pt idx="107">
                  <c:v>11460</c:v>
                </c:pt>
                <c:pt idx="108">
                  <c:v>6934</c:v>
                </c:pt>
                <c:pt idx="109">
                  <c:v>2082</c:v>
                </c:pt>
                <c:pt idx="110">
                  <c:v>1906</c:v>
                </c:pt>
                <c:pt idx="111">
                  <c:v>1602</c:v>
                </c:pt>
                <c:pt idx="112">
                  <c:v>9519</c:v>
                </c:pt>
                <c:pt idx="113">
                  <c:v>4121</c:v>
                </c:pt>
                <c:pt idx="114">
                  <c:v>4881</c:v>
                </c:pt>
                <c:pt idx="115">
                  <c:v>4990</c:v>
                </c:pt>
                <c:pt idx="116">
                  <c:v>2212</c:v>
                </c:pt>
                <c:pt idx="117">
                  <c:v>1738</c:v>
                </c:pt>
                <c:pt idx="118">
                  <c:v>2134</c:v>
                </c:pt>
                <c:pt idx="119">
                  <c:v>4965</c:v>
                </c:pt>
                <c:pt idx="120">
                  <c:v>1747</c:v>
                </c:pt>
                <c:pt idx="121">
                  <c:v>638.6</c:v>
                </c:pt>
                <c:pt idx="122">
                  <c:v>979.5</c:v>
                </c:pt>
                <c:pt idx="123">
                  <c:v>1005</c:v>
                </c:pt>
                <c:pt idx="124">
                  <c:v>2062</c:v>
                </c:pt>
                <c:pt idx="125">
                  <c:v>1466</c:v>
                </c:pt>
                <c:pt idx="126">
                  <c:v>826.8</c:v>
                </c:pt>
                <c:pt idx="127">
                  <c:v>734.6</c:v>
                </c:pt>
                <c:pt idx="128">
                  <c:v>1427</c:v>
                </c:pt>
                <c:pt idx="129">
                  <c:v>2414</c:v>
                </c:pt>
                <c:pt idx="130">
                  <c:v>1643</c:v>
                </c:pt>
                <c:pt idx="131">
                  <c:v>1767</c:v>
                </c:pt>
                <c:pt idx="132">
                  <c:v>1733</c:v>
                </c:pt>
                <c:pt idx="133">
                  <c:v>1367</c:v>
                </c:pt>
                <c:pt idx="134">
                  <c:v>928.7</c:v>
                </c:pt>
                <c:pt idx="135">
                  <c:v>1851</c:v>
                </c:pt>
                <c:pt idx="136">
                  <c:v>1478</c:v>
                </c:pt>
                <c:pt idx="137">
                  <c:v>788.6</c:v>
                </c:pt>
                <c:pt idx="138">
                  <c:v>411.2</c:v>
                </c:pt>
                <c:pt idx="139">
                  <c:v>486</c:v>
                </c:pt>
                <c:pt idx="140">
                  <c:v>468.2</c:v>
                </c:pt>
                <c:pt idx="141">
                  <c:v>429.4</c:v>
                </c:pt>
                <c:pt idx="142">
                  <c:v>563.79999999999995</c:v>
                </c:pt>
                <c:pt idx="143">
                  <c:v>609</c:v>
                </c:pt>
                <c:pt idx="144">
                  <c:v>632.79999999999995</c:v>
                </c:pt>
                <c:pt idx="145">
                  <c:v>941</c:v>
                </c:pt>
                <c:pt idx="146">
                  <c:v>1002</c:v>
                </c:pt>
                <c:pt idx="147">
                  <c:v>693.6</c:v>
                </c:pt>
                <c:pt idx="148">
                  <c:v>437.5</c:v>
                </c:pt>
                <c:pt idx="149">
                  <c:v>619.6</c:v>
                </c:pt>
                <c:pt idx="150">
                  <c:v>219.6</c:v>
                </c:pt>
                <c:pt idx="151">
                  <c:v>155.4</c:v>
                </c:pt>
                <c:pt idx="152">
                  <c:v>192.1</c:v>
                </c:pt>
                <c:pt idx="153">
                  <c:v>485.3</c:v>
                </c:pt>
                <c:pt idx="154">
                  <c:v>435.7</c:v>
                </c:pt>
                <c:pt idx="155">
                  <c:v>282.2</c:v>
                </c:pt>
                <c:pt idx="156">
                  <c:v>494.7</c:v>
                </c:pt>
                <c:pt idx="157">
                  <c:v>267.39999999999998</c:v>
                </c:pt>
                <c:pt idx="158">
                  <c:v>279.7</c:v>
                </c:pt>
                <c:pt idx="159">
                  <c:v>428.1</c:v>
                </c:pt>
                <c:pt idx="160">
                  <c:v>459.4</c:v>
                </c:pt>
                <c:pt idx="161">
                  <c:v>327.9</c:v>
                </c:pt>
                <c:pt idx="162">
                  <c:v>237.1</c:v>
                </c:pt>
                <c:pt idx="163">
                  <c:v>192.3</c:v>
                </c:pt>
                <c:pt idx="164">
                  <c:v>233.8</c:v>
                </c:pt>
                <c:pt idx="165">
                  <c:v>413.6</c:v>
                </c:pt>
                <c:pt idx="166">
                  <c:v>708</c:v>
                </c:pt>
                <c:pt idx="167">
                  <c:v>481.7</c:v>
                </c:pt>
                <c:pt idx="168">
                  <c:v>519</c:v>
                </c:pt>
                <c:pt idx="169">
                  <c:v>316.39999999999998</c:v>
                </c:pt>
                <c:pt idx="170">
                  <c:v>316.39999999999998</c:v>
                </c:pt>
                <c:pt idx="171">
                  <c:v>6768</c:v>
                </c:pt>
                <c:pt idx="172">
                  <c:v>3589</c:v>
                </c:pt>
                <c:pt idx="173">
                  <c:v>8337</c:v>
                </c:pt>
                <c:pt idx="174">
                  <c:v>7072</c:v>
                </c:pt>
                <c:pt idx="175">
                  <c:v>3112</c:v>
                </c:pt>
                <c:pt idx="176">
                  <c:v>2112</c:v>
                </c:pt>
                <c:pt idx="177">
                  <c:v>1273</c:v>
                </c:pt>
                <c:pt idx="178">
                  <c:v>514.4</c:v>
                </c:pt>
                <c:pt idx="179">
                  <c:v>165.2</c:v>
                </c:pt>
                <c:pt idx="180">
                  <c:v>137.30000000000001</c:v>
                </c:pt>
                <c:pt idx="181">
                  <c:v>2139</c:v>
                </c:pt>
                <c:pt idx="182">
                  <c:v>1418</c:v>
                </c:pt>
                <c:pt idx="183">
                  <c:v>11580</c:v>
                </c:pt>
                <c:pt idx="184">
                  <c:v>11820</c:v>
                </c:pt>
                <c:pt idx="185">
                  <c:v>7331</c:v>
                </c:pt>
                <c:pt idx="186">
                  <c:v>3251</c:v>
                </c:pt>
                <c:pt idx="187">
                  <c:v>5290</c:v>
                </c:pt>
                <c:pt idx="188">
                  <c:v>5763</c:v>
                </c:pt>
                <c:pt idx="189">
                  <c:v>42000</c:v>
                </c:pt>
                <c:pt idx="190">
                  <c:v>62660</c:v>
                </c:pt>
                <c:pt idx="191">
                  <c:v>41100</c:v>
                </c:pt>
                <c:pt idx="192">
                  <c:v>20190</c:v>
                </c:pt>
                <c:pt idx="193">
                  <c:v>9785</c:v>
                </c:pt>
                <c:pt idx="194">
                  <c:v>9543</c:v>
                </c:pt>
                <c:pt idx="195">
                  <c:v>8935</c:v>
                </c:pt>
                <c:pt idx="196">
                  <c:v>10240</c:v>
                </c:pt>
                <c:pt idx="197">
                  <c:v>14560</c:v>
                </c:pt>
                <c:pt idx="198">
                  <c:v>21660</c:v>
                </c:pt>
                <c:pt idx="199">
                  <c:v>14910</c:v>
                </c:pt>
                <c:pt idx="200">
                  <c:v>12620</c:v>
                </c:pt>
                <c:pt idx="201">
                  <c:v>39570</c:v>
                </c:pt>
                <c:pt idx="202">
                  <c:v>20270</c:v>
                </c:pt>
                <c:pt idx="203">
                  <c:v>11220</c:v>
                </c:pt>
                <c:pt idx="204">
                  <c:v>6167</c:v>
                </c:pt>
                <c:pt idx="205">
                  <c:v>5020</c:v>
                </c:pt>
                <c:pt idx="206">
                  <c:v>14740</c:v>
                </c:pt>
                <c:pt idx="207">
                  <c:v>10450</c:v>
                </c:pt>
                <c:pt idx="208">
                  <c:v>53900</c:v>
                </c:pt>
                <c:pt idx="209">
                  <c:v>24800</c:v>
                </c:pt>
                <c:pt idx="210">
                  <c:v>5904</c:v>
                </c:pt>
                <c:pt idx="211">
                  <c:v>5134</c:v>
                </c:pt>
                <c:pt idx="212">
                  <c:v>7390</c:v>
                </c:pt>
                <c:pt idx="213">
                  <c:v>9099</c:v>
                </c:pt>
                <c:pt idx="214">
                  <c:v>34880</c:v>
                </c:pt>
                <c:pt idx="215">
                  <c:v>42140</c:v>
                </c:pt>
                <c:pt idx="216">
                  <c:v>51580</c:v>
                </c:pt>
                <c:pt idx="217">
                  <c:v>48820</c:v>
                </c:pt>
                <c:pt idx="218">
                  <c:v>59130</c:v>
                </c:pt>
                <c:pt idx="219">
                  <c:v>59130</c:v>
                </c:pt>
                <c:pt idx="220">
                  <c:v>23930</c:v>
                </c:pt>
                <c:pt idx="221">
                  <c:v>10740</c:v>
                </c:pt>
                <c:pt idx="222">
                  <c:v>18070</c:v>
                </c:pt>
                <c:pt idx="223">
                  <c:v>30900</c:v>
                </c:pt>
                <c:pt idx="224">
                  <c:v>20040</c:v>
                </c:pt>
                <c:pt idx="225">
                  <c:v>66750</c:v>
                </c:pt>
                <c:pt idx="226">
                  <c:v>34260</c:v>
                </c:pt>
                <c:pt idx="227">
                  <c:v>103000</c:v>
                </c:pt>
                <c:pt idx="228">
                  <c:v>28760</c:v>
                </c:pt>
                <c:pt idx="229">
                  <c:v>49690</c:v>
                </c:pt>
                <c:pt idx="230">
                  <c:v>27920</c:v>
                </c:pt>
                <c:pt idx="231">
                  <c:v>21020</c:v>
                </c:pt>
                <c:pt idx="232">
                  <c:v>10450</c:v>
                </c:pt>
                <c:pt idx="233">
                  <c:v>8093</c:v>
                </c:pt>
                <c:pt idx="234">
                  <c:v>5100</c:v>
                </c:pt>
                <c:pt idx="235">
                  <c:v>4870</c:v>
                </c:pt>
                <c:pt idx="236">
                  <c:v>2582</c:v>
                </c:pt>
                <c:pt idx="237">
                  <c:v>15640</c:v>
                </c:pt>
                <c:pt idx="238">
                  <c:v>14260</c:v>
                </c:pt>
                <c:pt idx="239">
                  <c:v>9536</c:v>
                </c:pt>
                <c:pt idx="240">
                  <c:v>10790</c:v>
                </c:pt>
                <c:pt idx="241">
                  <c:v>4489</c:v>
                </c:pt>
                <c:pt idx="242">
                  <c:v>3098</c:v>
                </c:pt>
                <c:pt idx="243">
                  <c:v>1494</c:v>
                </c:pt>
                <c:pt idx="244">
                  <c:v>5038</c:v>
                </c:pt>
                <c:pt idx="245">
                  <c:v>1903</c:v>
                </c:pt>
                <c:pt idx="246">
                  <c:v>891.6</c:v>
                </c:pt>
                <c:pt idx="247">
                  <c:v>484.6</c:v>
                </c:pt>
                <c:pt idx="248">
                  <c:v>5015</c:v>
                </c:pt>
                <c:pt idx="249">
                  <c:v>2846</c:v>
                </c:pt>
                <c:pt idx="250">
                  <c:v>2034</c:v>
                </c:pt>
                <c:pt idx="251">
                  <c:v>983.1</c:v>
                </c:pt>
                <c:pt idx="252">
                  <c:v>1127</c:v>
                </c:pt>
                <c:pt idx="253">
                  <c:v>1713</c:v>
                </c:pt>
                <c:pt idx="254">
                  <c:v>2691</c:v>
                </c:pt>
                <c:pt idx="255">
                  <c:v>2532</c:v>
                </c:pt>
                <c:pt idx="256">
                  <c:v>985.3</c:v>
                </c:pt>
                <c:pt idx="257">
                  <c:v>847.1</c:v>
                </c:pt>
                <c:pt idx="258">
                  <c:v>755.8</c:v>
                </c:pt>
                <c:pt idx="259">
                  <c:v>511.2</c:v>
                </c:pt>
                <c:pt idx="260">
                  <c:v>2489</c:v>
                </c:pt>
                <c:pt idx="261">
                  <c:v>2489</c:v>
                </c:pt>
                <c:pt idx="262">
                  <c:v>760.6</c:v>
                </c:pt>
                <c:pt idx="263">
                  <c:v>831.9</c:v>
                </c:pt>
                <c:pt idx="264">
                  <c:v>712.3</c:v>
                </c:pt>
                <c:pt idx="265">
                  <c:v>291.8</c:v>
                </c:pt>
                <c:pt idx="266">
                  <c:v>355</c:v>
                </c:pt>
                <c:pt idx="267">
                  <c:v>409.3</c:v>
                </c:pt>
                <c:pt idx="268">
                  <c:v>432.5</c:v>
                </c:pt>
                <c:pt idx="269">
                  <c:v>1615</c:v>
                </c:pt>
                <c:pt idx="270">
                  <c:v>249.8</c:v>
                </c:pt>
                <c:pt idx="271">
                  <c:v>269.10000000000002</c:v>
                </c:pt>
                <c:pt idx="272">
                  <c:v>242</c:v>
                </c:pt>
                <c:pt idx="273">
                  <c:v>562.29999999999995</c:v>
                </c:pt>
                <c:pt idx="274">
                  <c:v>542.70000000000005</c:v>
                </c:pt>
                <c:pt idx="275">
                  <c:v>596.9</c:v>
                </c:pt>
                <c:pt idx="276">
                  <c:v>387.1</c:v>
                </c:pt>
                <c:pt idx="277">
                  <c:v>779.1</c:v>
                </c:pt>
                <c:pt idx="278">
                  <c:v>1061</c:v>
                </c:pt>
                <c:pt idx="279">
                  <c:v>579.20000000000005</c:v>
                </c:pt>
                <c:pt idx="280">
                  <c:v>843.6</c:v>
                </c:pt>
                <c:pt idx="281">
                  <c:v>355.5</c:v>
                </c:pt>
                <c:pt idx="282">
                  <c:v>336.1</c:v>
                </c:pt>
                <c:pt idx="283">
                  <c:v>247.8</c:v>
                </c:pt>
                <c:pt idx="284">
                  <c:v>1054</c:v>
                </c:pt>
                <c:pt idx="285">
                  <c:v>618.6</c:v>
                </c:pt>
                <c:pt idx="286">
                  <c:v>504.5</c:v>
                </c:pt>
                <c:pt idx="287">
                  <c:v>508.1</c:v>
                </c:pt>
                <c:pt idx="288">
                  <c:v>316.89999999999998</c:v>
                </c:pt>
                <c:pt idx="289">
                  <c:v>430.5</c:v>
                </c:pt>
                <c:pt idx="290">
                  <c:v>412.7</c:v>
                </c:pt>
                <c:pt idx="291">
                  <c:v>476.4</c:v>
                </c:pt>
                <c:pt idx="292">
                  <c:v>513.29999999999995</c:v>
                </c:pt>
                <c:pt idx="293">
                  <c:v>491.6</c:v>
                </c:pt>
                <c:pt idx="294">
                  <c:v>291.39999999999998</c:v>
                </c:pt>
                <c:pt idx="295">
                  <c:v>241.7</c:v>
                </c:pt>
                <c:pt idx="296">
                  <c:v>745.2</c:v>
                </c:pt>
                <c:pt idx="297" formatCode="General">
                  <c:v>-8804.0977829255371</c:v>
                </c:pt>
                <c:pt idx="298" formatCode="General">
                  <c:v>-13675.182641866664</c:v>
                </c:pt>
                <c:pt idx="299" formatCode="General">
                  <c:v>-15966.096368358385</c:v>
                </c:pt>
                <c:pt idx="300" formatCode="General">
                  <c:v>-17080.670970443458</c:v>
                </c:pt>
                <c:pt idx="301" formatCode="General">
                  <c:v>-17563.172067700794</c:v>
                </c:pt>
                <c:pt idx="302" formatCode="General">
                  <c:v>-17435.259940239957</c:v>
                </c:pt>
                <c:pt idx="303" formatCode="General">
                  <c:v>-17425.627285926435</c:v>
                </c:pt>
                <c:pt idx="304" formatCode="General">
                  <c:v>-18118.73604619435</c:v>
                </c:pt>
                <c:pt idx="305" formatCode="General">
                  <c:v>-18780.925426779293</c:v>
                </c:pt>
                <c:pt idx="306" formatCode="General">
                  <c:v>-18967.283251839595</c:v>
                </c:pt>
                <c:pt idx="307" formatCode="General">
                  <c:v>-19708.344233799722</c:v>
                </c:pt>
                <c:pt idx="308" formatCode="General">
                  <c:v>-20113.434081129042</c:v>
                </c:pt>
                <c:pt idx="309" formatCode="General">
                  <c:v>-20313.401328751002</c:v>
                </c:pt>
                <c:pt idx="310" formatCode="General">
                  <c:v>-20239.300326599652</c:v>
                </c:pt>
                <c:pt idx="311" formatCode="General">
                  <c:v>-20374.841163433182</c:v>
                </c:pt>
                <c:pt idx="312" formatCode="General">
                  <c:v>-20558.414662810821</c:v>
                </c:pt>
                <c:pt idx="313" formatCode="General">
                  <c:v>-18915.586539179636</c:v>
                </c:pt>
                <c:pt idx="314" formatCode="General">
                  <c:v>-18382.590013169665</c:v>
                </c:pt>
                <c:pt idx="315" formatCode="General">
                  <c:v>-17950.213113925758</c:v>
                </c:pt>
                <c:pt idx="316" formatCode="General">
                  <c:v>-17639.426077478674</c:v>
                </c:pt>
                <c:pt idx="317" formatCode="General">
                  <c:v>-17379.60083536373</c:v>
                </c:pt>
                <c:pt idx="318" formatCode="General">
                  <c:v>-17350.296908051903</c:v>
                </c:pt>
                <c:pt idx="319" formatCode="General">
                  <c:v>-17342.104022398034</c:v>
                </c:pt>
                <c:pt idx="320" formatCode="General">
                  <c:v>-17269.486365352357</c:v>
                </c:pt>
                <c:pt idx="321" formatCode="General">
                  <c:v>-17054.43998330646</c:v>
                </c:pt>
                <c:pt idx="322" formatCode="General">
                  <c:v>-16891.53622938837</c:v>
                </c:pt>
                <c:pt idx="323" formatCode="General">
                  <c:v>-16597.742750071062</c:v>
                </c:pt>
                <c:pt idx="324" formatCode="General">
                  <c:v>-16633.564726605931</c:v>
                </c:pt>
                <c:pt idx="325" formatCode="General">
                  <c:v>-16324.61546336022</c:v>
                </c:pt>
                <c:pt idx="326" formatCode="General">
                  <c:v>-16521.223110679493</c:v>
                </c:pt>
                <c:pt idx="327" formatCode="General">
                  <c:v>-16505.413391583596</c:v>
                </c:pt>
                <c:pt idx="328" formatCode="General">
                  <c:v>-11479.329999819443</c:v>
                </c:pt>
                <c:pt idx="329" formatCode="General">
                  <c:v>-13728.474485345381</c:v>
                </c:pt>
                <c:pt idx="330" formatCode="General">
                  <c:v>-9435.6596951168794</c:v>
                </c:pt>
                <c:pt idx="331" formatCode="General">
                  <c:v>-10460.523485361875</c:v>
                </c:pt>
                <c:pt idx="332" formatCode="General">
                  <c:v>-13096.713092625258</c:v>
                </c:pt>
                <c:pt idx="333" formatCode="General">
                  <c:v>-13449.117335955309</c:v>
                </c:pt>
                <c:pt idx="334" formatCode="General">
                  <c:v>-13709.445485397089</c:v>
                </c:pt>
                <c:pt idx="335" formatCode="General">
                  <c:v>-12936.963196530924</c:v>
                </c:pt>
                <c:pt idx="336" formatCode="General">
                  <c:v>-14192.042107958183</c:v>
                </c:pt>
                <c:pt idx="337" formatCode="General">
                  <c:v>-14377.510305406273</c:v>
                </c:pt>
                <c:pt idx="338" formatCode="General">
                  <c:v>-13700.007582479335</c:v>
                </c:pt>
                <c:pt idx="339" formatCode="General">
                  <c:v>-14738.807510585957</c:v>
                </c:pt>
                <c:pt idx="340" formatCode="General">
                  <c:v>-6237.6348209917078</c:v>
                </c:pt>
                <c:pt idx="341" formatCode="General">
                  <c:v>-5720.8764201742397</c:v>
                </c:pt>
                <c:pt idx="342" formatCode="General">
                  <c:v>-7754.0298120499829</c:v>
                </c:pt>
                <c:pt idx="343" formatCode="General">
                  <c:v>-11347.111861355472</c:v>
                </c:pt>
                <c:pt idx="344" formatCode="General">
                  <c:v>-8583.3532561503125</c:v>
                </c:pt>
                <c:pt idx="345" formatCode="General">
                  <c:v>-6473.7260811721017</c:v>
                </c:pt>
                <c:pt idx="346" formatCode="General">
                  <c:v>31947.002700635087</c:v>
                </c:pt>
                <c:pt idx="347" formatCode="General">
                  <c:v>39763.057690262809</c:v>
                </c:pt>
                <c:pt idx="348" formatCode="General">
                  <c:v>18449.673517923286</c:v>
                </c:pt>
                <c:pt idx="349" formatCode="General">
                  <c:v>15913.809303079903</c:v>
                </c:pt>
                <c:pt idx="350" formatCode="General">
                  <c:v>8377.4161669724672</c:v>
                </c:pt>
                <c:pt idx="351" formatCode="General">
                  <c:v>-5755.4188893385408</c:v>
                </c:pt>
                <c:pt idx="352" formatCode="General">
                  <c:v>-9422.7490777680614</c:v>
                </c:pt>
                <c:pt idx="353" formatCode="General">
                  <c:v>-7064.9614022947835</c:v>
                </c:pt>
                <c:pt idx="354" formatCode="General">
                  <c:v>3131.9583815738752</c:v>
                </c:pt>
                <c:pt idx="355" formatCode="General">
                  <c:v>16019.402285206874</c:v>
                </c:pt>
                <c:pt idx="356" formatCode="General">
                  <c:v>22903.744385821356</c:v>
                </c:pt>
                <c:pt idx="357" formatCode="General">
                  <c:v>16373.874246096442</c:v>
                </c:pt>
                <c:pt idx="358" formatCode="General">
                  <c:v>32978.755480764747</c:v>
                </c:pt>
                <c:pt idx="359" formatCode="General">
                  <c:v>-3516.7966282075695</c:v>
                </c:pt>
                <c:pt idx="360" formatCode="General">
                  <c:v>2967.0506636651653</c:v>
                </c:pt>
                <c:pt idx="361" formatCode="General">
                  <c:v>-1785.6392861938252</c:v>
                </c:pt>
                <c:pt idx="362" formatCode="General">
                  <c:v>-8562.9305014234833</c:v>
                </c:pt>
                <c:pt idx="363" formatCode="General">
                  <c:v>-8107.9748580173027</c:v>
                </c:pt>
                <c:pt idx="364" formatCode="General">
                  <c:v>37067.687823271779</c:v>
                </c:pt>
                <c:pt idx="365" formatCode="General">
                  <c:v>79075.439549538729</c:v>
                </c:pt>
                <c:pt idx="366" formatCode="General">
                  <c:v>18989.21419237422</c:v>
                </c:pt>
                <c:pt idx="367" formatCode="General">
                  <c:v>-20901.605465922406</c:v>
                </c:pt>
                <c:pt idx="368" formatCode="General">
                  <c:v>-25340.391812183014</c:v>
                </c:pt>
                <c:pt idx="369" formatCode="General">
                  <c:v>-24851.850299897596</c:v>
                </c:pt>
                <c:pt idx="370" formatCode="General">
                  <c:v>-9495.7450674445972</c:v>
                </c:pt>
                <c:pt idx="371" formatCode="General">
                  <c:v>29691.228783068982</c:v>
                </c:pt>
                <c:pt idx="372" formatCode="General">
                  <c:v>36571.508901531866</c:v>
                </c:pt>
                <c:pt idx="373" formatCode="General">
                  <c:v>34943.993809490079</c:v>
                </c:pt>
                <c:pt idx="374" formatCode="General">
                  <c:v>14081.199591448585</c:v>
                </c:pt>
                <c:pt idx="375" formatCode="General">
                  <c:v>19305.530366104704</c:v>
                </c:pt>
                <c:pt idx="376" formatCode="General">
                  <c:v>20808.721217734605</c:v>
                </c:pt>
                <c:pt idx="377" formatCode="General">
                  <c:v>69836.071134470374</c:v>
                </c:pt>
                <c:pt idx="378" formatCode="General">
                  <c:v>17405.922165153228</c:v>
                </c:pt>
                <c:pt idx="379" formatCode="General">
                  <c:v>-8440.6129558990433</c:v>
                </c:pt>
                <c:pt idx="380" formatCode="General">
                  <c:v>-6344.8532399903515</c:v>
                </c:pt>
                <c:pt idx="381" formatCode="General">
                  <c:v>-13075.540798272283</c:v>
                </c:pt>
                <c:pt idx="382" formatCode="General">
                  <c:v>50840.615417577443</c:v>
                </c:pt>
                <c:pt idx="383" formatCode="General">
                  <c:v>148472.71321255644</c:v>
                </c:pt>
                <c:pt idx="384" formatCode="General">
                  <c:v>172715.42567706347</c:v>
                </c:pt>
                <c:pt idx="385" formatCode="General">
                  <c:v>51827.969653412714</c:v>
                </c:pt>
                <c:pt idx="386" formatCode="General">
                  <c:v>49712.036893274118</c:v>
                </c:pt>
                <c:pt idx="387" formatCode="General">
                  <c:v>23512.364333202288</c:v>
                </c:pt>
                <c:pt idx="388" formatCode="General">
                  <c:v>-18907.843496347286</c:v>
                </c:pt>
                <c:pt idx="389" formatCode="General">
                  <c:v>-20377.403525623911</c:v>
                </c:pt>
                <c:pt idx="390" formatCode="General">
                  <c:v>-54525.74599213068</c:v>
                </c:pt>
                <c:pt idx="391" formatCode="General">
                  <c:v>-43908.328799069153</c:v>
                </c:pt>
                <c:pt idx="392" formatCode="General">
                  <c:v>-35119.159514595565</c:v>
                </c:pt>
                <c:pt idx="393" formatCode="General">
                  <c:v>22520.154732060757</c:v>
                </c:pt>
                <c:pt idx="394" formatCode="General">
                  <c:v>33364.709288818187</c:v>
                </c:pt>
                <c:pt idx="395" formatCode="General">
                  <c:v>42570.359772505792</c:v>
                </c:pt>
                <c:pt idx="396" formatCode="General">
                  <c:v>26615.864071919637</c:v>
                </c:pt>
                <c:pt idx="397" formatCode="General">
                  <c:v>19206.699637920825</c:v>
                </c:pt>
                <c:pt idx="398" formatCode="General">
                  <c:v>-11338.416723509436</c:v>
                </c:pt>
                <c:pt idx="399" formatCode="General">
                  <c:v>-18552.390084138329</c:v>
                </c:pt>
                <c:pt idx="400" formatCode="General">
                  <c:v>-20540.837343151543</c:v>
                </c:pt>
                <c:pt idx="401" formatCode="General">
                  <c:v>-7368.390244477243</c:v>
                </c:pt>
                <c:pt idx="402" formatCode="General">
                  <c:v>1291.8586801869842</c:v>
                </c:pt>
                <c:pt idx="403" formatCode="General">
                  <c:v>-11554.828430794432</c:v>
                </c:pt>
                <c:pt idx="404" formatCode="General">
                  <c:v>-17783.646677899396</c:v>
                </c:pt>
                <c:pt idx="405" formatCode="General">
                  <c:v>-17730.073039095172</c:v>
                </c:pt>
                <c:pt idx="406" formatCode="General">
                  <c:v>-21424.714244133684</c:v>
                </c:pt>
                <c:pt idx="407" formatCode="General">
                  <c:v>-15693.249064475558</c:v>
                </c:pt>
                <c:pt idx="408" formatCode="General">
                  <c:v>43684.822937735691</c:v>
                </c:pt>
                <c:pt idx="409" formatCode="General">
                  <c:v>14975.152731819104</c:v>
                </c:pt>
                <c:pt idx="410" formatCode="General">
                  <c:v>-8559.899473999194</c:v>
                </c:pt>
                <c:pt idx="411" formatCode="General">
                  <c:v>-20457.98427173472</c:v>
                </c:pt>
                <c:pt idx="412" formatCode="General">
                  <c:v>-21981.458692199518</c:v>
                </c:pt>
                <c:pt idx="413" formatCode="General">
                  <c:v>-23837.797404658602</c:v>
                </c:pt>
                <c:pt idx="414" formatCode="General">
                  <c:v>-24665.082839329341</c:v>
                </c:pt>
                <c:pt idx="415" formatCode="General">
                  <c:v>-24001.522819358623</c:v>
                </c:pt>
                <c:pt idx="416" formatCode="General">
                  <c:v>-24838.412492577234</c:v>
                </c:pt>
                <c:pt idx="417" formatCode="General">
                  <c:v>-23415.277170278132</c:v>
                </c:pt>
                <c:pt idx="418" formatCode="General">
                  <c:v>-23307.506795482033</c:v>
                </c:pt>
                <c:pt idx="419" formatCode="General">
                  <c:v>-24140.88013070602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0-4A67-AFAB-BC7973B8BF2B}"/>
            </c:ext>
          </c:extLst>
        </c:ser>
        <c:ser>
          <c:idx val="1"/>
          <c:order val="1"/>
          <c:tx>
            <c:strRef>
              <c:f>N2_molecules!$C$1</c:f>
              <c:strCache>
                <c:ptCount val="1"/>
                <c:pt idx="0">
                  <c:v>Forecast(N2,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N2_molecules!$A$2:$A$421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N2_molecules!$C$2:$C$421</c:f>
              <c:numCache>
                <c:formatCode>General</c:formatCode>
                <c:ptCount val="420"/>
                <c:pt idx="296" formatCode="0.00E+00">
                  <c:v>745.2</c:v>
                </c:pt>
                <c:pt idx="297" formatCode="0.00E+00">
                  <c:v>-8804.0977829255371</c:v>
                </c:pt>
                <c:pt idx="298" formatCode="0.00E+00">
                  <c:v>-13675.182641866664</c:v>
                </c:pt>
                <c:pt idx="299" formatCode="0.00E+00">
                  <c:v>-15966.096368358385</c:v>
                </c:pt>
                <c:pt idx="300" formatCode="0.00E+00">
                  <c:v>-17080.670970443458</c:v>
                </c:pt>
                <c:pt idx="301" formatCode="0.00E+00">
                  <c:v>-17563.172067700794</c:v>
                </c:pt>
                <c:pt idx="302" formatCode="0.00E+00">
                  <c:v>-17435.259940239957</c:v>
                </c:pt>
                <c:pt idx="303" formatCode="0.00E+00">
                  <c:v>-17425.627285926435</c:v>
                </c:pt>
                <c:pt idx="304" formatCode="0.00E+00">
                  <c:v>-18118.73604619435</c:v>
                </c:pt>
                <c:pt idx="305" formatCode="0.00E+00">
                  <c:v>-18780.925426779293</c:v>
                </c:pt>
                <c:pt idx="306" formatCode="0.00E+00">
                  <c:v>-18967.283251839595</c:v>
                </c:pt>
                <c:pt idx="307" formatCode="0.00E+00">
                  <c:v>-19708.344233799722</c:v>
                </c:pt>
                <c:pt idx="308" formatCode="0.00E+00">
                  <c:v>-20113.434081129042</c:v>
                </c:pt>
                <c:pt idx="309" formatCode="0.00E+00">
                  <c:v>-20313.401328751002</c:v>
                </c:pt>
                <c:pt idx="310" formatCode="0.00E+00">
                  <c:v>-20239.300326599652</c:v>
                </c:pt>
                <c:pt idx="311" formatCode="0.00E+00">
                  <c:v>-20374.841163433182</c:v>
                </c:pt>
                <c:pt idx="312" formatCode="0.00E+00">
                  <c:v>-20558.414662810821</c:v>
                </c:pt>
                <c:pt idx="313" formatCode="0.00E+00">
                  <c:v>-18915.586539179636</c:v>
                </c:pt>
                <c:pt idx="314" formatCode="0.00E+00">
                  <c:v>-18382.590013169665</c:v>
                </c:pt>
                <c:pt idx="315" formatCode="0.00E+00">
                  <c:v>-17950.213113925758</c:v>
                </c:pt>
                <c:pt idx="316" formatCode="0.00E+00">
                  <c:v>-17639.426077478674</c:v>
                </c:pt>
                <c:pt idx="317" formatCode="0.00E+00">
                  <c:v>-17379.60083536373</c:v>
                </c:pt>
                <c:pt idx="318" formatCode="0.00E+00">
                  <c:v>-17350.296908051903</c:v>
                </c:pt>
                <c:pt idx="319" formatCode="0.00E+00">
                  <c:v>-17342.104022398034</c:v>
                </c:pt>
                <c:pt idx="320" formatCode="0.00E+00">
                  <c:v>-17269.486365352357</c:v>
                </c:pt>
                <c:pt idx="321" formatCode="0.00E+00">
                  <c:v>-17054.43998330646</c:v>
                </c:pt>
                <c:pt idx="322" formatCode="0.00E+00">
                  <c:v>-16891.53622938837</c:v>
                </c:pt>
                <c:pt idx="323" formatCode="0.00E+00">
                  <c:v>-16597.742750071062</c:v>
                </c:pt>
                <c:pt idx="324" formatCode="0.00E+00">
                  <c:v>-16633.564726605931</c:v>
                </c:pt>
                <c:pt idx="325" formatCode="0.00E+00">
                  <c:v>-16324.61546336022</c:v>
                </c:pt>
                <c:pt idx="326" formatCode="0.00E+00">
                  <c:v>-16521.223110679493</c:v>
                </c:pt>
                <c:pt idx="327" formatCode="0.00E+00">
                  <c:v>-16505.413391583596</c:v>
                </c:pt>
                <c:pt idx="328" formatCode="0.00E+00">
                  <c:v>-11479.329999819443</c:v>
                </c:pt>
                <c:pt idx="329" formatCode="0.00E+00">
                  <c:v>-13728.474485345381</c:v>
                </c:pt>
                <c:pt idx="330" formatCode="0.00E+00">
                  <c:v>-9435.6596951168794</c:v>
                </c:pt>
                <c:pt idx="331" formatCode="0.00E+00">
                  <c:v>-10460.523485361875</c:v>
                </c:pt>
                <c:pt idx="332" formatCode="0.00E+00">
                  <c:v>-13096.713092625258</c:v>
                </c:pt>
                <c:pt idx="333" formatCode="0.00E+00">
                  <c:v>-13449.117335955309</c:v>
                </c:pt>
                <c:pt idx="334" formatCode="0.00E+00">
                  <c:v>-13709.445485397089</c:v>
                </c:pt>
                <c:pt idx="335" formatCode="0.00E+00">
                  <c:v>-12936.963196530924</c:v>
                </c:pt>
                <c:pt idx="336" formatCode="0.00E+00">
                  <c:v>-14192.042107958183</c:v>
                </c:pt>
                <c:pt idx="337" formatCode="0.00E+00">
                  <c:v>-14377.510305406273</c:v>
                </c:pt>
                <c:pt idx="338" formatCode="0.00E+00">
                  <c:v>-13700.007582479335</c:v>
                </c:pt>
                <c:pt idx="339" formatCode="0.00E+00">
                  <c:v>-14738.807510585957</c:v>
                </c:pt>
                <c:pt idx="340" formatCode="0.00E+00">
                  <c:v>-6237.6348209917078</c:v>
                </c:pt>
                <c:pt idx="341" formatCode="0.00E+00">
                  <c:v>-5720.8764201742397</c:v>
                </c:pt>
                <c:pt idx="342" formatCode="0.00E+00">
                  <c:v>-7754.0298120499829</c:v>
                </c:pt>
                <c:pt idx="343" formatCode="0.00E+00">
                  <c:v>-11347.111861355472</c:v>
                </c:pt>
                <c:pt idx="344" formatCode="0.00E+00">
                  <c:v>-8583.3532561503125</c:v>
                </c:pt>
                <c:pt idx="345" formatCode="0.00E+00">
                  <c:v>-6473.7260811721017</c:v>
                </c:pt>
                <c:pt idx="346" formatCode="0.00E+00">
                  <c:v>31947.002700635087</c:v>
                </c:pt>
                <c:pt idx="347" formatCode="0.00E+00">
                  <c:v>39763.057690262809</c:v>
                </c:pt>
                <c:pt idx="348" formatCode="0.00E+00">
                  <c:v>18449.673517923286</c:v>
                </c:pt>
                <c:pt idx="349" formatCode="0.00E+00">
                  <c:v>15913.809303079903</c:v>
                </c:pt>
                <c:pt idx="350" formatCode="0.00E+00">
                  <c:v>8377.4161669724672</c:v>
                </c:pt>
                <c:pt idx="351" formatCode="0.00E+00">
                  <c:v>-5755.4188893385408</c:v>
                </c:pt>
                <c:pt idx="352" formatCode="0.00E+00">
                  <c:v>-9422.7490777680614</c:v>
                </c:pt>
                <c:pt idx="353" formatCode="0.00E+00">
                  <c:v>-7064.9614022947835</c:v>
                </c:pt>
                <c:pt idx="354" formatCode="0.00E+00">
                  <c:v>3131.9583815738752</c:v>
                </c:pt>
                <c:pt idx="355" formatCode="0.00E+00">
                  <c:v>16019.402285206874</c:v>
                </c:pt>
                <c:pt idx="356" formatCode="0.00E+00">
                  <c:v>22903.744385821356</c:v>
                </c:pt>
                <c:pt idx="357" formatCode="0.00E+00">
                  <c:v>16373.874246096442</c:v>
                </c:pt>
                <c:pt idx="358" formatCode="0.00E+00">
                  <c:v>32978.755480764747</c:v>
                </c:pt>
                <c:pt idx="359" formatCode="0.00E+00">
                  <c:v>-3516.7966282075695</c:v>
                </c:pt>
                <c:pt idx="360" formatCode="0.00E+00">
                  <c:v>2967.0506636651653</c:v>
                </c:pt>
                <c:pt idx="361" formatCode="0.00E+00">
                  <c:v>-1785.6392861938252</c:v>
                </c:pt>
                <c:pt idx="362" formatCode="0.00E+00">
                  <c:v>-8562.9305014234833</c:v>
                </c:pt>
                <c:pt idx="363" formatCode="0.00E+00">
                  <c:v>-8107.9748580173027</c:v>
                </c:pt>
                <c:pt idx="364" formatCode="0.00E+00">
                  <c:v>37067.687823271779</c:v>
                </c:pt>
                <c:pt idx="365" formatCode="0.00E+00">
                  <c:v>79075.439549538729</c:v>
                </c:pt>
                <c:pt idx="366" formatCode="0.00E+00">
                  <c:v>18989.21419237422</c:v>
                </c:pt>
                <c:pt idx="367" formatCode="0.00E+00">
                  <c:v>-20901.605465922406</c:v>
                </c:pt>
                <c:pt idx="368" formatCode="0.00E+00">
                  <c:v>-25340.391812183014</c:v>
                </c:pt>
                <c:pt idx="369" formatCode="0.00E+00">
                  <c:v>-24851.850299897596</c:v>
                </c:pt>
                <c:pt idx="370" formatCode="0.00E+00">
                  <c:v>-9495.7450674445972</c:v>
                </c:pt>
                <c:pt idx="371" formatCode="0.00E+00">
                  <c:v>29691.228783068982</c:v>
                </c:pt>
                <c:pt idx="372" formatCode="0.00E+00">
                  <c:v>36571.508901531866</c:v>
                </c:pt>
                <c:pt idx="373" formatCode="0.00E+00">
                  <c:v>34943.993809490079</c:v>
                </c:pt>
                <c:pt idx="374" formatCode="0.00E+00">
                  <c:v>14081.199591448585</c:v>
                </c:pt>
                <c:pt idx="375" formatCode="0.00E+00">
                  <c:v>19305.530366104704</c:v>
                </c:pt>
                <c:pt idx="376" formatCode="0.00E+00">
                  <c:v>20808.721217734605</c:v>
                </c:pt>
                <c:pt idx="377" formatCode="0.00E+00">
                  <c:v>69836.071134470374</c:v>
                </c:pt>
                <c:pt idx="378" formatCode="0.00E+00">
                  <c:v>17405.922165153228</c:v>
                </c:pt>
                <c:pt idx="379" formatCode="0.00E+00">
                  <c:v>-8440.6129558990433</c:v>
                </c:pt>
                <c:pt idx="380" formatCode="0.00E+00">
                  <c:v>-6344.8532399903515</c:v>
                </c:pt>
                <c:pt idx="381" formatCode="0.00E+00">
                  <c:v>-13075.540798272283</c:v>
                </c:pt>
                <c:pt idx="382" formatCode="0.00E+00">
                  <c:v>50840.615417577443</c:v>
                </c:pt>
                <c:pt idx="383" formatCode="0.00E+00">
                  <c:v>148472.71321255644</c:v>
                </c:pt>
                <c:pt idx="384" formatCode="0.00E+00">
                  <c:v>172715.42567706347</c:v>
                </c:pt>
                <c:pt idx="385" formatCode="0.00E+00">
                  <c:v>51827.969653412714</c:v>
                </c:pt>
                <c:pt idx="386" formatCode="0.00E+00">
                  <c:v>49712.036893274118</c:v>
                </c:pt>
                <c:pt idx="387" formatCode="0.00E+00">
                  <c:v>23512.364333202288</c:v>
                </c:pt>
                <c:pt idx="388" formatCode="0.00E+00">
                  <c:v>-18907.843496347286</c:v>
                </c:pt>
                <c:pt idx="389" formatCode="0.00E+00">
                  <c:v>-20377.403525623911</c:v>
                </c:pt>
                <c:pt idx="390" formatCode="0.00E+00">
                  <c:v>-54525.74599213068</c:v>
                </c:pt>
                <c:pt idx="391" formatCode="0.00E+00">
                  <c:v>-43908.328799069153</c:v>
                </c:pt>
                <c:pt idx="392" formatCode="0.00E+00">
                  <c:v>-35119.159514595565</c:v>
                </c:pt>
                <c:pt idx="393" formatCode="0.00E+00">
                  <c:v>22520.154732060757</c:v>
                </c:pt>
                <c:pt idx="394" formatCode="0.00E+00">
                  <c:v>33364.709288818187</c:v>
                </c:pt>
                <c:pt idx="395" formatCode="0.00E+00">
                  <c:v>42570.359772505792</c:v>
                </c:pt>
                <c:pt idx="396" formatCode="0.00E+00">
                  <c:v>26615.864071919637</c:v>
                </c:pt>
                <c:pt idx="397" formatCode="0.00E+00">
                  <c:v>19206.699637920825</c:v>
                </c:pt>
                <c:pt idx="398" formatCode="0.00E+00">
                  <c:v>-11338.416723509436</c:v>
                </c:pt>
                <c:pt idx="399" formatCode="0.00E+00">
                  <c:v>-18552.390084138329</c:v>
                </c:pt>
                <c:pt idx="400" formatCode="0.00E+00">
                  <c:v>-20540.837343151543</c:v>
                </c:pt>
                <c:pt idx="401" formatCode="0.00E+00">
                  <c:v>-7368.390244477243</c:v>
                </c:pt>
                <c:pt idx="402" formatCode="0.00E+00">
                  <c:v>1291.8586801869842</c:v>
                </c:pt>
                <c:pt idx="403" formatCode="0.00E+00">
                  <c:v>-11554.828430794432</c:v>
                </c:pt>
                <c:pt idx="404" formatCode="0.00E+00">
                  <c:v>-17783.646677899396</c:v>
                </c:pt>
                <c:pt idx="405" formatCode="0.00E+00">
                  <c:v>-17730.073039095172</c:v>
                </c:pt>
                <c:pt idx="406" formatCode="0.00E+00">
                  <c:v>-21424.714244133684</c:v>
                </c:pt>
                <c:pt idx="407" formatCode="0.00E+00">
                  <c:v>-15693.249064475558</c:v>
                </c:pt>
                <c:pt idx="408" formatCode="0.00E+00">
                  <c:v>43684.822937735691</c:v>
                </c:pt>
                <c:pt idx="409" formatCode="0.00E+00">
                  <c:v>14975.152731819104</c:v>
                </c:pt>
                <c:pt idx="410" formatCode="0.00E+00">
                  <c:v>-8559.899473999194</c:v>
                </c:pt>
                <c:pt idx="411" formatCode="0.00E+00">
                  <c:v>-20457.98427173472</c:v>
                </c:pt>
                <c:pt idx="412" formatCode="0.00E+00">
                  <c:v>-21981.458692199518</c:v>
                </c:pt>
                <c:pt idx="413" formatCode="0.00E+00">
                  <c:v>-23837.797404658602</c:v>
                </c:pt>
                <c:pt idx="414" formatCode="0.00E+00">
                  <c:v>-24665.082839329341</c:v>
                </c:pt>
                <c:pt idx="415" formatCode="0.00E+00">
                  <c:v>-24001.522819358623</c:v>
                </c:pt>
                <c:pt idx="416" formatCode="0.00E+00">
                  <c:v>-24838.412492577234</c:v>
                </c:pt>
                <c:pt idx="417" formatCode="0.00E+00">
                  <c:v>-23415.277170278132</c:v>
                </c:pt>
                <c:pt idx="418" formatCode="0.00E+00">
                  <c:v>-23307.506795482033</c:v>
                </c:pt>
                <c:pt idx="419" formatCode="0.00E+00">
                  <c:v>-24140.88013070602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0-4A67-AFAB-BC7973B8B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352544"/>
        <c:axId val="6293548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N2_molecules!$D$1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Bound(N2,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N2_molecules!$D$2:$D$421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745.2</c:v>
                      </c:pt>
                      <c:pt idx="297" formatCode="0.00E+00">
                        <c:v>-105867.7266394426</c:v>
                      </c:pt>
                      <c:pt idx="298" formatCode="0.00E+00">
                        <c:v>-122239.06166195998</c:v>
                      </c:pt>
                      <c:pt idx="299" formatCode="0.00E+00">
                        <c:v>-134963.29474325359</c:v>
                      </c:pt>
                      <c:pt idx="300" formatCode="0.00E+00">
                        <c:v>-145704.22662432006</c:v>
                      </c:pt>
                      <c:pt idx="301" formatCode="0.00E+00">
                        <c:v>-155175.64321221859</c:v>
                      </c:pt>
                      <c:pt idx="302" formatCode="0.00E+00">
                        <c:v>-163516.98877767814</c:v>
                      </c:pt>
                      <c:pt idx="303" formatCode="0.00E+00">
                        <c:v>-171542.71189579112</c:v>
                      </c:pt>
                      <c:pt idx="304" formatCode="0.00E+00">
                        <c:v>-179901.99804422981</c:v>
                      </c:pt>
                      <c:pt idx="305" formatCode="0.00E+00">
                        <c:v>-187911.45083562811</c:v>
                      </c:pt>
                      <c:pt idx="306" formatCode="0.00E+00">
                        <c:v>-195166.11099591156</c:v>
                      </c:pt>
                      <c:pt idx="307" formatCode="0.00E+00">
                        <c:v>-202728.88823188949</c:v>
                      </c:pt>
                      <c:pt idx="308" formatCode="0.00E+00">
                        <c:v>-209735.77281969652</c:v>
                      </c:pt>
                      <c:pt idx="309" formatCode="0.00E+00">
                        <c:v>-216339.88222116322</c:v>
                      </c:pt>
                      <c:pt idx="310" formatCode="0.00E+00">
                        <c:v>-222491.09378018172</c:v>
                      </c:pt>
                      <c:pt idx="311" formatCode="0.00E+00">
                        <c:v>-228689.19598268621</c:v>
                      </c:pt>
                      <c:pt idx="312" formatCode="0.00E+00">
                        <c:v>-234786.44144612658</c:v>
                      </c:pt>
                      <c:pt idx="313" formatCode="0.00E+00">
                        <c:v>-238920.44536057176</c:v>
                      </c:pt>
                      <c:pt idx="314" formatCode="0.00E+00">
                        <c:v>-244037.99234845754</c:v>
                      </c:pt>
                      <c:pt idx="315" formatCode="0.00E+00">
                        <c:v>-249139.1713199981</c:v>
                      </c:pt>
                      <c:pt idx="316" formatCode="0.00E+00">
                        <c:v>-254253.20024889498</c:v>
                      </c:pt>
                      <c:pt idx="317" formatCode="0.00E+00">
                        <c:v>-259316.80475302407</c:v>
                      </c:pt>
                      <c:pt idx="318" formatCode="0.00E+00">
                        <c:v>-264516.13349285547</c:v>
                      </c:pt>
                      <c:pt idx="319" formatCode="0.00E+00">
                        <c:v>-269647.70716241724</c:v>
                      </c:pt>
                      <c:pt idx="320" formatCode="0.00E+00">
                        <c:v>-274631.35083975515</c:v>
                      </c:pt>
                      <c:pt idx="321" formatCode="0.00E+00">
                        <c:v>-279393.92490129941</c:v>
                      </c:pt>
                      <c:pt idx="322" formatCode="0.00E+00">
                        <c:v>-284134.43024611601</c:v>
                      </c:pt>
                      <c:pt idx="323" formatCode="0.00E+00">
                        <c:v>-288673.88153227139</c:v>
                      </c:pt>
                      <c:pt idx="324" formatCode="0.00E+00">
                        <c:v>-293476.49287598039</c:v>
                      </c:pt>
                      <c:pt idx="325" formatCode="0.00E+00">
                        <c:v>-297871.28647937055</c:v>
                      </c:pt>
                      <c:pt idx="326" formatCode="0.00E+00">
                        <c:v>-302711.73207098886</c:v>
                      </c:pt>
                      <c:pt idx="327" formatCode="0.00E+00">
                        <c:v>-307282.7579102132</c:v>
                      </c:pt>
                      <c:pt idx="328" formatCode="0.00E+00">
                        <c:v>-306789.19573736703</c:v>
                      </c:pt>
                      <c:pt idx="329" formatCode="0.00E+00">
                        <c:v>-313519.04206799081</c:v>
                      </c:pt>
                      <c:pt idx="330" formatCode="0.00E+00">
                        <c:v>-313657.43037695158</c:v>
                      </c:pt>
                      <c:pt idx="331" formatCode="0.00E+00">
                        <c:v>-319066.16128289618</c:v>
                      </c:pt>
                      <c:pt idx="332" formatCode="0.00E+00">
                        <c:v>-326040.90144754102</c:v>
                      </c:pt>
                      <c:pt idx="333" formatCode="0.00E+00">
                        <c:v>-330688.42863512144</c:v>
                      </c:pt>
                      <c:pt idx="334" formatCode="0.00E+00">
                        <c:v>-335202.22199596761</c:v>
                      </c:pt>
                      <c:pt idx="335" formatCode="0.00E+00">
                        <c:v>-338643.20816664567</c:v>
                      </c:pt>
                      <c:pt idx="336" formatCode="0.00E+00">
                        <c:v>-344073.31994657015</c:v>
                      </c:pt>
                      <c:pt idx="337" formatCode="0.00E+00">
                        <c:v>-348396.8548932327</c:v>
                      </c:pt>
                      <c:pt idx="338" formatCode="0.00E+00">
                        <c:v>-351821.83788417012</c:v>
                      </c:pt>
                      <c:pt idx="339" formatCode="0.00E+00">
                        <c:v>-356928.84975931095</c:v>
                      </c:pt>
                      <c:pt idx="340" formatCode="0.00E+00">
                        <c:v>-352462.85063352308</c:v>
                      </c:pt>
                      <c:pt idx="341" formatCode="0.00E+00">
                        <c:v>-355949.39627544023</c:v>
                      </c:pt>
                      <c:pt idx="342" formatCode="0.00E+00">
                        <c:v>-361955.09139093617</c:v>
                      </c:pt>
                      <c:pt idx="343" formatCode="0.00E+00">
                        <c:v>-369491.00280175451</c:v>
                      </c:pt>
                      <c:pt idx="344" formatCode="0.00E+00">
                        <c:v>-370641.35792620608</c:v>
                      </c:pt>
                      <c:pt idx="345" formatCode="0.00E+00">
                        <c:v>-372418.07601638715</c:v>
                      </c:pt>
                      <c:pt idx="346" formatCode="0.00E+00">
                        <c:v>-337856.82498663932</c:v>
                      </c:pt>
                      <c:pt idx="347" formatCode="0.00E+00">
                        <c:v>-333874.23803423403</c:v>
                      </c:pt>
                      <c:pt idx="348" formatCode="0.00E+00">
                        <c:v>-358995.89798169082</c:v>
                      </c:pt>
                      <c:pt idx="349" formatCode="0.00E+00">
                        <c:v>-365315.62539461115</c:v>
                      </c:pt>
                      <c:pt idx="350" formatCode="0.00E+00">
                        <c:v>-376612.21343980491</c:v>
                      </c:pt>
                      <c:pt idx="351" formatCode="0.00E+00">
                        <c:v>-394482.28619065339</c:v>
                      </c:pt>
                      <c:pt idx="352" formatCode="0.00E+00">
                        <c:v>-401864.57673380204</c:v>
                      </c:pt>
                      <c:pt idx="353" formatCode="0.00E+00">
                        <c:v>-403200.12260841962</c:v>
                      </c:pt>
                      <c:pt idx="354" formatCode="0.00E+00">
                        <c:v>-396675.53248618462</c:v>
                      </c:pt>
                      <c:pt idx="355" formatCode="0.00E+00">
                        <c:v>-387440.01124633447</c:v>
                      </c:pt>
                      <c:pt idx="356" formatCode="0.00E+00">
                        <c:v>-384187.75715434353</c:v>
                      </c:pt>
                      <c:pt idx="357" formatCode="0.00E+00">
                        <c:v>-394330.42981425941</c:v>
                      </c:pt>
                      <c:pt idx="358" formatCode="0.00E+00">
                        <c:v>-381319.59287744045</c:v>
                      </c:pt>
                      <c:pt idx="359" formatCode="0.00E+00">
                        <c:v>-421390.93761425721</c:v>
                      </c:pt>
                      <c:pt idx="360" formatCode="0.00E+00">
                        <c:v>-418465.11822460755</c:v>
                      </c:pt>
                      <c:pt idx="361" formatCode="0.00E+00">
                        <c:v>-426758.539718877</c:v>
                      </c:pt>
                      <c:pt idx="362" formatCode="0.00E+00">
                        <c:v>-437059.71687491029</c:v>
                      </c:pt>
                      <c:pt idx="363" formatCode="0.00E+00">
                        <c:v>-440112.23560932616</c:v>
                      </c:pt>
                      <c:pt idx="364" formatCode="0.00E+00">
                        <c:v>-398428.05391193874</c:v>
                      </c:pt>
                      <c:pt idx="365" formatCode="0.00E+00">
                        <c:v>-359896.19286165771</c:v>
                      </c:pt>
                      <c:pt idx="366" formatCode="0.00E+00">
                        <c:v>-423443.10732892831</c:v>
                      </c:pt>
                      <c:pt idx="367" formatCode="0.00E+00">
                        <c:v>-466779.78962291055</c:v>
                      </c:pt>
                      <c:pt idx="368" formatCode="0.00E+00">
                        <c:v>-474649.97422241658</c:v>
                      </c:pt>
                      <c:pt idx="369" formatCode="0.00E+00">
                        <c:v>-477578.71628534055</c:v>
                      </c:pt>
                      <c:pt idx="370" formatCode="0.00E+00">
                        <c:v>-465626.11784244137</c:v>
                      </c:pt>
                      <c:pt idx="371" formatCode="0.00E+00">
                        <c:v>-429829.20061797916</c:v>
                      </c:pt>
                      <c:pt idx="372" formatCode="0.00E+00">
                        <c:v>-426325.84282441559</c:v>
                      </c:pt>
                      <c:pt idx="373" formatCode="0.00E+00">
                        <c:v>-431317.45152399357</c:v>
                      </c:pt>
                      <c:pt idx="374" formatCode="0.00E+00">
                        <c:v>-455531.80639149988</c:v>
                      </c:pt>
                      <c:pt idx="375" formatCode="0.00E+00">
                        <c:v>-453646.78967176814</c:v>
                      </c:pt>
                      <c:pt idx="376" formatCode="0.00E+00">
                        <c:v>-455470.94365340209</c:v>
                      </c:pt>
                      <c:pt idx="377" formatCode="0.00E+00">
                        <c:v>-409759.23811355012</c:v>
                      </c:pt>
                      <c:pt idx="378" formatCode="0.00E+00">
                        <c:v>-465493.59152349061</c:v>
                      </c:pt>
                      <c:pt idx="379" formatCode="0.00E+00">
                        <c:v>-494633.14376702905</c:v>
                      </c:pt>
                      <c:pt idx="380" formatCode="0.00E+00">
                        <c:v>-495819.45889671793</c:v>
                      </c:pt>
                      <c:pt idx="381" formatCode="0.00E+00">
                        <c:v>-505821.51679630816</c:v>
                      </c:pt>
                      <c:pt idx="382" formatCode="0.00E+00">
                        <c:v>-445166.25721381221</c:v>
                      </c:pt>
                      <c:pt idx="383" formatCode="0.00E+00">
                        <c:v>-350784.80644182902</c:v>
                      </c:pt>
                      <c:pt idx="384" formatCode="0.00E+00">
                        <c:v>-329782.70905239537</c:v>
                      </c:pt>
                      <c:pt idx="385" formatCode="0.00E+00">
                        <c:v>-453900.9596809459</c:v>
                      </c:pt>
                      <c:pt idx="386" formatCode="0.00E+00">
                        <c:v>-459238.07210702775</c:v>
                      </c:pt>
                      <c:pt idx="387" formatCode="0.00E+00">
                        <c:v>-488649.50920533895</c:v>
                      </c:pt>
                      <c:pt idx="388" formatCode="0.00E+00">
                        <c:v>-534272.26075237175</c:v>
                      </c:pt>
                      <c:pt idx="389" formatCode="0.00E+00">
                        <c:v>-538935.33268640132</c:v>
                      </c:pt>
                      <c:pt idx="390" formatCode="0.00E+00">
                        <c:v>-576268.33914973494</c:v>
                      </c:pt>
                      <c:pt idx="391" formatCode="0.00E+00">
                        <c:v>-568826.91703372158</c:v>
                      </c:pt>
                      <c:pt idx="392" formatCode="0.00E+00">
                        <c:v>-563205.24815595278</c:v>
                      </c:pt>
                      <c:pt idx="393" formatCode="0.00E+00">
                        <c:v>-508725.10932618764</c:v>
                      </c:pt>
                      <c:pt idx="394" formatCode="0.00E+00">
                        <c:v>-501031.57047024637</c:v>
                      </c:pt>
                      <c:pt idx="395" formatCode="0.00E+00">
                        <c:v>-494968.93699309323</c:v>
                      </c:pt>
                      <c:pt idx="396" formatCode="0.00E+00">
                        <c:v>-514058.60792374721</c:v>
                      </c:pt>
                      <c:pt idx="397" formatCode="0.00E+00">
                        <c:v>-524595.25876664347</c:v>
                      </c:pt>
                      <c:pt idx="398" formatCode="0.00E+00">
                        <c:v>-558260.32184387511</c:v>
                      </c:pt>
                      <c:pt idx="399" formatCode="0.00E+00">
                        <c:v>-568586.8476575173</c:v>
                      </c:pt>
                      <c:pt idx="400" formatCode="0.00E+00">
                        <c:v>-573680.59496322041</c:v>
                      </c:pt>
                      <c:pt idx="401" formatCode="0.00E+00">
                        <c:v>-563606.33390620572</c:v>
                      </c:pt>
                      <c:pt idx="402" formatCode="0.00E+00">
                        <c:v>-558037.29207798396</c:v>
                      </c:pt>
                      <c:pt idx="403" formatCode="0.00E+00">
                        <c:v>-573968.33916748525</c:v>
                      </c:pt>
                      <c:pt idx="404" formatCode="0.00E+00">
                        <c:v>-583274.79897443496</c:v>
                      </c:pt>
                      <c:pt idx="405" formatCode="0.00E+00">
                        <c:v>-586292.27414820367</c:v>
                      </c:pt>
                      <c:pt idx="406" formatCode="0.00E+00">
                        <c:v>-593051.49415824679</c:v>
                      </c:pt>
                      <c:pt idx="407" formatCode="0.00E+00">
                        <c:v>-590378.25767631549</c:v>
                      </c:pt>
                      <c:pt idx="408" formatCode="0.00E+00">
                        <c:v>-534052.18141404411</c:v>
                      </c:pt>
                      <c:pt idx="409" formatCode="0.00E+00">
                        <c:v>-565807.72888592223</c:v>
                      </c:pt>
                      <c:pt idx="410" formatCode="0.00E+00">
                        <c:v>-592382.65178363968</c:v>
                      </c:pt>
                      <c:pt idx="411" formatCode="0.00E+00">
                        <c:v>-607314.71009385015</c:v>
                      </c:pt>
                      <c:pt idx="412" formatCode="0.00E+00">
                        <c:v>-611866.36781232012</c:v>
                      </c:pt>
                      <c:pt idx="413" formatCode="0.00E+00">
                        <c:v>-616745.20421629376</c:v>
                      </c:pt>
                      <c:pt idx="414" formatCode="0.00E+00">
                        <c:v>-620589.4040569521</c:v>
                      </c:pt>
                      <c:pt idx="415" formatCode="0.00E+00">
                        <c:v>-622937.27525872411</c:v>
                      </c:pt>
                      <c:pt idx="416" formatCode="0.00E+00">
                        <c:v>-626780.21091586922</c:v>
                      </c:pt>
                      <c:pt idx="417" formatCode="0.00E+00">
                        <c:v>-628357.8321936914</c:v>
                      </c:pt>
                      <c:pt idx="418" formatCode="0.00E+00">
                        <c:v>-631245.62285695225</c:v>
                      </c:pt>
                      <c:pt idx="419" formatCode="0.00E+00">
                        <c:v>-635069.45351560367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10-4A67-AFAB-BC7973B8BF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Bound(N2,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N2_molecules!$E$2:$E$421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745.2</c:v>
                      </c:pt>
                      <c:pt idx="297" formatCode="0.00E+00">
                        <c:v>88259.531073591512</c:v>
                      </c:pt>
                      <c:pt idx="298" formatCode="0.00E+00">
                        <c:v>94888.696378226654</c:v>
                      </c:pt>
                      <c:pt idx="299" formatCode="0.00E+00">
                        <c:v>103031.10200653681</c:v>
                      </c:pt>
                      <c:pt idx="300" formatCode="0.00E+00">
                        <c:v>111542.88468343313</c:v>
                      </c:pt>
                      <c:pt idx="301" formatCode="0.00E+00">
                        <c:v>120049.299076817</c:v>
                      </c:pt>
                      <c:pt idx="302" formatCode="0.00E+00">
                        <c:v>128646.46889719824</c:v>
                      </c:pt>
                      <c:pt idx="303" formatCode="0.00E+00">
                        <c:v>136691.45732393826</c:v>
                      </c:pt>
                      <c:pt idx="304" formatCode="0.00E+00">
                        <c:v>143664.52595184109</c:v>
                      </c:pt>
                      <c:pt idx="305" formatCode="0.00E+00">
                        <c:v>150349.59998206954</c:v>
                      </c:pt>
                      <c:pt idx="306" formatCode="0.00E+00">
                        <c:v>157231.54449223235</c:v>
                      </c:pt>
                      <c:pt idx="307" formatCode="0.00E+00">
                        <c:v>163312.19976429004</c:v>
                      </c:pt>
                      <c:pt idx="308" formatCode="0.00E+00">
                        <c:v>169508.90465743846</c:v>
                      </c:pt>
                      <c:pt idx="309" formatCode="0.00E+00">
                        <c:v>175713.07956366122</c:v>
                      </c:pt>
                      <c:pt idx="310" formatCode="0.00E+00">
                        <c:v>182012.49312698242</c:v>
                      </c:pt>
                      <c:pt idx="311" formatCode="0.00E+00">
                        <c:v>187939.51365581984</c:v>
                      </c:pt>
                      <c:pt idx="312" formatCode="0.00E+00">
                        <c:v>193669.61212050493</c:v>
                      </c:pt>
                      <c:pt idx="313" formatCode="0.00E+00">
                        <c:v>201089.27228221248</c:v>
                      </c:pt>
                      <c:pt idx="314" formatCode="0.00E+00">
                        <c:v>207272.81232211823</c:v>
                      </c:pt>
                      <c:pt idx="315" formatCode="0.00E+00">
                        <c:v>213238.74509214656</c:v>
                      </c:pt>
                      <c:pt idx="316" formatCode="0.00E+00">
                        <c:v>218974.34809393762</c:v>
                      </c:pt>
                      <c:pt idx="317" formatCode="0.00E+00">
                        <c:v>224557.60308229661</c:v>
                      </c:pt>
                      <c:pt idx="318" formatCode="0.00E+00">
                        <c:v>229815.53967675165</c:v>
                      </c:pt>
                      <c:pt idx="319" formatCode="0.00E+00">
                        <c:v>234963.49911762119</c:v>
                      </c:pt>
                      <c:pt idx="320" formatCode="0.00E+00">
                        <c:v>240092.37810905045</c:v>
                      </c:pt>
                      <c:pt idx="321" formatCode="0.00E+00">
                        <c:v>245285.04493468651</c:v>
                      </c:pt>
                      <c:pt idx="322" formatCode="0.00E+00">
                        <c:v>250351.35778733925</c:v>
                      </c:pt>
                      <c:pt idx="323" formatCode="0.00E+00">
                        <c:v>255478.3960321293</c:v>
                      </c:pt>
                      <c:pt idx="324" formatCode="0.00E+00">
                        <c:v>260209.36342276851</c:v>
                      </c:pt>
                      <c:pt idx="325" formatCode="0.00E+00">
                        <c:v>265222.05555265013</c:v>
                      </c:pt>
                      <c:pt idx="326" formatCode="0.00E+00">
                        <c:v>269669.2858496299</c:v>
                      </c:pt>
                      <c:pt idx="327" formatCode="0.00E+00">
                        <c:v>274271.931127046</c:v>
                      </c:pt>
                      <c:pt idx="328" formatCode="0.00E+00">
                        <c:v>283830.53573772812</c:v>
                      </c:pt>
                      <c:pt idx="329" formatCode="0.00E+00">
                        <c:v>286062.09309730009</c:v>
                      </c:pt>
                      <c:pt idx="330" formatCode="0.00E+00">
                        <c:v>294786.11098671786</c:v>
                      </c:pt>
                      <c:pt idx="331" formatCode="0.00E+00">
                        <c:v>298145.1143121724</c:v>
                      </c:pt>
                      <c:pt idx="332" formatCode="0.00E+00">
                        <c:v>299847.47526229051</c:v>
                      </c:pt>
                      <c:pt idx="333" formatCode="0.00E+00">
                        <c:v>303790.1939632108</c:v>
                      </c:pt>
                      <c:pt idx="334" formatCode="0.00E+00">
                        <c:v>307783.33102517348</c:v>
                      </c:pt>
                      <c:pt idx="335" formatCode="0.00E+00">
                        <c:v>312769.28177358379</c:v>
                      </c:pt>
                      <c:pt idx="336" formatCode="0.00E+00">
                        <c:v>315689.2357306538</c:v>
                      </c:pt>
                      <c:pt idx="337" formatCode="0.00E+00">
                        <c:v>319641.83428242011</c:v>
                      </c:pt>
                      <c:pt idx="338" formatCode="0.00E+00">
                        <c:v>324421.82271921146</c:v>
                      </c:pt>
                      <c:pt idx="339" formatCode="0.00E+00">
                        <c:v>327451.23473813909</c:v>
                      </c:pt>
                      <c:pt idx="340" formatCode="0.00E+00">
                        <c:v>339987.58099153964</c:v>
                      </c:pt>
                      <c:pt idx="341" formatCode="0.00E+00">
                        <c:v>344507.64343509171</c:v>
                      </c:pt>
                      <c:pt idx="342" formatCode="0.00E+00">
                        <c:v>346447.03176683618</c:v>
                      </c:pt>
                      <c:pt idx="343" formatCode="0.00E+00">
                        <c:v>346796.77907904354</c:v>
                      </c:pt>
                      <c:pt idx="344" formatCode="0.00E+00">
                        <c:v>353474.65141390543</c:v>
                      </c:pt>
                      <c:pt idx="345" formatCode="0.00E+00">
                        <c:v>359470.6238540429</c:v>
                      </c:pt>
                      <c:pt idx="346" formatCode="0.00E+00">
                        <c:v>401750.83038790955</c:v>
                      </c:pt>
                      <c:pt idx="347" formatCode="0.00E+00">
                        <c:v>413400.35341475962</c:v>
                      </c:pt>
                      <c:pt idx="348" formatCode="0.00E+00">
                        <c:v>395895.24501753738</c:v>
                      </c:pt>
                      <c:pt idx="349" formatCode="0.00E+00">
                        <c:v>397143.24400077097</c:v>
                      </c:pt>
                      <c:pt idx="350" formatCode="0.00E+00">
                        <c:v>393367.04577374988</c:v>
                      </c:pt>
                      <c:pt idx="351" formatCode="0.00E+00">
                        <c:v>382971.44841197628</c:v>
                      </c:pt>
                      <c:pt idx="352" formatCode="0.00E+00">
                        <c:v>383019.07857826591</c:v>
                      </c:pt>
                      <c:pt idx="353" formatCode="0.00E+00">
                        <c:v>389070.19980383001</c:v>
                      </c:pt>
                      <c:pt idx="354" formatCode="0.00E+00">
                        <c:v>402939.44924933242</c:v>
                      </c:pt>
                      <c:pt idx="355" formatCode="0.00E+00">
                        <c:v>419478.81581674825</c:v>
                      </c:pt>
                      <c:pt idx="356" formatCode="0.00E+00">
                        <c:v>429995.24592598621</c:v>
                      </c:pt>
                      <c:pt idx="357" formatCode="0.00E+00">
                        <c:v>427078.17830645223</c:v>
                      </c:pt>
                      <c:pt idx="358" formatCode="0.00E+00">
                        <c:v>447277.1038389699</c:v>
                      </c:pt>
                      <c:pt idx="359" formatCode="0.00E+00">
                        <c:v>414357.34435784211</c:v>
                      </c:pt>
                      <c:pt idx="360" formatCode="0.00E+00">
                        <c:v>424399.21955193789</c:v>
                      </c:pt>
                      <c:pt idx="361" formatCode="0.00E+00">
                        <c:v>423187.26114648936</c:v>
                      </c:pt>
                      <c:pt idx="362" formatCode="0.00E+00">
                        <c:v>419933.85587206332</c:v>
                      </c:pt>
                      <c:pt idx="363" formatCode="0.00E+00">
                        <c:v>423896.28589329158</c:v>
                      </c:pt>
                      <c:pt idx="364" formatCode="0.00E+00">
                        <c:v>472563.42955848231</c:v>
                      </c:pt>
                      <c:pt idx="365" formatCode="0.00E+00">
                        <c:v>518047.07196073513</c:v>
                      </c:pt>
                      <c:pt idx="366" formatCode="0.00E+00">
                        <c:v>461421.53571367671</c:v>
                      </c:pt>
                      <c:pt idx="367" formatCode="0.00E+00">
                        <c:v>424976.57869106578</c:v>
                      </c:pt>
                      <c:pt idx="368" formatCode="0.00E+00">
                        <c:v>423969.19059805054</c:v>
                      </c:pt>
                      <c:pt idx="369" formatCode="0.00E+00">
                        <c:v>427875.01568554534</c:v>
                      </c:pt>
                      <c:pt idx="370" formatCode="0.00E+00">
                        <c:v>446634.62770755222</c:v>
                      </c:pt>
                      <c:pt idx="371" formatCode="0.00E+00">
                        <c:v>489211.65818411717</c:v>
                      </c:pt>
                      <c:pt idx="372" formatCode="0.00E+00">
                        <c:v>499468.86062747933</c:v>
                      </c:pt>
                      <c:pt idx="373" formatCode="0.00E+00">
                        <c:v>501205.43914297369</c:v>
                      </c:pt>
                      <c:pt idx="374" formatCode="0.00E+00">
                        <c:v>483694.20557439706</c:v>
                      </c:pt>
                      <c:pt idx="375" formatCode="0.00E+00">
                        <c:v>492257.8504039775</c:v>
                      </c:pt>
                      <c:pt idx="376" formatCode="0.00E+00">
                        <c:v>497088.38608887134</c:v>
                      </c:pt>
                      <c:pt idx="377" formatCode="0.00E+00">
                        <c:v>549431.38038249093</c:v>
                      </c:pt>
                      <c:pt idx="378" formatCode="0.00E+00">
                        <c:v>500305.43585379713</c:v>
                      </c:pt>
                      <c:pt idx="379" formatCode="0.00E+00">
                        <c:v>477751.91785523097</c:v>
                      </c:pt>
                      <c:pt idx="380" formatCode="0.00E+00">
                        <c:v>483129.7524167372</c:v>
                      </c:pt>
                      <c:pt idx="381" formatCode="0.00E+00">
                        <c:v>479670.43519976357</c:v>
                      </c:pt>
                      <c:pt idx="382" formatCode="0.00E+00">
                        <c:v>546847.48804896709</c:v>
                      </c:pt>
                      <c:pt idx="383" formatCode="0.00E+00">
                        <c:v>647730.23286694195</c:v>
                      </c:pt>
                      <c:pt idx="384" formatCode="0.00E+00">
                        <c:v>675213.56040652236</c:v>
                      </c:pt>
                      <c:pt idx="385" formatCode="0.00E+00">
                        <c:v>557556.89898777136</c:v>
                      </c:pt>
                      <c:pt idx="386" formatCode="0.00E+00">
                        <c:v>558662.14589357597</c:v>
                      </c:pt>
                      <c:pt idx="387" formatCode="0.00E+00">
                        <c:v>535674.23787174351</c:v>
                      </c:pt>
                      <c:pt idx="388" formatCode="0.00E+00">
                        <c:v>496456.57375967712</c:v>
                      </c:pt>
                      <c:pt idx="389" formatCode="0.00E+00">
                        <c:v>498180.52563515346</c:v>
                      </c:pt>
                      <c:pt idx="390" formatCode="0.00E+00">
                        <c:v>467216.84716547362</c:v>
                      </c:pt>
                      <c:pt idx="391" formatCode="0.00E+00">
                        <c:v>481010.25943558326</c:v>
                      </c:pt>
                      <c:pt idx="392" formatCode="0.00E+00">
                        <c:v>492966.92912676168</c:v>
                      </c:pt>
                      <c:pt idx="393" formatCode="0.00E+00">
                        <c:v>553765.41879030911</c:v>
                      </c:pt>
                      <c:pt idx="394" formatCode="0.00E+00">
                        <c:v>567760.98904788273</c:v>
                      </c:pt>
                      <c:pt idx="395" formatCode="0.00E+00">
                        <c:v>580109.65653810487</c:v>
                      </c:pt>
                      <c:pt idx="396" formatCode="0.00E+00">
                        <c:v>567290.33606758644</c:v>
                      </c:pt>
                      <c:pt idx="397" formatCode="0.00E+00">
                        <c:v>563008.65804248513</c:v>
                      </c:pt>
                      <c:pt idx="398" formatCode="0.00E+00">
                        <c:v>535583.48839685624</c:v>
                      </c:pt>
                      <c:pt idx="399" formatCode="0.00E+00">
                        <c:v>531482.06748924055</c:v>
                      </c:pt>
                      <c:pt idx="400" formatCode="0.00E+00">
                        <c:v>532598.92027691728</c:v>
                      </c:pt>
                      <c:pt idx="401" formatCode="0.00E+00">
                        <c:v>548869.55341725133</c:v>
                      </c:pt>
                      <c:pt idx="402" formatCode="0.00E+00">
                        <c:v>560621.00943835801</c:v>
                      </c:pt>
                      <c:pt idx="403" formatCode="0.00E+00">
                        <c:v>550858.68230589642</c:v>
                      </c:pt>
                      <c:pt idx="404" formatCode="0.00E+00">
                        <c:v>547707.50561863615</c:v>
                      </c:pt>
                      <c:pt idx="405" formatCode="0.00E+00">
                        <c:v>550832.12807001336</c:v>
                      </c:pt>
                      <c:pt idx="406" formatCode="0.00E+00">
                        <c:v>550202.06566997943</c:v>
                      </c:pt>
                      <c:pt idx="407" formatCode="0.00E+00">
                        <c:v>558991.75954736443</c:v>
                      </c:pt>
                      <c:pt idx="408" formatCode="0.00E+00">
                        <c:v>621421.82728951552</c:v>
                      </c:pt>
                      <c:pt idx="409" formatCode="0.00E+00">
                        <c:v>595758.03434956039</c:v>
                      </c:pt>
                      <c:pt idx="410" formatCode="0.00E+00">
                        <c:v>575262.85283564136</c:v>
                      </c:pt>
                      <c:pt idx="411" formatCode="0.00E+00">
                        <c:v>566398.74155038071</c:v>
                      </c:pt>
                      <c:pt idx="412" formatCode="0.00E+00">
                        <c:v>567903.45042792102</c:v>
                      </c:pt>
                      <c:pt idx="413" formatCode="0.00E+00">
                        <c:v>569069.60940697649</c:v>
                      </c:pt>
                      <c:pt idx="414" formatCode="0.00E+00">
                        <c:v>571259.23837829335</c:v>
                      </c:pt>
                      <c:pt idx="415" formatCode="0.00E+00">
                        <c:v>574934.22962000687</c:v>
                      </c:pt>
                      <c:pt idx="416" formatCode="0.00E+00">
                        <c:v>577103.38593071478</c:v>
                      </c:pt>
                      <c:pt idx="417" formatCode="0.00E+00">
                        <c:v>581527.27785313514</c:v>
                      </c:pt>
                      <c:pt idx="418" formatCode="0.00E+00">
                        <c:v>584630.60926598823</c:v>
                      </c:pt>
                      <c:pt idx="419" formatCode="0.00E+00">
                        <c:v>586787.69325419166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10-4A67-AFAB-BC7973B8BF2B}"/>
                  </c:ext>
                </c:extLst>
              </c15:ser>
            </c15:filteredLineSeries>
          </c:ext>
        </c:extLst>
      </c:lineChart>
      <c:catAx>
        <c:axId val="62935254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54840"/>
        <c:crosses val="autoZero"/>
        <c:auto val="1"/>
        <c:lblAlgn val="ctr"/>
        <c:lblOffset val="100"/>
        <c:noMultiLvlLbl val="0"/>
      </c:catAx>
      <c:valAx>
        <c:axId val="6293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5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O2_molecules!$B$1</c:f>
              <c:strCache>
                <c:ptCount val="1"/>
                <c:pt idx="0">
                  <c:v>O2,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O2_molecules!$B$2:$B$421</c:f>
              <c:numCache>
                <c:formatCode>0.00E+00</c:formatCode>
                <c:ptCount val="420"/>
                <c:pt idx="0">
                  <c:v>4.7130000000000001</c:v>
                </c:pt>
                <c:pt idx="1">
                  <c:v>5.1550000000000002</c:v>
                </c:pt>
                <c:pt idx="2">
                  <c:v>3.1080000000000001</c:v>
                </c:pt>
                <c:pt idx="3">
                  <c:v>5.0469999999999997</c:v>
                </c:pt>
                <c:pt idx="4">
                  <c:v>4.0830000000000002</c:v>
                </c:pt>
                <c:pt idx="5">
                  <c:v>2.8460000000000001</c:v>
                </c:pt>
                <c:pt idx="6">
                  <c:v>3.2210000000000001</c:v>
                </c:pt>
                <c:pt idx="7">
                  <c:v>6.4420000000000002</c:v>
                </c:pt>
                <c:pt idx="8">
                  <c:v>3.5990000000000002</c:v>
                </c:pt>
                <c:pt idx="9">
                  <c:v>3.1749999999999998</c:v>
                </c:pt>
                <c:pt idx="10">
                  <c:v>3.875</c:v>
                </c:pt>
                <c:pt idx="11">
                  <c:v>9.2159999999999993</c:v>
                </c:pt>
                <c:pt idx="12">
                  <c:v>4.7409999999999997</c:v>
                </c:pt>
                <c:pt idx="13">
                  <c:v>3.6040000000000001</c:v>
                </c:pt>
                <c:pt idx="14">
                  <c:v>7.4240000000000004</c:v>
                </c:pt>
                <c:pt idx="15">
                  <c:v>8.0719999999999992</c:v>
                </c:pt>
                <c:pt idx="16">
                  <c:v>16.95</c:v>
                </c:pt>
                <c:pt idx="17">
                  <c:v>4.9400000000000004</c:v>
                </c:pt>
                <c:pt idx="18">
                  <c:v>2.6509999999999998</c:v>
                </c:pt>
                <c:pt idx="19">
                  <c:v>3.5209999999999999</c:v>
                </c:pt>
                <c:pt idx="20">
                  <c:v>13.63</c:v>
                </c:pt>
                <c:pt idx="21">
                  <c:v>62.72</c:v>
                </c:pt>
                <c:pt idx="22">
                  <c:v>30.89</c:v>
                </c:pt>
                <c:pt idx="23">
                  <c:v>46.69</c:v>
                </c:pt>
                <c:pt idx="24">
                  <c:v>31.29</c:v>
                </c:pt>
                <c:pt idx="25">
                  <c:v>22.77</c:v>
                </c:pt>
                <c:pt idx="26">
                  <c:v>48.96</c:v>
                </c:pt>
                <c:pt idx="27">
                  <c:v>47.36</c:v>
                </c:pt>
                <c:pt idx="28">
                  <c:v>67.930000000000007</c:v>
                </c:pt>
                <c:pt idx="29">
                  <c:v>32.74</c:v>
                </c:pt>
                <c:pt idx="30">
                  <c:v>79.37</c:v>
                </c:pt>
                <c:pt idx="31">
                  <c:v>138.9</c:v>
                </c:pt>
                <c:pt idx="32">
                  <c:v>569.9</c:v>
                </c:pt>
                <c:pt idx="33">
                  <c:v>255.1</c:v>
                </c:pt>
                <c:pt idx="34">
                  <c:v>120.6</c:v>
                </c:pt>
                <c:pt idx="35">
                  <c:v>498.9</c:v>
                </c:pt>
                <c:pt idx="36">
                  <c:v>463.9</c:v>
                </c:pt>
                <c:pt idx="37">
                  <c:v>68.69</c:v>
                </c:pt>
                <c:pt idx="38">
                  <c:v>68.69</c:v>
                </c:pt>
                <c:pt idx="39">
                  <c:v>100.9</c:v>
                </c:pt>
                <c:pt idx="40">
                  <c:v>278.3</c:v>
                </c:pt>
                <c:pt idx="41">
                  <c:v>470.7</c:v>
                </c:pt>
                <c:pt idx="42">
                  <c:v>890.9</c:v>
                </c:pt>
                <c:pt idx="43">
                  <c:v>813.3</c:v>
                </c:pt>
                <c:pt idx="44">
                  <c:v>868.7</c:v>
                </c:pt>
                <c:pt idx="45">
                  <c:v>238.9</c:v>
                </c:pt>
                <c:pt idx="46">
                  <c:v>618.20000000000005</c:v>
                </c:pt>
                <c:pt idx="47">
                  <c:v>524.20000000000005</c:v>
                </c:pt>
                <c:pt idx="48">
                  <c:v>473.5</c:v>
                </c:pt>
                <c:pt idx="49">
                  <c:v>305.5</c:v>
                </c:pt>
                <c:pt idx="50">
                  <c:v>1736</c:v>
                </c:pt>
                <c:pt idx="51">
                  <c:v>1712</c:v>
                </c:pt>
                <c:pt idx="52">
                  <c:v>873.6</c:v>
                </c:pt>
                <c:pt idx="53">
                  <c:v>502.8</c:v>
                </c:pt>
                <c:pt idx="54">
                  <c:v>471.2</c:v>
                </c:pt>
                <c:pt idx="55">
                  <c:v>399.3</c:v>
                </c:pt>
                <c:pt idx="56">
                  <c:v>655</c:v>
                </c:pt>
                <c:pt idx="57">
                  <c:v>1069</c:v>
                </c:pt>
                <c:pt idx="58">
                  <c:v>987.9</c:v>
                </c:pt>
                <c:pt idx="59">
                  <c:v>875</c:v>
                </c:pt>
                <c:pt idx="60">
                  <c:v>447.6</c:v>
                </c:pt>
                <c:pt idx="61">
                  <c:v>387.3</c:v>
                </c:pt>
                <c:pt idx="62">
                  <c:v>225.4</c:v>
                </c:pt>
                <c:pt idx="63">
                  <c:v>2456</c:v>
                </c:pt>
                <c:pt idx="64">
                  <c:v>722.3</c:v>
                </c:pt>
                <c:pt idx="65">
                  <c:v>290.8</c:v>
                </c:pt>
                <c:pt idx="66">
                  <c:v>240.1</c:v>
                </c:pt>
                <c:pt idx="67">
                  <c:v>151</c:v>
                </c:pt>
                <c:pt idx="68">
                  <c:v>694.7</c:v>
                </c:pt>
                <c:pt idx="69">
                  <c:v>3065</c:v>
                </c:pt>
                <c:pt idx="70">
                  <c:v>2268</c:v>
                </c:pt>
                <c:pt idx="71">
                  <c:v>1578</c:v>
                </c:pt>
                <c:pt idx="72">
                  <c:v>1883</c:v>
                </c:pt>
                <c:pt idx="73">
                  <c:v>2070</c:v>
                </c:pt>
                <c:pt idx="74">
                  <c:v>1209</c:v>
                </c:pt>
                <c:pt idx="75">
                  <c:v>1499</c:v>
                </c:pt>
                <c:pt idx="76">
                  <c:v>414.4</c:v>
                </c:pt>
                <c:pt idx="77">
                  <c:v>593.79999999999995</c:v>
                </c:pt>
                <c:pt idx="78">
                  <c:v>416.1</c:v>
                </c:pt>
                <c:pt idx="79">
                  <c:v>1414</c:v>
                </c:pt>
                <c:pt idx="80">
                  <c:v>791</c:v>
                </c:pt>
                <c:pt idx="81">
                  <c:v>894.7</c:v>
                </c:pt>
                <c:pt idx="82">
                  <c:v>629.29999999999995</c:v>
                </c:pt>
                <c:pt idx="83">
                  <c:v>571.70000000000005</c:v>
                </c:pt>
                <c:pt idx="84">
                  <c:v>142.19999999999999</c:v>
                </c:pt>
                <c:pt idx="85">
                  <c:v>184.5</c:v>
                </c:pt>
                <c:pt idx="86">
                  <c:v>184.7</c:v>
                </c:pt>
                <c:pt idx="87">
                  <c:v>433.9</c:v>
                </c:pt>
                <c:pt idx="88">
                  <c:v>590.79999999999995</c:v>
                </c:pt>
                <c:pt idx="89">
                  <c:v>179.2</c:v>
                </c:pt>
                <c:pt idx="90">
                  <c:v>144.5</c:v>
                </c:pt>
                <c:pt idx="91">
                  <c:v>125.5</c:v>
                </c:pt>
                <c:pt idx="92">
                  <c:v>90.33</c:v>
                </c:pt>
                <c:pt idx="93">
                  <c:v>210.6</c:v>
                </c:pt>
                <c:pt idx="94">
                  <c:v>1608</c:v>
                </c:pt>
                <c:pt idx="95">
                  <c:v>391.8</c:v>
                </c:pt>
                <c:pt idx="96">
                  <c:v>149.19999999999999</c:v>
                </c:pt>
                <c:pt idx="97">
                  <c:v>44.12</c:v>
                </c:pt>
                <c:pt idx="98">
                  <c:v>104</c:v>
                </c:pt>
                <c:pt idx="99">
                  <c:v>67.94</c:v>
                </c:pt>
                <c:pt idx="100">
                  <c:v>37.520000000000003</c:v>
                </c:pt>
                <c:pt idx="101">
                  <c:v>53.09</c:v>
                </c:pt>
                <c:pt idx="102">
                  <c:v>22.25</c:v>
                </c:pt>
                <c:pt idx="103">
                  <c:v>24.84</c:v>
                </c:pt>
                <c:pt idx="104">
                  <c:v>25.33</c:v>
                </c:pt>
                <c:pt idx="105">
                  <c:v>23.21</c:v>
                </c:pt>
                <c:pt idx="106">
                  <c:v>132.80000000000001</c:v>
                </c:pt>
                <c:pt idx="107">
                  <c:v>93.38</c:v>
                </c:pt>
                <c:pt idx="108">
                  <c:v>64.98</c:v>
                </c:pt>
                <c:pt idx="109">
                  <c:v>16.579999999999998</c:v>
                </c:pt>
                <c:pt idx="110">
                  <c:v>14.79</c:v>
                </c:pt>
                <c:pt idx="111">
                  <c:v>11.33</c:v>
                </c:pt>
                <c:pt idx="112">
                  <c:v>83.57</c:v>
                </c:pt>
                <c:pt idx="113">
                  <c:v>32.549999999999997</c:v>
                </c:pt>
                <c:pt idx="114">
                  <c:v>44.58</c:v>
                </c:pt>
                <c:pt idx="115">
                  <c:v>47.5</c:v>
                </c:pt>
                <c:pt idx="116">
                  <c:v>17.98</c:v>
                </c:pt>
                <c:pt idx="117">
                  <c:v>12.58</c:v>
                </c:pt>
                <c:pt idx="118">
                  <c:v>15.43</c:v>
                </c:pt>
                <c:pt idx="119">
                  <c:v>42.74</c:v>
                </c:pt>
                <c:pt idx="120">
                  <c:v>15.18</c:v>
                </c:pt>
                <c:pt idx="121">
                  <c:v>4.9960000000000004</c:v>
                </c:pt>
                <c:pt idx="122">
                  <c:v>7.8529999999999998</c:v>
                </c:pt>
                <c:pt idx="123">
                  <c:v>7.3650000000000002</c:v>
                </c:pt>
                <c:pt idx="124">
                  <c:v>16.079999999999998</c:v>
                </c:pt>
                <c:pt idx="125">
                  <c:v>11.58</c:v>
                </c:pt>
                <c:pt idx="126">
                  <c:v>6.7850000000000001</c:v>
                </c:pt>
                <c:pt idx="127">
                  <c:v>5.9690000000000003</c:v>
                </c:pt>
                <c:pt idx="128">
                  <c:v>11.97</c:v>
                </c:pt>
                <c:pt idx="129">
                  <c:v>19.3</c:v>
                </c:pt>
                <c:pt idx="130">
                  <c:v>11.7</c:v>
                </c:pt>
                <c:pt idx="131">
                  <c:v>13.26</c:v>
                </c:pt>
                <c:pt idx="132">
                  <c:v>14.52</c:v>
                </c:pt>
                <c:pt idx="133">
                  <c:v>12.19</c:v>
                </c:pt>
                <c:pt idx="134">
                  <c:v>7.7080000000000002</c:v>
                </c:pt>
                <c:pt idx="135">
                  <c:v>15.75</c:v>
                </c:pt>
                <c:pt idx="136">
                  <c:v>11.75</c:v>
                </c:pt>
                <c:pt idx="137">
                  <c:v>6.0129999999999999</c:v>
                </c:pt>
                <c:pt idx="138">
                  <c:v>3.1779999999999999</c:v>
                </c:pt>
                <c:pt idx="139">
                  <c:v>4.008</c:v>
                </c:pt>
                <c:pt idx="140">
                  <c:v>3.6219999999999999</c:v>
                </c:pt>
                <c:pt idx="141">
                  <c:v>2.9449999999999998</c:v>
                </c:pt>
                <c:pt idx="142">
                  <c:v>3.7570000000000001</c:v>
                </c:pt>
                <c:pt idx="143">
                  <c:v>4.2610000000000001</c:v>
                </c:pt>
                <c:pt idx="144">
                  <c:v>4.9189999999999996</c:v>
                </c:pt>
                <c:pt idx="145">
                  <c:v>8.3190000000000008</c:v>
                </c:pt>
                <c:pt idx="146">
                  <c:v>8.6110000000000007</c:v>
                </c:pt>
                <c:pt idx="147">
                  <c:v>5.2629999999999999</c:v>
                </c:pt>
                <c:pt idx="148">
                  <c:v>3.2650000000000001</c:v>
                </c:pt>
                <c:pt idx="149">
                  <c:v>4.4909999999999997</c:v>
                </c:pt>
                <c:pt idx="150">
                  <c:v>1.63</c:v>
                </c:pt>
                <c:pt idx="151">
                  <c:v>1.125</c:v>
                </c:pt>
                <c:pt idx="152">
                  <c:v>1.3160000000000001</c:v>
                </c:pt>
                <c:pt idx="153">
                  <c:v>3.3849999999999998</c:v>
                </c:pt>
                <c:pt idx="154">
                  <c:v>2.855</c:v>
                </c:pt>
                <c:pt idx="155">
                  <c:v>1.8440000000000001</c:v>
                </c:pt>
                <c:pt idx="156">
                  <c:v>3.8740000000000001</c:v>
                </c:pt>
                <c:pt idx="157">
                  <c:v>2.0190000000000001</c:v>
                </c:pt>
                <c:pt idx="158">
                  <c:v>2.0470000000000002</c:v>
                </c:pt>
                <c:pt idx="159">
                  <c:v>3.0579999999999998</c:v>
                </c:pt>
                <c:pt idx="160">
                  <c:v>3.1920000000000002</c:v>
                </c:pt>
                <c:pt idx="161">
                  <c:v>2.3010000000000002</c:v>
                </c:pt>
                <c:pt idx="162">
                  <c:v>1.742</c:v>
                </c:pt>
                <c:pt idx="163">
                  <c:v>1.4139999999999999</c:v>
                </c:pt>
                <c:pt idx="164">
                  <c:v>1.625</c:v>
                </c:pt>
                <c:pt idx="165">
                  <c:v>2.76</c:v>
                </c:pt>
                <c:pt idx="166">
                  <c:v>4.7949999999999999</c:v>
                </c:pt>
                <c:pt idx="167">
                  <c:v>3.19</c:v>
                </c:pt>
                <c:pt idx="168">
                  <c:v>3.9969999999999999</c:v>
                </c:pt>
                <c:pt idx="169">
                  <c:v>2.84</c:v>
                </c:pt>
                <c:pt idx="170">
                  <c:v>2.84</c:v>
                </c:pt>
                <c:pt idx="171">
                  <c:v>73.37</c:v>
                </c:pt>
                <c:pt idx="172">
                  <c:v>28.89</c:v>
                </c:pt>
                <c:pt idx="173">
                  <c:v>80.75</c:v>
                </c:pt>
                <c:pt idx="174">
                  <c:v>68.400000000000006</c:v>
                </c:pt>
                <c:pt idx="175">
                  <c:v>26.09</c:v>
                </c:pt>
                <c:pt idx="176">
                  <c:v>16.59</c:v>
                </c:pt>
                <c:pt idx="177">
                  <c:v>9.0050000000000008</c:v>
                </c:pt>
                <c:pt idx="178">
                  <c:v>3.3879999999999999</c:v>
                </c:pt>
                <c:pt idx="179">
                  <c:v>1.0489999999999999</c:v>
                </c:pt>
                <c:pt idx="180">
                  <c:v>0.99550000000000005</c:v>
                </c:pt>
                <c:pt idx="181">
                  <c:v>17.66</c:v>
                </c:pt>
                <c:pt idx="182">
                  <c:v>12.16</c:v>
                </c:pt>
                <c:pt idx="183">
                  <c:v>99.87</c:v>
                </c:pt>
                <c:pt idx="184">
                  <c:v>104.1</c:v>
                </c:pt>
                <c:pt idx="185">
                  <c:v>66.97</c:v>
                </c:pt>
                <c:pt idx="186">
                  <c:v>28.96</c:v>
                </c:pt>
                <c:pt idx="187">
                  <c:v>50.04</c:v>
                </c:pt>
                <c:pt idx="188">
                  <c:v>44.24</c:v>
                </c:pt>
                <c:pt idx="189">
                  <c:v>330.3</c:v>
                </c:pt>
                <c:pt idx="190">
                  <c:v>457.6</c:v>
                </c:pt>
                <c:pt idx="191">
                  <c:v>306.8</c:v>
                </c:pt>
                <c:pt idx="192">
                  <c:v>158.30000000000001</c:v>
                </c:pt>
                <c:pt idx="193">
                  <c:v>83</c:v>
                </c:pt>
                <c:pt idx="194">
                  <c:v>84.65</c:v>
                </c:pt>
                <c:pt idx="195">
                  <c:v>71.19</c:v>
                </c:pt>
                <c:pt idx="196">
                  <c:v>77.489999999999995</c:v>
                </c:pt>
                <c:pt idx="197">
                  <c:v>110.6</c:v>
                </c:pt>
                <c:pt idx="198">
                  <c:v>191.7</c:v>
                </c:pt>
                <c:pt idx="199">
                  <c:v>134.69999999999999</c:v>
                </c:pt>
                <c:pt idx="200">
                  <c:v>108</c:v>
                </c:pt>
                <c:pt idx="201">
                  <c:v>355.1</c:v>
                </c:pt>
                <c:pt idx="202">
                  <c:v>157</c:v>
                </c:pt>
                <c:pt idx="203">
                  <c:v>83.67</c:v>
                </c:pt>
                <c:pt idx="204">
                  <c:v>49.51</c:v>
                </c:pt>
                <c:pt idx="205">
                  <c:v>41.48</c:v>
                </c:pt>
                <c:pt idx="206">
                  <c:v>140.80000000000001</c:v>
                </c:pt>
                <c:pt idx="207">
                  <c:v>81.42</c:v>
                </c:pt>
                <c:pt idx="208">
                  <c:v>508.2</c:v>
                </c:pt>
                <c:pt idx="209">
                  <c:v>216.3</c:v>
                </c:pt>
                <c:pt idx="210">
                  <c:v>48.72</c:v>
                </c:pt>
                <c:pt idx="211">
                  <c:v>43.02</c:v>
                </c:pt>
                <c:pt idx="212">
                  <c:v>62.15</c:v>
                </c:pt>
                <c:pt idx="213">
                  <c:v>63.29</c:v>
                </c:pt>
                <c:pt idx="214">
                  <c:v>253</c:v>
                </c:pt>
                <c:pt idx="215">
                  <c:v>290</c:v>
                </c:pt>
                <c:pt idx="216">
                  <c:v>382.7</c:v>
                </c:pt>
                <c:pt idx="217">
                  <c:v>370.9</c:v>
                </c:pt>
                <c:pt idx="218">
                  <c:v>460</c:v>
                </c:pt>
                <c:pt idx="219">
                  <c:v>460</c:v>
                </c:pt>
                <c:pt idx="220">
                  <c:v>159.9</c:v>
                </c:pt>
                <c:pt idx="221">
                  <c:v>68.94</c:v>
                </c:pt>
                <c:pt idx="222">
                  <c:v>148.30000000000001</c:v>
                </c:pt>
                <c:pt idx="223">
                  <c:v>272.5</c:v>
                </c:pt>
                <c:pt idx="224">
                  <c:v>153</c:v>
                </c:pt>
                <c:pt idx="225">
                  <c:v>487.4</c:v>
                </c:pt>
                <c:pt idx="226">
                  <c:v>202.4</c:v>
                </c:pt>
                <c:pt idx="227">
                  <c:v>725.6</c:v>
                </c:pt>
                <c:pt idx="228">
                  <c:v>213.5</c:v>
                </c:pt>
                <c:pt idx="229">
                  <c:v>448.8</c:v>
                </c:pt>
                <c:pt idx="230">
                  <c:v>239.4</c:v>
                </c:pt>
                <c:pt idx="231">
                  <c:v>159.19999999999999</c:v>
                </c:pt>
                <c:pt idx="232">
                  <c:v>69.900000000000006</c:v>
                </c:pt>
                <c:pt idx="233">
                  <c:v>55.28</c:v>
                </c:pt>
                <c:pt idx="234">
                  <c:v>39.32</c:v>
                </c:pt>
                <c:pt idx="235">
                  <c:v>40.299999999999997</c:v>
                </c:pt>
                <c:pt idx="236">
                  <c:v>19.149999999999999</c:v>
                </c:pt>
                <c:pt idx="237">
                  <c:v>131.4</c:v>
                </c:pt>
                <c:pt idx="238">
                  <c:v>110.5</c:v>
                </c:pt>
                <c:pt idx="239">
                  <c:v>72.23</c:v>
                </c:pt>
                <c:pt idx="240">
                  <c:v>100.1</c:v>
                </c:pt>
                <c:pt idx="241">
                  <c:v>38.11</c:v>
                </c:pt>
                <c:pt idx="242">
                  <c:v>25.05</c:v>
                </c:pt>
                <c:pt idx="243">
                  <c:v>10.47</c:v>
                </c:pt>
                <c:pt idx="244">
                  <c:v>41.19</c:v>
                </c:pt>
                <c:pt idx="245">
                  <c:v>14.76</c:v>
                </c:pt>
                <c:pt idx="246">
                  <c:v>6.7839999999999998</c:v>
                </c:pt>
                <c:pt idx="247">
                  <c:v>3.4750000000000001</c:v>
                </c:pt>
                <c:pt idx="248">
                  <c:v>45.96</c:v>
                </c:pt>
                <c:pt idx="249">
                  <c:v>22.06</c:v>
                </c:pt>
                <c:pt idx="250">
                  <c:v>14.83</c:v>
                </c:pt>
                <c:pt idx="251">
                  <c:v>7.24</c:v>
                </c:pt>
                <c:pt idx="252">
                  <c:v>9.3569999999999993</c:v>
                </c:pt>
                <c:pt idx="253">
                  <c:v>16.03</c:v>
                </c:pt>
                <c:pt idx="254">
                  <c:v>25.43</c:v>
                </c:pt>
                <c:pt idx="255">
                  <c:v>21.99</c:v>
                </c:pt>
                <c:pt idx="256">
                  <c:v>7.2009999999999996</c:v>
                </c:pt>
                <c:pt idx="257">
                  <c:v>6.3940000000000001</c:v>
                </c:pt>
                <c:pt idx="258">
                  <c:v>6.1539999999999999</c:v>
                </c:pt>
                <c:pt idx="259">
                  <c:v>3.8210000000000002</c:v>
                </c:pt>
                <c:pt idx="260">
                  <c:v>21.76</c:v>
                </c:pt>
                <c:pt idx="261">
                  <c:v>21.76</c:v>
                </c:pt>
                <c:pt idx="262">
                  <c:v>5.1159999999999997</c:v>
                </c:pt>
                <c:pt idx="263">
                  <c:v>6.1479999999999997</c:v>
                </c:pt>
                <c:pt idx="264">
                  <c:v>6.1</c:v>
                </c:pt>
                <c:pt idx="265">
                  <c:v>2.2109999999999999</c:v>
                </c:pt>
                <c:pt idx="266">
                  <c:v>2.6859999999999999</c:v>
                </c:pt>
                <c:pt idx="267">
                  <c:v>2.9209999999999998</c:v>
                </c:pt>
                <c:pt idx="268">
                  <c:v>2.9750000000000001</c:v>
                </c:pt>
                <c:pt idx="269">
                  <c:v>13.97</c:v>
                </c:pt>
                <c:pt idx="270">
                  <c:v>1.8080000000000001</c:v>
                </c:pt>
                <c:pt idx="271">
                  <c:v>2.0369999999999999</c:v>
                </c:pt>
                <c:pt idx="272">
                  <c:v>1.6919999999999999</c:v>
                </c:pt>
                <c:pt idx="273">
                  <c:v>3.9820000000000002</c:v>
                </c:pt>
                <c:pt idx="274">
                  <c:v>3.6440000000000001</c:v>
                </c:pt>
                <c:pt idx="275">
                  <c:v>4.2930000000000001</c:v>
                </c:pt>
                <c:pt idx="276">
                  <c:v>3.0710000000000002</c:v>
                </c:pt>
                <c:pt idx="277">
                  <c:v>6.7910000000000004</c:v>
                </c:pt>
                <c:pt idx="278">
                  <c:v>9.2119999999999997</c:v>
                </c:pt>
                <c:pt idx="279">
                  <c:v>4.2290000000000001</c:v>
                </c:pt>
                <c:pt idx="280">
                  <c:v>6.3010000000000002</c:v>
                </c:pt>
                <c:pt idx="281">
                  <c:v>2.5270000000000001</c:v>
                </c:pt>
                <c:pt idx="282">
                  <c:v>2.6120000000000001</c:v>
                </c:pt>
                <c:pt idx="283">
                  <c:v>1.895</c:v>
                </c:pt>
                <c:pt idx="284">
                  <c:v>9.1720000000000006</c:v>
                </c:pt>
                <c:pt idx="285">
                  <c:v>4.4740000000000002</c:v>
                </c:pt>
                <c:pt idx="286">
                  <c:v>3.3679999999999999</c:v>
                </c:pt>
                <c:pt idx="287">
                  <c:v>3.56</c:v>
                </c:pt>
                <c:pt idx="288">
                  <c:v>2.4289999999999998</c:v>
                </c:pt>
                <c:pt idx="289">
                  <c:v>3.4369999999999998</c:v>
                </c:pt>
                <c:pt idx="290">
                  <c:v>3.1549999999999998</c:v>
                </c:pt>
                <c:pt idx="291">
                  <c:v>3.4460000000000002</c:v>
                </c:pt>
                <c:pt idx="292">
                  <c:v>3.6339999999999999</c:v>
                </c:pt>
                <c:pt idx="293">
                  <c:v>3.6760000000000002</c:v>
                </c:pt>
                <c:pt idx="294">
                  <c:v>2.1779999999999999</c:v>
                </c:pt>
                <c:pt idx="295">
                  <c:v>1.802</c:v>
                </c:pt>
                <c:pt idx="296">
                  <c:v>5.9569999999999999</c:v>
                </c:pt>
                <c:pt idx="297" formatCode="General">
                  <c:v>-53.202830842746337</c:v>
                </c:pt>
                <c:pt idx="298" formatCode="General">
                  <c:v>-83.944463737279079</c:v>
                </c:pt>
                <c:pt idx="299" formatCode="General">
                  <c:v>-98.243831016857015</c:v>
                </c:pt>
                <c:pt idx="300" formatCode="General">
                  <c:v>-104.95462358084961</c:v>
                </c:pt>
                <c:pt idx="301" formatCode="General">
                  <c:v>-107.41648667021761</c:v>
                </c:pt>
                <c:pt idx="302" formatCode="General">
                  <c:v>-105.10930668841925</c:v>
                </c:pt>
                <c:pt idx="303" formatCode="General">
                  <c:v>-105.06149655541401</c:v>
                </c:pt>
                <c:pt idx="304" formatCode="General">
                  <c:v>-110.34650690273419</c:v>
                </c:pt>
                <c:pt idx="305" formatCode="General">
                  <c:v>-114.07216608553813</c:v>
                </c:pt>
                <c:pt idx="306" formatCode="General">
                  <c:v>-114.32911928862049</c:v>
                </c:pt>
                <c:pt idx="307" formatCode="General">
                  <c:v>-118.60635960653676</c:v>
                </c:pt>
                <c:pt idx="308" formatCode="General">
                  <c:v>-120.81029870709311</c:v>
                </c:pt>
                <c:pt idx="309" formatCode="General">
                  <c:v>-121.83633504388121</c:v>
                </c:pt>
                <c:pt idx="310" formatCode="General">
                  <c:v>-121.04677474646081</c:v>
                </c:pt>
                <c:pt idx="311" formatCode="General">
                  <c:v>-122.03327204312492</c:v>
                </c:pt>
                <c:pt idx="312" formatCode="General">
                  <c:v>-123.24603214966164</c:v>
                </c:pt>
                <c:pt idx="313" formatCode="General">
                  <c:v>-113.74598908902239</c:v>
                </c:pt>
                <c:pt idx="314" formatCode="General">
                  <c:v>-111.59118878651884</c:v>
                </c:pt>
                <c:pt idx="315" formatCode="General">
                  <c:v>-109.21443920490987</c:v>
                </c:pt>
                <c:pt idx="316" formatCode="General">
                  <c:v>-107.58403837024127</c:v>
                </c:pt>
                <c:pt idx="317" formatCode="General">
                  <c:v>-106.05919021872002</c:v>
                </c:pt>
                <c:pt idx="318" formatCode="General">
                  <c:v>-106.04412963579205</c:v>
                </c:pt>
                <c:pt idx="319" formatCode="General">
                  <c:v>-106.05389917630708</c:v>
                </c:pt>
                <c:pt idx="320" formatCode="General">
                  <c:v>-105.57236861519715</c:v>
                </c:pt>
                <c:pt idx="321" formatCode="General">
                  <c:v>-103.97163821730025</c:v>
                </c:pt>
                <c:pt idx="322" formatCode="General">
                  <c:v>-103.25623991388552</c:v>
                </c:pt>
                <c:pt idx="323" formatCode="General">
                  <c:v>-101.46453825977852</c:v>
                </c:pt>
                <c:pt idx="324" formatCode="General">
                  <c:v>-101.87580872524316</c:v>
                </c:pt>
                <c:pt idx="325" formatCode="General">
                  <c:v>-99.117181814010181</c:v>
                </c:pt>
                <c:pt idx="326" formatCode="General">
                  <c:v>-100.44392175790831</c:v>
                </c:pt>
                <c:pt idx="327" formatCode="General">
                  <c:v>-100.41229599843493</c:v>
                </c:pt>
                <c:pt idx="328" formatCode="General">
                  <c:v>-46.060981915713597</c:v>
                </c:pt>
                <c:pt idx="329" formatCode="General">
                  <c:v>-78.593706206123869</c:v>
                </c:pt>
                <c:pt idx="330" formatCode="General">
                  <c:v>-32.666903600320367</c:v>
                </c:pt>
                <c:pt idx="331" formatCode="General">
                  <c:v>-42.924004921365501</c:v>
                </c:pt>
                <c:pt idx="332" formatCode="General">
                  <c:v>-71.608647456772175</c:v>
                </c:pt>
                <c:pt idx="333" formatCode="General">
                  <c:v>-75.293250879745898</c:v>
                </c:pt>
                <c:pt idx="334" formatCode="General">
                  <c:v>-78.489859388472127</c:v>
                </c:pt>
                <c:pt idx="335" formatCode="General">
                  <c:v>-71.787962847008885</c:v>
                </c:pt>
                <c:pt idx="336" formatCode="General">
                  <c:v>-83.839480484506964</c:v>
                </c:pt>
                <c:pt idx="337" formatCode="General">
                  <c:v>-85.18328842815248</c:v>
                </c:pt>
                <c:pt idx="338" formatCode="General">
                  <c:v>-79.243160038954329</c:v>
                </c:pt>
                <c:pt idx="339" formatCode="General">
                  <c:v>-87.723260972350118</c:v>
                </c:pt>
                <c:pt idx="340" formatCode="General">
                  <c:v>-14.804723340737084</c:v>
                </c:pt>
                <c:pt idx="341" formatCode="General">
                  <c:v>-10.524564752066169</c:v>
                </c:pt>
                <c:pt idx="342" formatCode="General">
                  <c:v>-27.893452389637048</c:v>
                </c:pt>
                <c:pt idx="343" formatCode="General">
                  <c:v>-59.75527174757228</c:v>
                </c:pt>
                <c:pt idx="344" formatCode="General">
                  <c:v>-31.625607764128709</c:v>
                </c:pt>
                <c:pt idx="345" formatCode="General">
                  <c:v>-21.843521516677775</c:v>
                </c:pt>
                <c:pt idx="346" formatCode="General">
                  <c:v>298.05085691506133</c:v>
                </c:pt>
                <c:pt idx="347" formatCode="General">
                  <c:v>308.61088997045988</c:v>
                </c:pt>
                <c:pt idx="348" formatCode="General">
                  <c:v>147.6000034013162</c:v>
                </c:pt>
                <c:pt idx="349" formatCode="General">
                  <c:v>145.698102137364</c:v>
                </c:pt>
                <c:pt idx="350" formatCode="General">
                  <c:v>97.849880214977787</c:v>
                </c:pt>
                <c:pt idx="351" formatCode="General">
                  <c:v>-18.715037409439741</c:v>
                </c:pt>
                <c:pt idx="352" formatCode="General">
                  <c:v>-54.379340245673184</c:v>
                </c:pt>
                <c:pt idx="353" formatCode="General">
                  <c:v>-37.614827179030065</c:v>
                </c:pt>
                <c:pt idx="354" formatCode="General">
                  <c:v>41.270459753852123</c:v>
                </c:pt>
                <c:pt idx="355" formatCode="General">
                  <c:v>157.37268577525853</c:v>
                </c:pt>
                <c:pt idx="356" formatCode="General">
                  <c:v>215.53164711097477</c:v>
                </c:pt>
                <c:pt idx="357" formatCode="General">
                  <c:v>163.13023697138743</c:v>
                </c:pt>
                <c:pt idx="358" formatCode="General">
                  <c:v>320.80342720367895</c:v>
                </c:pt>
                <c:pt idx="359" formatCode="General">
                  <c:v>-20.143536454435452</c:v>
                </c:pt>
                <c:pt idx="360" formatCode="General">
                  <c:v>7.398592841865355</c:v>
                </c:pt>
                <c:pt idx="361" formatCode="General">
                  <c:v>-18.477444095923804</c:v>
                </c:pt>
                <c:pt idx="362" formatCode="General">
                  <c:v>-38.80580882028125</c:v>
                </c:pt>
                <c:pt idx="363" formatCode="General">
                  <c:v>-9.8965110572444566</c:v>
                </c:pt>
                <c:pt idx="364" formatCode="General">
                  <c:v>302.94420175481048</c:v>
                </c:pt>
                <c:pt idx="365" formatCode="General">
                  <c:v>633.71679194604712</c:v>
                </c:pt>
                <c:pt idx="366" formatCode="General">
                  <c:v>129.59790005973971</c:v>
                </c:pt>
                <c:pt idx="367" formatCode="General">
                  <c:v>-140.24548373049635</c:v>
                </c:pt>
                <c:pt idx="368" formatCode="General">
                  <c:v>-150.74520908230289</c:v>
                </c:pt>
                <c:pt idx="369" formatCode="General">
                  <c:v>-126.97310468818424</c:v>
                </c:pt>
                <c:pt idx="370" formatCode="General">
                  <c:v>-33.360418673623741</c:v>
                </c:pt>
                <c:pt idx="371" formatCode="General">
                  <c:v>240.1156386273606</c:v>
                </c:pt>
                <c:pt idx="372" formatCode="General">
                  <c:v>252.28570638242178</c:v>
                </c:pt>
                <c:pt idx="373" formatCode="General">
                  <c:v>277.57750734097675</c:v>
                </c:pt>
                <c:pt idx="374" formatCode="General">
                  <c:v>152.25481990844727</c:v>
                </c:pt>
                <c:pt idx="375" formatCode="General">
                  <c:v>211.52830189502399</c:v>
                </c:pt>
                <c:pt idx="376" formatCode="General">
                  <c:v>207.09390116893894</c:v>
                </c:pt>
                <c:pt idx="377" formatCode="General">
                  <c:v>583.41248347117755</c:v>
                </c:pt>
                <c:pt idx="378" formatCode="General">
                  <c:v>125.51011856523706</c:v>
                </c:pt>
                <c:pt idx="379" formatCode="General">
                  <c:v>-46.567767657830657</c:v>
                </c:pt>
                <c:pt idx="380" formatCode="General">
                  <c:v>1.6136781338819652</c:v>
                </c:pt>
                <c:pt idx="381" formatCode="General">
                  <c:v>-79.560439964003137</c:v>
                </c:pt>
                <c:pt idx="382" formatCode="General">
                  <c:v>357.07080751344643</c:v>
                </c:pt>
                <c:pt idx="383" formatCode="General">
                  <c:v>776.33107711027367</c:v>
                </c:pt>
                <c:pt idx="384" formatCode="General">
                  <c:v>983.2590536583167</c:v>
                </c:pt>
                <c:pt idx="385" formatCode="General">
                  <c:v>265.84964136528782</c:v>
                </c:pt>
                <c:pt idx="386" formatCode="General">
                  <c:v>436.37261655153623</c:v>
                </c:pt>
                <c:pt idx="387" formatCode="General">
                  <c:v>295.2569415950336</c:v>
                </c:pt>
                <c:pt idx="388" formatCode="General">
                  <c:v>5.2187375223928321</c:v>
                </c:pt>
                <c:pt idx="389" formatCode="General">
                  <c:v>-20.333246846563203</c:v>
                </c:pt>
                <c:pt idx="390" formatCode="General">
                  <c:v>-281.35487693504552</c:v>
                </c:pt>
                <c:pt idx="391" formatCode="General">
                  <c:v>-202.33760421592456</c:v>
                </c:pt>
                <c:pt idx="392" formatCode="General">
                  <c:v>-160.93459513026386</c:v>
                </c:pt>
                <c:pt idx="393" formatCode="General">
                  <c:v>262.50240318911676</c:v>
                </c:pt>
                <c:pt idx="394" formatCode="General">
                  <c:v>277.84925771745958</c:v>
                </c:pt>
                <c:pt idx="395" formatCode="General">
                  <c:v>280.70812990928977</c:v>
                </c:pt>
                <c:pt idx="396" formatCode="General">
                  <c:v>173.80812694673727</c:v>
                </c:pt>
                <c:pt idx="397" formatCode="General">
                  <c:v>152.27321346839867</c:v>
                </c:pt>
                <c:pt idx="398" formatCode="General">
                  <c:v>-58.378551550166137</c:v>
                </c:pt>
                <c:pt idx="399" formatCode="General">
                  <c:v>-94.59056773309436</c:v>
                </c:pt>
                <c:pt idx="400" formatCode="General">
                  <c:v>-103.3779646071022</c:v>
                </c:pt>
                <c:pt idx="401" formatCode="General">
                  <c:v>17.542130518974894</c:v>
                </c:pt>
                <c:pt idx="402" formatCode="General">
                  <c:v>94.172512572094774</c:v>
                </c:pt>
                <c:pt idx="403" formatCode="General">
                  <c:v>-30.503918863824776</c:v>
                </c:pt>
                <c:pt idx="404" formatCode="General">
                  <c:v>-86.565150320164435</c:v>
                </c:pt>
                <c:pt idx="405" formatCode="General">
                  <c:v>-82.806994799681917</c:v>
                </c:pt>
                <c:pt idx="406" formatCode="General">
                  <c:v>-120.79380211271149</c:v>
                </c:pt>
                <c:pt idx="407" formatCode="General">
                  <c:v>-81.495983344367176</c:v>
                </c:pt>
                <c:pt idx="408" formatCode="General">
                  <c:v>456.8314816030753</c:v>
                </c:pt>
                <c:pt idx="409" formatCode="General">
                  <c:v>183.76886585615628</c:v>
                </c:pt>
                <c:pt idx="410" formatCode="General">
                  <c:v>-8.5604731341562186</c:v>
                </c:pt>
                <c:pt idx="411" formatCode="General">
                  <c:v>-110.15652300412324</c:v>
                </c:pt>
                <c:pt idx="412" formatCode="General">
                  <c:v>-122.18868771353061</c:v>
                </c:pt>
                <c:pt idx="413" formatCode="General">
                  <c:v>-141.48588918871036</c:v>
                </c:pt>
                <c:pt idx="414" formatCode="General">
                  <c:v>-150.1692159113432</c:v>
                </c:pt>
                <c:pt idx="415" formatCode="General">
                  <c:v>-143.57997449323935</c:v>
                </c:pt>
                <c:pt idx="416" formatCode="General">
                  <c:v>-151.55964160684022</c:v>
                </c:pt>
                <c:pt idx="417" formatCode="General">
                  <c:v>-139.34878071886297</c:v>
                </c:pt>
                <c:pt idx="418" formatCode="General">
                  <c:v>-139.38643618187172</c:v>
                </c:pt>
                <c:pt idx="419" formatCode="General">
                  <c:v>-149.05071469103436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B-440B-9FB0-FBFED65BA9C0}"/>
            </c:ext>
          </c:extLst>
        </c:ser>
        <c:ser>
          <c:idx val="1"/>
          <c:order val="1"/>
          <c:tx>
            <c:strRef>
              <c:f>O2_molecules!$C$1</c:f>
              <c:strCache>
                <c:ptCount val="1"/>
                <c:pt idx="0">
                  <c:v>Forecast(O2,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O2_molecules!$A$2:$A$421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O2_molecules!$C$2:$C$421</c:f>
              <c:numCache>
                <c:formatCode>General</c:formatCode>
                <c:ptCount val="420"/>
                <c:pt idx="296" formatCode="0.00E+00">
                  <c:v>5.9569999999999999</c:v>
                </c:pt>
                <c:pt idx="297" formatCode="0.00E+00">
                  <c:v>-53.202830842746337</c:v>
                </c:pt>
                <c:pt idx="298" formatCode="0.00E+00">
                  <c:v>-83.944463737279079</c:v>
                </c:pt>
                <c:pt idx="299" formatCode="0.00E+00">
                  <c:v>-98.243831016857015</c:v>
                </c:pt>
                <c:pt idx="300" formatCode="0.00E+00">
                  <c:v>-104.95462358084961</c:v>
                </c:pt>
                <c:pt idx="301" formatCode="0.00E+00">
                  <c:v>-107.41648667021761</c:v>
                </c:pt>
                <c:pt idx="302" formatCode="0.00E+00">
                  <c:v>-105.10930668841925</c:v>
                </c:pt>
                <c:pt idx="303" formatCode="0.00E+00">
                  <c:v>-105.06149655541401</c:v>
                </c:pt>
                <c:pt idx="304" formatCode="0.00E+00">
                  <c:v>-110.34650690273419</c:v>
                </c:pt>
                <c:pt idx="305" formatCode="0.00E+00">
                  <c:v>-114.07216608553813</c:v>
                </c:pt>
                <c:pt idx="306" formatCode="0.00E+00">
                  <c:v>-114.32911928862049</c:v>
                </c:pt>
                <c:pt idx="307" formatCode="0.00E+00">
                  <c:v>-118.60635960653676</c:v>
                </c:pt>
                <c:pt idx="308" formatCode="0.00E+00">
                  <c:v>-120.81029870709311</c:v>
                </c:pt>
                <c:pt idx="309" formatCode="0.00E+00">
                  <c:v>-121.83633504388121</c:v>
                </c:pt>
                <c:pt idx="310" formatCode="0.00E+00">
                  <c:v>-121.04677474646081</c:v>
                </c:pt>
                <c:pt idx="311" formatCode="0.00E+00">
                  <c:v>-122.03327204312492</c:v>
                </c:pt>
                <c:pt idx="312" formatCode="0.00E+00">
                  <c:v>-123.24603214966164</c:v>
                </c:pt>
                <c:pt idx="313" formatCode="0.00E+00">
                  <c:v>-113.74598908902239</c:v>
                </c:pt>
                <c:pt idx="314" formatCode="0.00E+00">
                  <c:v>-111.59118878651884</c:v>
                </c:pt>
                <c:pt idx="315" formatCode="0.00E+00">
                  <c:v>-109.21443920490987</c:v>
                </c:pt>
                <c:pt idx="316" formatCode="0.00E+00">
                  <c:v>-107.58403837024127</c:v>
                </c:pt>
                <c:pt idx="317" formatCode="0.00E+00">
                  <c:v>-106.05919021872002</c:v>
                </c:pt>
                <c:pt idx="318" formatCode="0.00E+00">
                  <c:v>-106.04412963579205</c:v>
                </c:pt>
                <c:pt idx="319" formatCode="0.00E+00">
                  <c:v>-106.05389917630708</c:v>
                </c:pt>
                <c:pt idx="320" formatCode="0.00E+00">
                  <c:v>-105.57236861519715</c:v>
                </c:pt>
                <c:pt idx="321" formatCode="0.00E+00">
                  <c:v>-103.97163821730025</c:v>
                </c:pt>
                <c:pt idx="322" formatCode="0.00E+00">
                  <c:v>-103.25623991388552</c:v>
                </c:pt>
                <c:pt idx="323" formatCode="0.00E+00">
                  <c:v>-101.46453825977852</c:v>
                </c:pt>
                <c:pt idx="324" formatCode="0.00E+00">
                  <c:v>-101.87580872524316</c:v>
                </c:pt>
                <c:pt idx="325" formatCode="0.00E+00">
                  <c:v>-99.117181814010181</c:v>
                </c:pt>
                <c:pt idx="326" formatCode="0.00E+00">
                  <c:v>-100.44392175790831</c:v>
                </c:pt>
                <c:pt idx="327" formatCode="0.00E+00">
                  <c:v>-100.41229599843493</c:v>
                </c:pt>
                <c:pt idx="328" formatCode="0.00E+00">
                  <c:v>-46.060981915713597</c:v>
                </c:pt>
                <c:pt idx="329" formatCode="0.00E+00">
                  <c:v>-78.593706206123869</c:v>
                </c:pt>
                <c:pt idx="330" formatCode="0.00E+00">
                  <c:v>-32.666903600320367</c:v>
                </c:pt>
                <c:pt idx="331" formatCode="0.00E+00">
                  <c:v>-42.924004921365501</c:v>
                </c:pt>
                <c:pt idx="332" formatCode="0.00E+00">
                  <c:v>-71.608647456772175</c:v>
                </c:pt>
                <c:pt idx="333" formatCode="0.00E+00">
                  <c:v>-75.293250879745898</c:v>
                </c:pt>
                <c:pt idx="334" formatCode="0.00E+00">
                  <c:v>-78.489859388472127</c:v>
                </c:pt>
                <c:pt idx="335" formatCode="0.00E+00">
                  <c:v>-71.787962847008885</c:v>
                </c:pt>
                <c:pt idx="336" formatCode="0.00E+00">
                  <c:v>-83.839480484506964</c:v>
                </c:pt>
                <c:pt idx="337" formatCode="0.00E+00">
                  <c:v>-85.18328842815248</c:v>
                </c:pt>
                <c:pt idx="338" formatCode="0.00E+00">
                  <c:v>-79.243160038954329</c:v>
                </c:pt>
                <c:pt idx="339" formatCode="0.00E+00">
                  <c:v>-87.723260972350118</c:v>
                </c:pt>
                <c:pt idx="340" formatCode="0.00E+00">
                  <c:v>-14.804723340737084</c:v>
                </c:pt>
                <c:pt idx="341" formatCode="0.00E+00">
                  <c:v>-10.524564752066169</c:v>
                </c:pt>
                <c:pt idx="342" formatCode="0.00E+00">
                  <c:v>-27.893452389637048</c:v>
                </c:pt>
                <c:pt idx="343" formatCode="0.00E+00">
                  <c:v>-59.75527174757228</c:v>
                </c:pt>
                <c:pt idx="344" formatCode="0.00E+00">
                  <c:v>-31.625607764128709</c:v>
                </c:pt>
                <c:pt idx="345" formatCode="0.00E+00">
                  <c:v>-21.843521516677775</c:v>
                </c:pt>
                <c:pt idx="346" formatCode="0.00E+00">
                  <c:v>298.05085691506133</c:v>
                </c:pt>
                <c:pt idx="347" formatCode="0.00E+00">
                  <c:v>308.61088997045988</c:v>
                </c:pt>
                <c:pt idx="348" formatCode="0.00E+00">
                  <c:v>147.6000034013162</c:v>
                </c:pt>
                <c:pt idx="349" formatCode="0.00E+00">
                  <c:v>145.698102137364</c:v>
                </c:pt>
                <c:pt idx="350" formatCode="0.00E+00">
                  <c:v>97.849880214977787</c:v>
                </c:pt>
                <c:pt idx="351" formatCode="0.00E+00">
                  <c:v>-18.715037409439741</c:v>
                </c:pt>
                <c:pt idx="352" formatCode="0.00E+00">
                  <c:v>-54.379340245673184</c:v>
                </c:pt>
                <c:pt idx="353" formatCode="0.00E+00">
                  <c:v>-37.614827179030065</c:v>
                </c:pt>
                <c:pt idx="354" formatCode="0.00E+00">
                  <c:v>41.270459753852123</c:v>
                </c:pt>
                <c:pt idx="355" formatCode="0.00E+00">
                  <c:v>157.37268577525853</c:v>
                </c:pt>
                <c:pt idx="356" formatCode="0.00E+00">
                  <c:v>215.53164711097477</c:v>
                </c:pt>
                <c:pt idx="357" formatCode="0.00E+00">
                  <c:v>163.13023697138743</c:v>
                </c:pt>
                <c:pt idx="358" formatCode="0.00E+00">
                  <c:v>320.80342720367895</c:v>
                </c:pt>
                <c:pt idx="359" formatCode="0.00E+00">
                  <c:v>-20.143536454435452</c:v>
                </c:pt>
                <c:pt idx="360" formatCode="0.00E+00">
                  <c:v>7.398592841865355</c:v>
                </c:pt>
                <c:pt idx="361" formatCode="0.00E+00">
                  <c:v>-18.477444095923804</c:v>
                </c:pt>
                <c:pt idx="362" formatCode="0.00E+00">
                  <c:v>-38.80580882028125</c:v>
                </c:pt>
                <c:pt idx="363" formatCode="0.00E+00">
                  <c:v>-9.8965110572444566</c:v>
                </c:pt>
                <c:pt idx="364" formatCode="0.00E+00">
                  <c:v>302.94420175481048</c:v>
                </c:pt>
                <c:pt idx="365" formatCode="0.00E+00">
                  <c:v>633.71679194604712</c:v>
                </c:pt>
                <c:pt idx="366" formatCode="0.00E+00">
                  <c:v>129.59790005973971</c:v>
                </c:pt>
                <c:pt idx="367" formatCode="0.00E+00">
                  <c:v>-140.24548373049635</c:v>
                </c:pt>
                <c:pt idx="368" formatCode="0.00E+00">
                  <c:v>-150.74520908230289</c:v>
                </c:pt>
                <c:pt idx="369" formatCode="0.00E+00">
                  <c:v>-126.97310468818424</c:v>
                </c:pt>
                <c:pt idx="370" formatCode="0.00E+00">
                  <c:v>-33.360418673623741</c:v>
                </c:pt>
                <c:pt idx="371" formatCode="0.00E+00">
                  <c:v>240.1156386273606</c:v>
                </c:pt>
                <c:pt idx="372" formatCode="0.00E+00">
                  <c:v>252.28570638242178</c:v>
                </c:pt>
                <c:pt idx="373" formatCode="0.00E+00">
                  <c:v>277.57750734097675</c:v>
                </c:pt>
                <c:pt idx="374" formatCode="0.00E+00">
                  <c:v>152.25481990844727</c:v>
                </c:pt>
                <c:pt idx="375" formatCode="0.00E+00">
                  <c:v>211.52830189502399</c:v>
                </c:pt>
                <c:pt idx="376" formatCode="0.00E+00">
                  <c:v>207.09390116893894</c:v>
                </c:pt>
                <c:pt idx="377" formatCode="0.00E+00">
                  <c:v>583.41248347117755</c:v>
                </c:pt>
                <c:pt idx="378" formatCode="0.00E+00">
                  <c:v>125.51011856523706</c:v>
                </c:pt>
                <c:pt idx="379" formatCode="0.00E+00">
                  <c:v>-46.567767657830657</c:v>
                </c:pt>
                <c:pt idx="380" formatCode="0.00E+00">
                  <c:v>1.6136781338819652</c:v>
                </c:pt>
                <c:pt idx="381" formatCode="0.00E+00">
                  <c:v>-79.560439964003137</c:v>
                </c:pt>
                <c:pt idx="382" formatCode="0.00E+00">
                  <c:v>357.07080751344643</c:v>
                </c:pt>
                <c:pt idx="383" formatCode="0.00E+00">
                  <c:v>776.33107711027367</c:v>
                </c:pt>
                <c:pt idx="384" formatCode="0.00E+00">
                  <c:v>983.2590536583167</c:v>
                </c:pt>
                <c:pt idx="385" formatCode="0.00E+00">
                  <c:v>265.84964136528782</c:v>
                </c:pt>
                <c:pt idx="386" formatCode="0.00E+00">
                  <c:v>436.37261655153623</c:v>
                </c:pt>
                <c:pt idx="387" formatCode="0.00E+00">
                  <c:v>295.2569415950336</c:v>
                </c:pt>
                <c:pt idx="388" formatCode="0.00E+00">
                  <c:v>5.2187375223928321</c:v>
                </c:pt>
                <c:pt idx="389" formatCode="0.00E+00">
                  <c:v>-20.333246846563203</c:v>
                </c:pt>
                <c:pt idx="390" formatCode="0.00E+00">
                  <c:v>-281.35487693504552</c:v>
                </c:pt>
                <c:pt idx="391" formatCode="0.00E+00">
                  <c:v>-202.33760421592456</c:v>
                </c:pt>
                <c:pt idx="392" formatCode="0.00E+00">
                  <c:v>-160.93459513026386</c:v>
                </c:pt>
                <c:pt idx="393" formatCode="0.00E+00">
                  <c:v>262.50240318911676</c:v>
                </c:pt>
                <c:pt idx="394" formatCode="0.00E+00">
                  <c:v>277.84925771745958</c:v>
                </c:pt>
                <c:pt idx="395" formatCode="0.00E+00">
                  <c:v>280.70812990928977</c:v>
                </c:pt>
                <c:pt idx="396" formatCode="0.00E+00">
                  <c:v>173.80812694673727</c:v>
                </c:pt>
                <c:pt idx="397" formatCode="0.00E+00">
                  <c:v>152.27321346839867</c:v>
                </c:pt>
                <c:pt idx="398" formatCode="0.00E+00">
                  <c:v>-58.378551550166137</c:v>
                </c:pt>
                <c:pt idx="399" formatCode="0.00E+00">
                  <c:v>-94.59056773309436</c:v>
                </c:pt>
                <c:pt idx="400" formatCode="0.00E+00">
                  <c:v>-103.3779646071022</c:v>
                </c:pt>
                <c:pt idx="401" formatCode="0.00E+00">
                  <c:v>17.542130518974894</c:v>
                </c:pt>
                <c:pt idx="402" formatCode="0.00E+00">
                  <c:v>94.172512572094774</c:v>
                </c:pt>
                <c:pt idx="403" formatCode="0.00E+00">
                  <c:v>-30.503918863824776</c:v>
                </c:pt>
                <c:pt idx="404" formatCode="0.00E+00">
                  <c:v>-86.565150320164435</c:v>
                </c:pt>
                <c:pt idx="405" formatCode="0.00E+00">
                  <c:v>-82.806994799681917</c:v>
                </c:pt>
                <c:pt idx="406" formatCode="0.00E+00">
                  <c:v>-120.79380211271149</c:v>
                </c:pt>
                <c:pt idx="407" formatCode="0.00E+00">
                  <c:v>-81.495983344367176</c:v>
                </c:pt>
                <c:pt idx="408" formatCode="0.00E+00">
                  <c:v>456.8314816030753</c:v>
                </c:pt>
                <c:pt idx="409" formatCode="0.00E+00">
                  <c:v>183.76886585615628</c:v>
                </c:pt>
                <c:pt idx="410" formatCode="0.00E+00">
                  <c:v>-8.5604731341562186</c:v>
                </c:pt>
                <c:pt idx="411" formatCode="0.00E+00">
                  <c:v>-110.15652300412324</c:v>
                </c:pt>
                <c:pt idx="412" formatCode="0.00E+00">
                  <c:v>-122.18868771353061</c:v>
                </c:pt>
                <c:pt idx="413" formatCode="0.00E+00">
                  <c:v>-141.48588918871036</c:v>
                </c:pt>
                <c:pt idx="414" formatCode="0.00E+00">
                  <c:v>-150.1692159113432</c:v>
                </c:pt>
                <c:pt idx="415" formatCode="0.00E+00">
                  <c:v>-143.57997449323935</c:v>
                </c:pt>
                <c:pt idx="416" formatCode="0.00E+00">
                  <c:v>-151.55964160684022</c:v>
                </c:pt>
                <c:pt idx="417" formatCode="0.00E+00">
                  <c:v>-139.34878071886297</c:v>
                </c:pt>
                <c:pt idx="418" formatCode="0.00E+00">
                  <c:v>-139.38643618187172</c:v>
                </c:pt>
                <c:pt idx="419" formatCode="0.00E+00">
                  <c:v>-149.05071469103436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6B-440B-9FB0-FBFED65BA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355448"/>
        <c:axId val="54436430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O2_molecules!$D$1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Bound(O2,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O2_molecules!$D$2:$D$421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5.9569999999999999</c:v>
                      </c:pt>
                      <c:pt idx="297" formatCode="0.00E+00">
                        <c:v>-689.29995517409213</c:v>
                      </c:pt>
                      <c:pt idx="298" formatCode="0.00E+00">
                        <c:v>-795.40736765384565</c:v>
                      </c:pt>
                      <c:pt idx="299" formatCode="0.00E+00">
                        <c:v>-878.08048643029485</c:v>
                      </c:pt>
                      <c:pt idx="300" formatCode="0.00E+00">
                        <c:v>-947.87668240525886</c:v>
                      </c:pt>
                      <c:pt idx="301" formatCode="0.00E+00">
                        <c:v>-1009.246535663701</c:v>
                      </c:pt>
                      <c:pt idx="302" formatCode="0.00E+00">
                        <c:v>-1062.4418186245505</c:v>
                      </c:pt>
                      <c:pt idx="303" formatCode="0.00E+00">
                        <c:v>-1115.0529370730787</c:v>
                      </c:pt>
                      <c:pt idx="304" formatCode="0.00E+00">
                        <c:v>-1170.5775010892394</c:v>
                      </c:pt>
                      <c:pt idx="305" formatCode="0.00E+00">
                        <c:v>-1222.4527419679014</c:v>
                      </c:pt>
                      <c:pt idx="306" formatCode="0.00E+00">
                        <c:v>-1269.0311323798303</c:v>
                      </c:pt>
                      <c:pt idx="307" formatCode="0.00E+00">
                        <c:v>-1318.0138318208503</c:v>
                      </c:pt>
                      <c:pt idx="308" formatCode="0.00E+00">
                        <c:v>-1363.4819956296274</c:v>
                      </c:pt>
                      <c:pt idx="309" formatCode="0.00E+00">
                        <c:v>-1406.4769595231176</c:v>
                      </c:pt>
                      <c:pt idx="310" formatCode="0.00E+00">
                        <c:v>-1446.4843843052226</c:v>
                      </c:pt>
                      <c:pt idx="311" formatCode="0.00E+00">
                        <c:v>-1487.2012924284413</c:v>
                      </c:pt>
                      <c:pt idx="312" formatCode="0.00E+00">
                        <c:v>-1527.1687310370544</c:v>
                      </c:pt>
                      <c:pt idx="313" formatCode="0.00E+00">
                        <c:v>-1555.5265992296358</c:v>
                      </c:pt>
                      <c:pt idx="314" formatCode="0.00E+00">
                        <c:v>-1590.4020905249401</c:v>
                      </c:pt>
                      <c:pt idx="315" formatCode="0.00E+00">
                        <c:v>-1624.2889653122083</c:v>
                      </c:pt>
                      <c:pt idx="316" formatCode="0.00E+00">
                        <c:v>-1658.2095723703419</c:v>
                      </c:pt>
                      <c:pt idx="317" formatCode="0.00E+00">
                        <c:v>-1691.5713073092941</c:v>
                      </c:pt>
                      <c:pt idx="318" formatCode="0.00E+00">
                        <c:v>-1725.8215863075934</c:v>
                      </c:pt>
                      <c:pt idx="319" formatCode="0.00E+00">
                        <c:v>-1759.5143199410752</c:v>
                      </c:pt>
                      <c:pt idx="320" formatCode="0.00E+00">
                        <c:v>-1792.1685100670989</c:v>
                      </c:pt>
                      <c:pt idx="321" formatCode="0.00E+00">
                        <c:v>-1823.1881348679663</c:v>
                      </c:pt>
                      <c:pt idx="322" formatCode="0.00E+00">
                        <c:v>-1854.6067548767658</c:v>
                      </c:pt>
                      <c:pt idx="323" formatCode="0.00E+00">
                        <c:v>-1884.4892563482338</c:v>
                      </c:pt>
                      <c:pt idx="324" formatCode="0.00E+00">
                        <c:v>-1916.139220899975</c:v>
                      </c:pt>
                      <c:pt idx="325" formatCode="0.00E+00">
                        <c:v>-1944.20611891821</c:v>
                      </c:pt>
                      <c:pt idx="326" formatCode="0.00E+00">
                        <c:v>-1975.9658026643228</c:v>
                      </c:pt>
                      <c:pt idx="327" formatCode="0.00E+00">
                        <c:v>-2005.9935610717166</c:v>
                      </c:pt>
                      <c:pt idx="328" formatCode="0.00E+00">
                        <c:v>-1981.3456873743378</c:v>
                      </c:pt>
                      <c:pt idx="329" formatCode="0.00E+00">
                        <c:v>-2043.2422587847243</c:v>
                      </c:pt>
                      <c:pt idx="330" formatCode="0.00E+00">
                        <c:v>-2026.3549180445918</c:v>
                      </c:pt>
                      <c:pt idx="331" formatCode="0.00E+00">
                        <c:v>-2065.3412694317908</c:v>
                      </c:pt>
                      <c:pt idx="332" formatCode="0.00E+00">
                        <c:v>-2122.4581843418073</c:v>
                      </c:pt>
                      <c:pt idx="333" formatCode="0.00E+00">
                        <c:v>-2154.2904614678305</c:v>
                      </c:pt>
                      <c:pt idx="334" formatCode="0.00E+00">
                        <c:v>-2185.3617437476905</c:v>
                      </c:pt>
                      <c:pt idx="335" formatCode="0.00E+00">
                        <c:v>-2206.272406124036</c:v>
                      </c:pt>
                      <c:pt idx="336" formatCode="0.00E+00">
                        <c:v>-2245.6845987427446</c:v>
                      </c:pt>
                      <c:pt idx="337" formatCode="0.00E+00">
                        <c:v>-2274.1468277723916</c:v>
                      </c:pt>
                      <c:pt idx="338" formatCode="0.00E+00">
                        <c:v>-2295.0919435878695</c:v>
                      </c:pt>
                      <c:pt idx="339" formatCode="0.00E+00">
                        <c:v>-2330.2326789027011</c:v>
                      </c:pt>
                      <c:pt idx="340" formatCode="0.00E+00">
                        <c:v>-2283.758261796494</c:v>
                      </c:pt>
                      <c:pt idx="341" formatCode="0.00E+00">
                        <c:v>-2305.7133699025385</c:v>
                      </c:pt>
                      <c:pt idx="342" formatCode="0.00E+00">
                        <c:v>-2349.115926345306</c:v>
                      </c:pt>
                      <c:pt idx="343" formatCode="0.00E+00">
                        <c:v>-2406.8166974108372</c:v>
                      </c:pt>
                      <c:pt idx="344" formatCode="0.00E+00">
                        <c:v>-2404.3378000128973</c:v>
                      </c:pt>
                      <c:pt idx="345" formatCode="0.00E+00">
                        <c:v>-2420.0245023987341</c:v>
                      </c:pt>
                      <c:pt idx="346" formatCode="0.00E+00">
                        <c:v>-2125.4228389461023</c:v>
                      </c:pt>
                      <c:pt idx="347" formatCode="0.00E+00">
                        <c:v>-2139.9850687137628</c:v>
                      </c:pt>
                      <c:pt idx="348" formatCode="0.00E+00">
                        <c:v>-2325.9531230475054</c:v>
                      </c:pt>
                      <c:pt idx="349" formatCode="0.00E+00">
                        <c:v>-2352.6522066084226</c:v>
                      </c:pt>
                      <c:pt idx="350" formatCode="0.00E+00">
                        <c:v>-2425.1425029800434</c:v>
                      </c:pt>
                      <c:pt idx="351" formatCode="0.00E+00">
                        <c:v>-2566.1990471636955</c:v>
                      </c:pt>
                      <c:pt idx="352" formatCode="0.00E+00">
                        <c:v>-2626.2089841625975</c:v>
                      </c:pt>
                      <c:pt idx="353" formatCode="0.00E+00">
                        <c:v>-2633.6483760816432</c:v>
                      </c:pt>
                      <c:pt idx="354" formatCode="0.00E+00">
                        <c:v>-2578.82934717848</c:v>
                      </c:pt>
                      <c:pt idx="355" formatCode="0.00E+00">
                        <c:v>-2486.659643895809</c:v>
                      </c:pt>
                      <c:pt idx="356" formatCode="0.00E+00">
                        <c:v>-2452.3032208004365</c:v>
                      </c:pt>
                      <c:pt idx="357" formatCode="0.00E+00">
                        <c:v>-2528.3807835931211</c:v>
                      </c:pt>
                      <c:pt idx="358" formatCode="0.00E+00">
                        <c:v>-2394.2608158141238</c:v>
                      </c:pt>
                      <c:pt idx="359" formatCode="0.00E+00">
                        <c:v>-2758.6413913675797</c:v>
                      </c:pt>
                      <c:pt idx="360" formatCode="0.00E+00">
                        <c:v>-2754.4164545516924</c:v>
                      </c:pt>
                      <c:pt idx="361" formatCode="0.00E+00">
                        <c:v>-2803.4963339581986</c:v>
                      </c:pt>
                      <c:pt idx="362" formatCode="0.00E+00">
                        <c:v>-2846.9181451137665</c:v>
                      </c:pt>
                      <c:pt idx="363" formatCode="0.00E+00">
                        <c:v>-2840.9947421877814</c:v>
                      </c:pt>
                      <c:pt idx="364" formatCode="0.00E+00">
                        <c:v>-2551.0351130492049</c:v>
                      </c:pt>
                      <c:pt idx="365" formatCode="0.00E+00">
                        <c:v>-2243.0414369531045</c:v>
                      </c:pt>
                      <c:pt idx="366" formatCode="0.00E+00">
                        <c:v>-2769.839620939621</c:v>
                      </c:pt>
                      <c:pt idx="367" formatCode="0.00E+00">
                        <c:v>-3062.2651329608207</c:v>
                      </c:pt>
                      <c:pt idx="368" formatCode="0.00E+00">
                        <c:v>-3095.2521956091914</c:v>
                      </c:pt>
                      <c:pt idx="369" formatCode="0.00E+00">
                        <c:v>-3093.8749293313012</c:v>
                      </c:pt>
                      <c:pt idx="370" formatCode="0.00E+00">
                        <c:v>-3022.5667965977418</c:v>
                      </c:pt>
                      <c:pt idx="371" formatCode="0.00E+00">
                        <c:v>-2771.3071482292867</c:v>
                      </c:pt>
                      <c:pt idx="372" formatCode="0.00E+00">
                        <c:v>-2781.2674150317152</c:v>
                      </c:pt>
                      <c:pt idx="373" formatCode="0.00E+00">
                        <c:v>-2778.0218768694804</c:v>
                      </c:pt>
                      <c:pt idx="374" formatCode="0.00E+00">
                        <c:v>-2925.3086935671349</c:v>
                      </c:pt>
                      <c:pt idx="375" formatCode="0.00E+00">
                        <c:v>-2887.9190839702524</c:v>
                      </c:pt>
                      <c:pt idx="376" formatCode="0.00E+00">
                        <c:v>-2914.1589179470006</c:v>
                      </c:pt>
                      <c:pt idx="377" formatCode="0.00E+00">
                        <c:v>-2559.5690910837211</c:v>
                      </c:pt>
                      <c:pt idx="378" formatCode="0.00E+00">
                        <c:v>-3039.1252409103795</c:v>
                      </c:pt>
                      <c:pt idx="379" formatCode="0.00E+00">
                        <c:v>-3232.7835970444139</c:v>
                      </c:pt>
                      <c:pt idx="380" formatCode="0.00E+00">
                        <c:v>-3206.1109120080919</c:v>
                      </c:pt>
                      <c:pt idx="381" formatCode="0.00E+00">
                        <c:v>-3308.7236399255739</c:v>
                      </c:pt>
                      <c:pt idx="382" formatCode="0.00E+00">
                        <c:v>-2893.4623638334342</c:v>
                      </c:pt>
                      <c:pt idx="383" formatCode="0.00E+00">
                        <c:v>-2495.5048957896011</c:v>
                      </c:pt>
                      <c:pt idx="384" formatCode="0.00E+00">
                        <c:v>-2309.8139773920029</c:v>
                      </c:pt>
                      <c:pt idx="385" formatCode="0.00E+00">
                        <c:v>-3048.396090331943</c:v>
                      </c:pt>
                      <c:pt idx="386" formatCode="0.00E+00">
                        <c:v>-2898.9828052180692</c:v>
                      </c:pt>
                      <c:pt idx="387" formatCode="0.00E+00">
                        <c:v>-3061.1464691161718</c:v>
                      </c:pt>
                      <c:pt idx="388" formatCode="0.00E+00">
                        <c:v>-3372.1722343714646</c:v>
                      </c:pt>
                      <c:pt idx="389" formatCode="0.00E+00">
                        <c:v>-3418.6525908099852</c:v>
                      </c:pt>
                      <c:pt idx="390" formatCode="0.00E+00">
                        <c:v>-3700.5446090573291</c:v>
                      </c:pt>
                      <c:pt idx="391" formatCode="0.00E+00">
                        <c:v>-3642.3409135679167</c:v>
                      </c:pt>
                      <c:pt idx="392" formatCode="0.00E+00">
                        <c:v>-3621.6958127096696</c:v>
                      </c:pt>
                      <c:pt idx="393" formatCode="0.00E+00">
                        <c:v>-3218.9621656003828</c:v>
                      </c:pt>
                      <c:pt idx="394" formatCode="0.00E+00">
                        <c:v>-3224.2651883703115</c:v>
                      </c:pt>
                      <c:pt idx="395" formatCode="0.00E+00">
                        <c:v>-3242.0037748057139</c:v>
                      </c:pt>
                      <c:pt idx="396" formatCode="0.00E+00">
                        <c:v>-3369.4498460702143</c:v>
                      </c:pt>
                      <c:pt idx="397" formatCode="0.00E+00">
                        <c:v>-3411.4804399029922</c:v>
                      </c:pt>
                      <c:pt idx="398" formatCode="0.00E+00">
                        <c:v>-3642.5784746249278</c:v>
                      </c:pt>
                      <c:pt idx="399" formatCode="0.00E+00">
                        <c:v>-3699.1883029236483</c:v>
                      </c:pt>
                      <c:pt idx="400" formatCode="0.00E+00">
                        <c:v>-3728.3259839685211</c:v>
                      </c:pt>
                      <c:pt idx="401" formatCode="0.00E+00">
                        <c:v>-3627.7095520678981</c:v>
                      </c:pt>
                      <c:pt idx="402" formatCode="0.00E+00">
                        <c:v>-3571.3370973962728</c:v>
                      </c:pt>
                      <c:pt idx="403" formatCode="0.00E+00">
                        <c:v>-3716.2265842871807</c:v>
                      </c:pt>
                      <c:pt idx="404" formatCode="0.00E+00">
                        <c:v>-3792.4568426901001</c:v>
                      </c:pt>
                      <c:pt idx="405" formatCode="0.00E+00">
                        <c:v>-3808.8245091832014</c:v>
                      </c:pt>
                      <c:pt idx="406" formatCode="0.00E+00">
                        <c:v>-3866.8947379396209</c:v>
                      </c:pt>
                      <c:pt idx="407" formatCode="0.00E+00">
                        <c:v>-3847.6387257994561</c:v>
                      </c:pt>
                      <c:pt idx="408" formatCode="0.00E+00">
                        <c:v>-3329.3122203928633</c:v>
                      </c:pt>
                      <c:pt idx="409" formatCode="0.00E+00">
                        <c:v>-3622.3356988518944</c:v>
                      </c:pt>
                      <c:pt idx="410" formatCode="0.00E+00">
                        <c:v>-3834.5865370508814</c:v>
                      </c:pt>
                      <c:pt idx="411" formatCode="0.00E+00">
                        <c:v>-3956.0654395332895</c:v>
                      </c:pt>
                      <c:pt idx="412" formatCode="0.00E+00">
                        <c:v>-3987.9425112434092</c:v>
                      </c:pt>
                      <c:pt idx="413" formatCode="0.00E+00">
                        <c:v>-4027.0473596458701</c:v>
                      </c:pt>
                      <c:pt idx="414" formatCode="0.00E+00">
                        <c:v>-4055.501743772913</c:v>
                      </c:pt>
                      <c:pt idx="415" formatCode="0.00E+00">
                        <c:v>-4068.6476262404385</c:v>
                      </c:pt>
                      <c:pt idx="416" formatCode="0.00E+00">
                        <c:v>-4096.3271256033586</c:v>
                      </c:pt>
                      <c:pt idx="417" formatCode="0.00E+00">
                        <c:v>-4103.7814334983968</c:v>
                      </c:pt>
                      <c:pt idx="418" formatCode="0.00E+00">
                        <c:v>-4123.4502091298446</c:v>
                      </c:pt>
                      <c:pt idx="419" formatCode="0.00E+00">
                        <c:v>-4152.7121611061684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66B-440B-9FB0-FBFED65BA9C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Bound(O2,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O2_molecules!$E$2:$E$421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5.9569999999999999</c:v>
                      </c:pt>
                      <c:pt idx="297" formatCode="0.00E+00">
                        <c:v>582.89429348859937</c:v>
                      </c:pt>
                      <c:pt idx="298" formatCode="0.00E+00">
                        <c:v>627.5184401792875</c:v>
                      </c:pt>
                      <c:pt idx="299" formatCode="0.00E+00">
                        <c:v>681.5928243965808</c:v>
                      </c:pt>
                      <c:pt idx="300" formatCode="0.00E+00">
                        <c:v>737.96743524355975</c:v>
                      </c:pt>
                      <c:pt idx="301" formatCode="0.00E+00">
                        <c:v>794.41356232326575</c:v>
                      </c:pt>
                      <c:pt idx="302" formatCode="0.00E+00">
                        <c:v>852.22320524771203</c:v>
                      </c:pt>
                      <c:pt idx="303" formatCode="0.00E+00">
                        <c:v>904.92994396225072</c:v>
                      </c:pt>
                      <c:pt idx="304" formatCode="0.00E+00">
                        <c:v>949.88448728377091</c:v>
                      </c:pt>
                      <c:pt idx="305" formatCode="0.00E+00">
                        <c:v>994.30840979682512</c:v>
                      </c:pt>
                      <c:pt idx="306" formatCode="0.00E+00">
                        <c:v>1040.3728938025895</c:v>
                      </c:pt>
                      <c:pt idx="307" formatCode="0.00E+00">
                        <c:v>1080.801112607777</c:v>
                      </c:pt>
                      <c:pt idx="308" formatCode="0.00E+00">
                        <c:v>1121.8613982154411</c:v>
                      </c:pt>
                      <c:pt idx="309" formatCode="0.00E+00">
                        <c:v>1162.804289435355</c:v>
                      </c:pt>
                      <c:pt idx="310" formatCode="0.00E+00">
                        <c:v>1204.3908348123009</c:v>
                      </c:pt>
                      <c:pt idx="311" formatCode="0.00E+00">
                        <c:v>1243.1347483421914</c:v>
                      </c:pt>
                      <c:pt idx="312" formatCode="0.00E+00">
                        <c:v>1280.676666737731</c:v>
                      </c:pt>
                      <c:pt idx="313" formatCode="0.00E+00">
                        <c:v>1328.0346210515909</c:v>
                      </c:pt>
                      <c:pt idx="314" formatCode="0.00E+00">
                        <c:v>1367.2197129519025</c:v>
                      </c:pt>
                      <c:pt idx="315" formatCode="0.00E+00">
                        <c:v>1405.8600869023885</c:v>
                      </c:pt>
                      <c:pt idx="316" formatCode="0.00E+00">
                        <c:v>1443.0414956298591</c:v>
                      </c:pt>
                      <c:pt idx="317" formatCode="0.00E+00">
                        <c:v>1479.4529268718541</c:v>
                      </c:pt>
                      <c:pt idx="318" formatCode="0.00E+00">
                        <c:v>1513.7333270360091</c:v>
                      </c:pt>
                      <c:pt idx="319" formatCode="0.00E+00">
                        <c:v>1547.4065215884609</c:v>
                      </c:pt>
                      <c:pt idx="320" formatCode="0.00E+00">
                        <c:v>1581.0237728367047</c:v>
                      </c:pt>
                      <c:pt idx="321" formatCode="0.00E+00">
                        <c:v>1615.2448584333656</c:v>
                      </c:pt>
                      <c:pt idx="322" formatCode="0.00E+00">
                        <c:v>1648.0942750489946</c:v>
                      </c:pt>
                      <c:pt idx="323" formatCode="0.00E+00">
                        <c:v>1681.5601798286768</c:v>
                      </c:pt>
                      <c:pt idx="324" formatCode="0.00E+00">
                        <c:v>1712.3876034494888</c:v>
                      </c:pt>
                      <c:pt idx="325" formatCode="0.00E+00">
                        <c:v>1745.9717552901898</c:v>
                      </c:pt>
                      <c:pt idx="326" formatCode="0.00E+00">
                        <c:v>1775.0779591485061</c:v>
                      </c:pt>
                      <c:pt idx="327" formatCode="0.00E+00">
                        <c:v>1805.1689690748467</c:v>
                      </c:pt>
                      <c:pt idx="328" formatCode="0.00E+00">
                        <c:v>1889.2237235429104</c:v>
                      </c:pt>
                      <c:pt idx="329" formatCode="0.00E+00">
                        <c:v>1886.0548463724765</c:v>
                      </c:pt>
                      <c:pt idx="330" formatCode="0.00E+00">
                        <c:v>1961.021110843951</c:v>
                      </c:pt>
                      <c:pt idx="331" formatCode="0.00E+00">
                        <c:v>1979.4932595890598</c:v>
                      </c:pt>
                      <c:pt idx="332" formatCode="0.00E+00">
                        <c:v>1979.2408894282628</c:v>
                      </c:pt>
                      <c:pt idx="333" formatCode="0.00E+00">
                        <c:v>2003.7039597083387</c:v>
                      </c:pt>
                      <c:pt idx="334" formatCode="0.00E+00">
                        <c:v>2028.3820249707462</c:v>
                      </c:pt>
                      <c:pt idx="335" formatCode="0.00E+00">
                        <c:v>2062.6964804300178</c:v>
                      </c:pt>
                      <c:pt idx="336" formatCode="0.00E+00">
                        <c:v>2078.0056377737305</c:v>
                      </c:pt>
                      <c:pt idx="337" formatCode="0.00E+00">
                        <c:v>2103.7802509160865</c:v>
                      </c:pt>
                      <c:pt idx="338" formatCode="0.00E+00">
                        <c:v>2136.6056235099613</c:v>
                      </c:pt>
                      <c:pt idx="339" formatCode="0.00E+00">
                        <c:v>2154.7861569580009</c:v>
                      </c:pt>
                      <c:pt idx="340" formatCode="0.00E+00">
                        <c:v>2254.1488151150202</c:v>
                      </c:pt>
                      <c:pt idx="341" formatCode="0.00E+00">
                        <c:v>2284.6642403984065</c:v>
                      </c:pt>
                      <c:pt idx="342" formatCode="0.00E+00">
                        <c:v>2293.3290215660322</c:v>
                      </c:pt>
                      <c:pt idx="343" formatCode="0.00E+00">
                        <c:v>2287.3061539156924</c:v>
                      </c:pt>
                      <c:pt idx="344" formatCode="0.00E+00">
                        <c:v>2341.0865844846398</c:v>
                      </c:pt>
                      <c:pt idx="345" formatCode="0.00E+00">
                        <c:v>2376.3374593653784</c:v>
                      </c:pt>
                      <c:pt idx="346" formatCode="0.00E+00">
                        <c:v>2721.5245527762254</c:v>
                      </c:pt>
                      <c:pt idx="347" formatCode="0.00E+00">
                        <c:v>2757.2068486546827</c:v>
                      </c:pt>
                      <c:pt idx="348" formatCode="0.00E+00">
                        <c:v>2621.1531298501382</c:v>
                      </c:pt>
                      <c:pt idx="349" formatCode="0.00E+00">
                        <c:v>2644.0484108831506</c:v>
                      </c:pt>
                      <c:pt idx="350" formatCode="0.00E+00">
                        <c:v>2620.8422634099993</c:v>
                      </c:pt>
                      <c:pt idx="351" formatCode="0.00E+00">
                        <c:v>2528.7689723448157</c:v>
                      </c:pt>
                      <c:pt idx="352" formatCode="0.00E+00">
                        <c:v>2517.4503036712513</c:v>
                      </c:pt>
                      <c:pt idx="353" formatCode="0.00E+00">
                        <c:v>2558.4187217235826</c:v>
                      </c:pt>
                      <c:pt idx="354" formatCode="0.00E+00">
                        <c:v>2661.3702666861846</c:v>
                      </c:pt>
                      <c:pt idx="355" formatCode="0.00E+00">
                        <c:v>2801.4050154463262</c:v>
                      </c:pt>
                      <c:pt idx="356" formatCode="0.00E+00">
                        <c:v>2883.3665150223865</c:v>
                      </c:pt>
                      <c:pt idx="357" formatCode="0.00E+00">
                        <c:v>2854.6412575358963</c:v>
                      </c:pt>
                      <c:pt idx="358" formatCode="0.00E+00">
                        <c:v>3035.8676702214816</c:v>
                      </c:pt>
                      <c:pt idx="359" formatCode="0.00E+00">
                        <c:v>2718.3543184587088</c:v>
                      </c:pt>
                      <c:pt idx="360" formatCode="0.00E+00">
                        <c:v>2769.2136402354226</c:v>
                      </c:pt>
                      <c:pt idx="361" formatCode="0.00E+00">
                        <c:v>2766.5414457663514</c:v>
                      </c:pt>
                      <c:pt idx="362" formatCode="0.00E+00">
                        <c:v>2769.3065274732044</c:v>
                      </c:pt>
                      <c:pt idx="363" formatCode="0.00E+00">
                        <c:v>2821.2017200732926</c:v>
                      </c:pt>
                      <c:pt idx="364" formatCode="0.00E+00">
                        <c:v>3156.9235165588257</c:v>
                      </c:pt>
                      <c:pt idx="365" formatCode="0.00E+00">
                        <c:v>3510.4750208451987</c:v>
                      </c:pt>
                      <c:pt idx="366" formatCode="0.00E+00">
                        <c:v>3029.0354210591008</c:v>
                      </c:pt>
                      <c:pt idx="367" formatCode="0.00E+00">
                        <c:v>2781.7741654998281</c:v>
                      </c:pt>
                      <c:pt idx="368" formatCode="0.00E+00">
                        <c:v>2793.7617774445853</c:v>
                      </c:pt>
                      <c:pt idx="369" formatCode="0.00E+00">
                        <c:v>2839.9287199549326</c:v>
                      </c:pt>
                      <c:pt idx="370" formatCode="0.00E+00">
                        <c:v>2955.8459592504942</c:v>
                      </c:pt>
                      <c:pt idx="371" formatCode="0.00E+00">
                        <c:v>3251.5384254840078</c:v>
                      </c:pt>
                      <c:pt idx="372" formatCode="0.00E+00">
                        <c:v>3285.8388277965587</c:v>
                      </c:pt>
                      <c:pt idx="373" formatCode="0.00E+00">
                        <c:v>3333.176891551434</c:v>
                      </c:pt>
                      <c:pt idx="374" formatCode="0.00E+00">
                        <c:v>3229.8183333840293</c:v>
                      </c:pt>
                      <c:pt idx="375" formatCode="0.00E+00">
                        <c:v>3310.9756877603004</c:v>
                      </c:pt>
                      <c:pt idx="376" formatCode="0.00E+00">
                        <c:v>3328.3467202848783</c:v>
                      </c:pt>
                      <c:pt idx="377" formatCode="0.00E+00">
                        <c:v>3726.394058026076</c:v>
                      </c:pt>
                      <c:pt idx="378" formatCode="0.00E+00">
                        <c:v>3290.1454780408535</c:v>
                      </c:pt>
                      <c:pt idx="379" formatCode="0.00E+00">
                        <c:v>3139.6480617287525</c:v>
                      </c:pt>
                      <c:pt idx="380" formatCode="0.00E+00">
                        <c:v>3209.3382682758556</c:v>
                      </c:pt>
                      <c:pt idx="381" formatCode="0.00E+00">
                        <c:v>3149.6027599975673</c:v>
                      </c:pt>
                      <c:pt idx="382" formatCode="0.00E+00">
                        <c:v>3607.6039788603275</c:v>
                      </c:pt>
                      <c:pt idx="383" formatCode="0.00E+00">
                        <c:v>4048.1670500101486</c:v>
                      </c:pt>
                      <c:pt idx="384" formatCode="0.00E+00">
                        <c:v>4276.3320847086361</c:v>
                      </c:pt>
                      <c:pt idx="385" formatCode="0.00E+00">
                        <c:v>3580.0953730625188</c:v>
                      </c:pt>
                      <c:pt idx="386" formatCode="0.00E+00">
                        <c:v>3771.7280383211419</c:v>
                      </c:pt>
                      <c:pt idx="387" formatCode="0.00E+00">
                        <c:v>3651.6603523062386</c:v>
                      </c:pt>
                      <c:pt idx="388" formatCode="0.00E+00">
                        <c:v>3382.6097094162506</c:v>
                      </c:pt>
                      <c:pt idx="389" formatCode="0.00E+00">
                        <c:v>3377.9860971168587</c:v>
                      </c:pt>
                      <c:pt idx="390" formatCode="0.00E+00">
                        <c:v>3137.8348551872382</c:v>
                      </c:pt>
                      <c:pt idx="391" formatCode="0.00E+00">
                        <c:v>3237.6657051360671</c:v>
                      </c:pt>
                      <c:pt idx="392" formatCode="0.00E+00">
                        <c:v>3299.8266224491417</c:v>
                      </c:pt>
                      <c:pt idx="393" formatCode="0.00E+00">
                        <c:v>3743.9669719786161</c:v>
                      </c:pt>
                      <c:pt idx="394" formatCode="0.00E+00">
                        <c:v>3779.963703805231</c:v>
                      </c:pt>
                      <c:pt idx="395" formatCode="0.00E+00">
                        <c:v>3803.4200346242933</c:v>
                      </c:pt>
                      <c:pt idx="396" formatCode="0.00E+00">
                        <c:v>3717.0660999636893</c:v>
                      </c:pt>
                      <c:pt idx="397" formatCode="0.00E+00">
                        <c:v>3716.0268668397898</c:v>
                      </c:pt>
                      <c:pt idx="398" formatCode="0.00E+00">
                        <c:v>3525.8213715245952</c:v>
                      </c:pt>
                      <c:pt idx="399" formatCode="0.00E+00">
                        <c:v>3510.0071674574597</c:v>
                      </c:pt>
                      <c:pt idx="400" formatCode="0.00E+00">
                        <c:v>3521.570054754317</c:v>
                      </c:pt>
                      <c:pt idx="401" formatCode="0.00E+00">
                        <c:v>3662.7938131058477</c:v>
                      </c:pt>
                      <c:pt idx="402" formatCode="0.00E+00">
                        <c:v>3759.6821225404628</c:v>
                      </c:pt>
                      <c:pt idx="403" formatCode="0.00E+00">
                        <c:v>3655.2187465595312</c:v>
                      </c:pt>
                      <c:pt idx="404" formatCode="0.00E+00">
                        <c:v>3619.3265420497714</c:v>
                      </c:pt>
                      <c:pt idx="405" formatCode="0.00E+00">
                        <c:v>3643.2105195838376</c:v>
                      </c:pt>
                      <c:pt idx="406" formatCode="0.00E+00">
                        <c:v>3625.3071337141978</c:v>
                      </c:pt>
                      <c:pt idx="407" formatCode="0.00E+00">
                        <c:v>3684.6467591107216</c:v>
                      </c:pt>
                      <c:pt idx="408" formatCode="0.00E+00">
                        <c:v>4242.9751835990137</c:v>
                      </c:pt>
                      <c:pt idx="409" formatCode="0.00E+00">
                        <c:v>3989.8734305642074</c:v>
                      </c:pt>
                      <c:pt idx="410" formatCode="0.00E+00">
                        <c:v>3817.4655907825686</c:v>
                      </c:pt>
                      <c:pt idx="411" formatCode="0.00E+00">
                        <c:v>3735.7523935250429</c:v>
                      </c:pt>
                      <c:pt idx="412" formatCode="0.00E+00">
                        <c:v>3743.5651358163477</c:v>
                      </c:pt>
                      <c:pt idx="413" formatCode="0.00E+00">
                        <c:v>3744.0755812684497</c:v>
                      </c:pt>
                      <c:pt idx="414" formatCode="0.00E+00">
                        <c:v>3755.1633119502267</c:v>
                      </c:pt>
                      <c:pt idx="415" formatCode="0.00E+00">
                        <c:v>3781.4876772539601</c:v>
                      </c:pt>
                      <c:pt idx="416" formatCode="0.00E+00">
                        <c:v>3793.2078423896778</c:v>
                      </c:pt>
                      <c:pt idx="417" formatCode="0.00E+00">
                        <c:v>3825.0838720606707</c:v>
                      </c:pt>
                      <c:pt idx="418" formatCode="0.00E+00">
                        <c:v>3844.6773367661012</c:v>
                      </c:pt>
                      <c:pt idx="419" formatCode="0.00E+00">
                        <c:v>3854.6107317240994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6B-440B-9FB0-FBFED65BA9C0}"/>
                  </c:ext>
                </c:extLst>
              </c15:ser>
            </c15:filteredLineSeries>
          </c:ext>
        </c:extLst>
      </c:lineChart>
      <c:catAx>
        <c:axId val="54435544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64304"/>
        <c:crosses val="autoZero"/>
        <c:auto val="1"/>
        <c:lblAlgn val="ctr"/>
        <c:lblOffset val="100"/>
        <c:noMultiLvlLbl val="0"/>
      </c:catAx>
      <c:valAx>
        <c:axId val="54436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5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He_atoms!$B$1</c:f>
              <c:strCache>
                <c:ptCount val="1"/>
                <c:pt idx="0">
                  <c:v>He,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He_atoms!$B$2:$B$421</c:f>
              <c:numCache>
                <c:formatCode>0.00E+00</c:formatCode>
                <c:ptCount val="420"/>
                <c:pt idx="0">
                  <c:v>817500</c:v>
                </c:pt>
                <c:pt idx="1">
                  <c:v>865800</c:v>
                </c:pt>
                <c:pt idx="2">
                  <c:v>995100</c:v>
                </c:pt>
                <c:pt idx="3">
                  <c:v>1310000</c:v>
                </c:pt>
                <c:pt idx="4">
                  <c:v>1122000</c:v>
                </c:pt>
                <c:pt idx="5">
                  <c:v>741900</c:v>
                </c:pt>
                <c:pt idx="6">
                  <c:v>590900</c:v>
                </c:pt>
                <c:pt idx="7">
                  <c:v>685500</c:v>
                </c:pt>
                <c:pt idx="8">
                  <c:v>838200</c:v>
                </c:pt>
                <c:pt idx="9">
                  <c:v>1121000</c:v>
                </c:pt>
                <c:pt idx="10">
                  <c:v>1185000</c:v>
                </c:pt>
                <c:pt idx="11">
                  <c:v>1045000</c:v>
                </c:pt>
                <c:pt idx="12">
                  <c:v>827200</c:v>
                </c:pt>
                <c:pt idx="13">
                  <c:v>822300</c:v>
                </c:pt>
                <c:pt idx="14">
                  <c:v>1175000</c:v>
                </c:pt>
                <c:pt idx="15">
                  <c:v>1402000</c:v>
                </c:pt>
                <c:pt idx="16">
                  <c:v>1526000</c:v>
                </c:pt>
                <c:pt idx="17">
                  <c:v>824400</c:v>
                </c:pt>
                <c:pt idx="18">
                  <c:v>564500</c:v>
                </c:pt>
                <c:pt idx="19">
                  <c:v>623400</c:v>
                </c:pt>
                <c:pt idx="20">
                  <c:v>953900</c:v>
                </c:pt>
                <c:pt idx="21">
                  <c:v>1889000</c:v>
                </c:pt>
                <c:pt idx="22">
                  <c:v>1617000</c:v>
                </c:pt>
                <c:pt idx="23">
                  <c:v>1295000</c:v>
                </c:pt>
                <c:pt idx="24">
                  <c:v>1014000</c:v>
                </c:pt>
                <c:pt idx="25">
                  <c:v>1074000</c:v>
                </c:pt>
                <c:pt idx="26">
                  <c:v>1536000</c:v>
                </c:pt>
                <c:pt idx="27">
                  <c:v>1647000</c:v>
                </c:pt>
                <c:pt idx="28">
                  <c:v>1706000</c:v>
                </c:pt>
                <c:pt idx="29">
                  <c:v>1066000</c:v>
                </c:pt>
                <c:pt idx="30">
                  <c:v>883500</c:v>
                </c:pt>
                <c:pt idx="31">
                  <c:v>1136000</c:v>
                </c:pt>
                <c:pt idx="32">
                  <c:v>1674000</c:v>
                </c:pt>
                <c:pt idx="33">
                  <c:v>2241000</c:v>
                </c:pt>
                <c:pt idx="34">
                  <c:v>1894000</c:v>
                </c:pt>
                <c:pt idx="35">
                  <c:v>1851000</c:v>
                </c:pt>
                <c:pt idx="36">
                  <c:v>1428000</c:v>
                </c:pt>
                <c:pt idx="37">
                  <c:v>1187000</c:v>
                </c:pt>
                <c:pt idx="38">
                  <c:v>1187000</c:v>
                </c:pt>
                <c:pt idx="39">
                  <c:v>2099000</c:v>
                </c:pt>
                <c:pt idx="40">
                  <c:v>2257000</c:v>
                </c:pt>
                <c:pt idx="41">
                  <c:v>1536000</c:v>
                </c:pt>
                <c:pt idx="42">
                  <c:v>1236000</c:v>
                </c:pt>
                <c:pt idx="43">
                  <c:v>1279000</c:v>
                </c:pt>
                <c:pt idx="44">
                  <c:v>1885000</c:v>
                </c:pt>
                <c:pt idx="45">
                  <c:v>2216000</c:v>
                </c:pt>
                <c:pt idx="46">
                  <c:v>2488000</c:v>
                </c:pt>
                <c:pt idx="47">
                  <c:v>1913000</c:v>
                </c:pt>
                <c:pt idx="48">
                  <c:v>1754000</c:v>
                </c:pt>
                <c:pt idx="49">
                  <c:v>1596000</c:v>
                </c:pt>
                <c:pt idx="50">
                  <c:v>2470000</c:v>
                </c:pt>
                <c:pt idx="51">
                  <c:v>2939000</c:v>
                </c:pt>
                <c:pt idx="52">
                  <c:v>2692000</c:v>
                </c:pt>
                <c:pt idx="53">
                  <c:v>1752000</c:v>
                </c:pt>
                <c:pt idx="54">
                  <c:v>1306000</c:v>
                </c:pt>
                <c:pt idx="55">
                  <c:v>1352000</c:v>
                </c:pt>
                <c:pt idx="56">
                  <c:v>1943000</c:v>
                </c:pt>
                <c:pt idx="57">
                  <c:v>2551000</c:v>
                </c:pt>
                <c:pt idx="58">
                  <c:v>2515000</c:v>
                </c:pt>
                <c:pt idx="59">
                  <c:v>1960000</c:v>
                </c:pt>
                <c:pt idx="60">
                  <c:v>1451000</c:v>
                </c:pt>
                <c:pt idx="61">
                  <c:v>1562000</c:v>
                </c:pt>
                <c:pt idx="62">
                  <c:v>1873000</c:v>
                </c:pt>
                <c:pt idx="63">
                  <c:v>3121000</c:v>
                </c:pt>
                <c:pt idx="64">
                  <c:v>2215000</c:v>
                </c:pt>
                <c:pt idx="65">
                  <c:v>1602000</c:v>
                </c:pt>
                <c:pt idx="66">
                  <c:v>1128000</c:v>
                </c:pt>
                <c:pt idx="67">
                  <c:v>1183000</c:v>
                </c:pt>
                <c:pt idx="68">
                  <c:v>1729000</c:v>
                </c:pt>
                <c:pt idx="69">
                  <c:v>3366000</c:v>
                </c:pt>
                <c:pt idx="70">
                  <c:v>3210000</c:v>
                </c:pt>
                <c:pt idx="71">
                  <c:v>2272000</c:v>
                </c:pt>
                <c:pt idx="72">
                  <c:v>1844000</c:v>
                </c:pt>
                <c:pt idx="73">
                  <c:v>1999000</c:v>
                </c:pt>
                <c:pt idx="74">
                  <c:v>2339000</c:v>
                </c:pt>
                <c:pt idx="75">
                  <c:v>3002000</c:v>
                </c:pt>
                <c:pt idx="76">
                  <c:v>2221000</c:v>
                </c:pt>
                <c:pt idx="77">
                  <c:v>1533000</c:v>
                </c:pt>
                <c:pt idx="78">
                  <c:v>1303000</c:v>
                </c:pt>
                <c:pt idx="79">
                  <c:v>1544000</c:v>
                </c:pt>
                <c:pt idx="80">
                  <c:v>1890000</c:v>
                </c:pt>
                <c:pt idx="81">
                  <c:v>3065000</c:v>
                </c:pt>
                <c:pt idx="82">
                  <c:v>2386000</c:v>
                </c:pt>
                <c:pt idx="83">
                  <c:v>2087000</c:v>
                </c:pt>
                <c:pt idx="84">
                  <c:v>1367000</c:v>
                </c:pt>
                <c:pt idx="85">
                  <c:v>1482000</c:v>
                </c:pt>
                <c:pt idx="86">
                  <c:v>1802000</c:v>
                </c:pt>
                <c:pt idx="87">
                  <c:v>2343000</c:v>
                </c:pt>
                <c:pt idx="88">
                  <c:v>2431000</c:v>
                </c:pt>
                <c:pt idx="89">
                  <c:v>1533000</c:v>
                </c:pt>
                <c:pt idx="90">
                  <c:v>1005000</c:v>
                </c:pt>
                <c:pt idx="91">
                  <c:v>1186000</c:v>
                </c:pt>
                <c:pt idx="92">
                  <c:v>1382000</c:v>
                </c:pt>
                <c:pt idx="93">
                  <c:v>2000000</c:v>
                </c:pt>
                <c:pt idx="94">
                  <c:v>2577000</c:v>
                </c:pt>
                <c:pt idx="95">
                  <c:v>1805000</c:v>
                </c:pt>
                <c:pt idx="96">
                  <c:v>1482000</c:v>
                </c:pt>
                <c:pt idx="97">
                  <c:v>1202000</c:v>
                </c:pt>
                <c:pt idx="98">
                  <c:v>1700000</c:v>
                </c:pt>
                <c:pt idx="99">
                  <c:v>1691000</c:v>
                </c:pt>
                <c:pt idx="100">
                  <c:v>1587000</c:v>
                </c:pt>
                <c:pt idx="101">
                  <c:v>1216000</c:v>
                </c:pt>
                <c:pt idx="102">
                  <c:v>827000</c:v>
                </c:pt>
                <c:pt idx="103">
                  <c:v>861100</c:v>
                </c:pt>
                <c:pt idx="104">
                  <c:v>1158000</c:v>
                </c:pt>
                <c:pt idx="105">
                  <c:v>1477000</c:v>
                </c:pt>
                <c:pt idx="106">
                  <c:v>1781000</c:v>
                </c:pt>
                <c:pt idx="107">
                  <c:v>1513000</c:v>
                </c:pt>
                <c:pt idx="108">
                  <c:v>1280000</c:v>
                </c:pt>
                <c:pt idx="109">
                  <c:v>1018000</c:v>
                </c:pt>
                <c:pt idx="110">
                  <c:v>1316000</c:v>
                </c:pt>
                <c:pt idx="111">
                  <c:v>1448000</c:v>
                </c:pt>
                <c:pt idx="112">
                  <c:v>1798000</c:v>
                </c:pt>
                <c:pt idx="113">
                  <c:v>1064000</c:v>
                </c:pt>
                <c:pt idx="114">
                  <c:v>876200</c:v>
                </c:pt>
                <c:pt idx="115">
                  <c:v>885300</c:v>
                </c:pt>
                <c:pt idx="116">
                  <c:v>1108000</c:v>
                </c:pt>
                <c:pt idx="117">
                  <c:v>1450000</c:v>
                </c:pt>
                <c:pt idx="118">
                  <c:v>1503000</c:v>
                </c:pt>
                <c:pt idx="119">
                  <c:v>1399000</c:v>
                </c:pt>
                <c:pt idx="120">
                  <c:v>1016000</c:v>
                </c:pt>
                <c:pt idx="121">
                  <c:v>845000</c:v>
                </c:pt>
                <c:pt idx="122">
                  <c:v>1149000</c:v>
                </c:pt>
                <c:pt idx="123">
                  <c:v>1241000</c:v>
                </c:pt>
                <c:pt idx="124">
                  <c:v>1219000</c:v>
                </c:pt>
                <c:pt idx="125">
                  <c:v>956500</c:v>
                </c:pt>
                <c:pt idx="126">
                  <c:v>617100</c:v>
                </c:pt>
                <c:pt idx="127">
                  <c:v>697700</c:v>
                </c:pt>
                <c:pt idx="128">
                  <c:v>1029000</c:v>
                </c:pt>
                <c:pt idx="129">
                  <c:v>1551000</c:v>
                </c:pt>
                <c:pt idx="130">
                  <c:v>1400000</c:v>
                </c:pt>
                <c:pt idx="131">
                  <c:v>1148000</c:v>
                </c:pt>
                <c:pt idx="132">
                  <c:v>972600</c:v>
                </c:pt>
                <c:pt idx="133">
                  <c:v>958700</c:v>
                </c:pt>
                <c:pt idx="134">
                  <c:v>1162000</c:v>
                </c:pt>
                <c:pt idx="135">
                  <c:v>1641000</c:v>
                </c:pt>
                <c:pt idx="136">
                  <c:v>1265000</c:v>
                </c:pt>
                <c:pt idx="137">
                  <c:v>845700</c:v>
                </c:pt>
                <c:pt idx="138">
                  <c:v>572000</c:v>
                </c:pt>
                <c:pt idx="139">
                  <c:v>670000</c:v>
                </c:pt>
                <c:pt idx="140">
                  <c:v>868800</c:v>
                </c:pt>
                <c:pt idx="141">
                  <c:v>1138000</c:v>
                </c:pt>
                <c:pt idx="142">
                  <c:v>1209000</c:v>
                </c:pt>
                <c:pt idx="143">
                  <c:v>988400</c:v>
                </c:pt>
                <c:pt idx="144">
                  <c:v>815300</c:v>
                </c:pt>
                <c:pt idx="145">
                  <c:v>977700</c:v>
                </c:pt>
                <c:pt idx="146">
                  <c:v>1247000</c:v>
                </c:pt>
                <c:pt idx="147">
                  <c:v>1240000</c:v>
                </c:pt>
                <c:pt idx="148">
                  <c:v>783100</c:v>
                </c:pt>
                <c:pt idx="149">
                  <c:v>1162000</c:v>
                </c:pt>
                <c:pt idx="150">
                  <c:v>525800</c:v>
                </c:pt>
                <c:pt idx="151">
                  <c:v>518700</c:v>
                </c:pt>
                <c:pt idx="152">
                  <c:v>724700</c:v>
                </c:pt>
                <c:pt idx="153">
                  <c:v>1169000</c:v>
                </c:pt>
                <c:pt idx="154">
                  <c:v>1134000</c:v>
                </c:pt>
                <c:pt idx="155">
                  <c:v>848300</c:v>
                </c:pt>
                <c:pt idx="156">
                  <c:v>817300</c:v>
                </c:pt>
                <c:pt idx="157">
                  <c:v>751900</c:v>
                </c:pt>
                <c:pt idx="158">
                  <c:v>916200</c:v>
                </c:pt>
                <c:pt idx="159">
                  <c:v>1160000</c:v>
                </c:pt>
                <c:pt idx="160">
                  <c:v>1057000</c:v>
                </c:pt>
                <c:pt idx="161">
                  <c:v>709800</c:v>
                </c:pt>
                <c:pt idx="162">
                  <c:v>524400</c:v>
                </c:pt>
                <c:pt idx="163">
                  <c:v>524900</c:v>
                </c:pt>
                <c:pt idx="164">
                  <c:v>736900</c:v>
                </c:pt>
                <c:pt idx="165">
                  <c:v>1061000</c:v>
                </c:pt>
                <c:pt idx="166">
                  <c:v>1204000</c:v>
                </c:pt>
                <c:pt idx="167">
                  <c:v>919700</c:v>
                </c:pt>
                <c:pt idx="168">
                  <c:v>823600</c:v>
                </c:pt>
                <c:pt idx="169">
                  <c:v>2861000</c:v>
                </c:pt>
                <c:pt idx="170">
                  <c:v>2861000</c:v>
                </c:pt>
                <c:pt idx="171">
                  <c:v>1484000</c:v>
                </c:pt>
                <c:pt idx="172">
                  <c:v>834600</c:v>
                </c:pt>
                <c:pt idx="173">
                  <c:v>371500</c:v>
                </c:pt>
                <c:pt idx="174">
                  <c:v>262500</c:v>
                </c:pt>
                <c:pt idx="175">
                  <c:v>355500</c:v>
                </c:pt>
                <c:pt idx="176">
                  <c:v>771200</c:v>
                </c:pt>
                <c:pt idx="177">
                  <c:v>2102000</c:v>
                </c:pt>
                <c:pt idx="178">
                  <c:v>3930000</c:v>
                </c:pt>
                <c:pt idx="179">
                  <c:v>4682000</c:v>
                </c:pt>
                <c:pt idx="180">
                  <c:v>3944000</c:v>
                </c:pt>
                <c:pt idx="181">
                  <c:v>1065000</c:v>
                </c:pt>
                <c:pt idx="182">
                  <c:v>960100</c:v>
                </c:pt>
                <c:pt idx="183">
                  <c:v>2059000</c:v>
                </c:pt>
                <c:pt idx="184">
                  <c:v>1933000</c:v>
                </c:pt>
                <c:pt idx="185">
                  <c:v>1238000</c:v>
                </c:pt>
                <c:pt idx="186">
                  <c:v>894700</c:v>
                </c:pt>
                <c:pt idx="187">
                  <c:v>886900</c:v>
                </c:pt>
                <c:pt idx="188">
                  <c:v>1221000</c:v>
                </c:pt>
                <c:pt idx="189">
                  <c:v>2316000</c:v>
                </c:pt>
                <c:pt idx="190">
                  <c:v>2586000</c:v>
                </c:pt>
                <c:pt idx="191">
                  <c:v>1861000</c:v>
                </c:pt>
                <c:pt idx="192">
                  <c:v>1276000</c:v>
                </c:pt>
                <c:pt idx="193">
                  <c:v>1316000</c:v>
                </c:pt>
                <c:pt idx="194">
                  <c:v>1758000</c:v>
                </c:pt>
                <c:pt idx="195">
                  <c:v>1931000</c:v>
                </c:pt>
                <c:pt idx="196">
                  <c:v>1721000</c:v>
                </c:pt>
                <c:pt idx="197">
                  <c:v>1346000</c:v>
                </c:pt>
                <c:pt idx="198">
                  <c:v>1179000</c:v>
                </c:pt>
                <c:pt idx="199">
                  <c:v>1022000</c:v>
                </c:pt>
                <c:pt idx="200">
                  <c:v>1376000</c:v>
                </c:pt>
                <c:pt idx="201">
                  <c:v>2367000</c:v>
                </c:pt>
                <c:pt idx="202">
                  <c:v>2266000</c:v>
                </c:pt>
                <c:pt idx="203">
                  <c:v>1561000</c:v>
                </c:pt>
                <c:pt idx="204">
                  <c:v>1141000</c:v>
                </c:pt>
                <c:pt idx="205">
                  <c:v>1206000</c:v>
                </c:pt>
                <c:pt idx="206">
                  <c:v>1906000</c:v>
                </c:pt>
                <c:pt idx="207">
                  <c:v>1957000</c:v>
                </c:pt>
                <c:pt idx="208">
                  <c:v>2388000</c:v>
                </c:pt>
                <c:pt idx="209">
                  <c:v>1768000</c:v>
                </c:pt>
                <c:pt idx="210">
                  <c:v>926400</c:v>
                </c:pt>
                <c:pt idx="211">
                  <c:v>897000</c:v>
                </c:pt>
                <c:pt idx="212">
                  <c:v>1342000</c:v>
                </c:pt>
                <c:pt idx="213">
                  <c:v>1806000</c:v>
                </c:pt>
                <c:pt idx="214">
                  <c:v>2185000</c:v>
                </c:pt>
                <c:pt idx="215">
                  <c:v>1951000</c:v>
                </c:pt>
                <c:pt idx="216">
                  <c:v>1531000</c:v>
                </c:pt>
                <c:pt idx="217">
                  <c:v>1454000</c:v>
                </c:pt>
                <c:pt idx="218">
                  <c:v>1881000</c:v>
                </c:pt>
                <c:pt idx="219">
                  <c:v>1881000</c:v>
                </c:pt>
                <c:pt idx="220">
                  <c:v>1886000</c:v>
                </c:pt>
                <c:pt idx="221">
                  <c:v>1215000</c:v>
                </c:pt>
                <c:pt idx="222">
                  <c:v>929300</c:v>
                </c:pt>
                <c:pt idx="223">
                  <c:v>1082000</c:v>
                </c:pt>
                <c:pt idx="224">
                  <c:v>1458000</c:v>
                </c:pt>
                <c:pt idx="225">
                  <c:v>2222000</c:v>
                </c:pt>
                <c:pt idx="226">
                  <c:v>2172000</c:v>
                </c:pt>
                <c:pt idx="227">
                  <c:v>1961000</c:v>
                </c:pt>
                <c:pt idx="228">
                  <c:v>1472000</c:v>
                </c:pt>
                <c:pt idx="229">
                  <c:v>1608000</c:v>
                </c:pt>
                <c:pt idx="230">
                  <c:v>1940000</c:v>
                </c:pt>
                <c:pt idx="231">
                  <c:v>2029000</c:v>
                </c:pt>
                <c:pt idx="232">
                  <c:v>1711000</c:v>
                </c:pt>
                <c:pt idx="233">
                  <c:v>1231000</c:v>
                </c:pt>
                <c:pt idx="234">
                  <c:v>828100</c:v>
                </c:pt>
                <c:pt idx="235">
                  <c:v>878800</c:v>
                </c:pt>
                <c:pt idx="236">
                  <c:v>1049000</c:v>
                </c:pt>
                <c:pt idx="237">
                  <c:v>1800000</c:v>
                </c:pt>
                <c:pt idx="238">
                  <c:v>1875000</c:v>
                </c:pt>
                <c:pt idx="239">
                  <c:v>1544000</c:v>
                </c:pt>
                <c:pt idx="240">
                  <c:v>1408000</c:v>
                </c:pt>
                <c:pt idx="241">
                  <c:v>1123000</c:v>
                </c:pt>
                <c:pt idx="242">
                  <c:v>1352000</c:v>
                </c:pt>
                <c:pt idx="243">
                  <c:v>1368000</c:v>
                </c:pt>
                <c:pt idx="244">
                  <c:v>1601000</c:v>
                </c:pt>
                <c:pt idx="245">
                  <c:v>928800</c:v>
                </c:pt>
                <c:pt idx="246">
                  <c:v>670500</c:v>
                </c:pt>
                <c:pt idx="247">
                  <c:v>608200</c:v>
                </c:pt>
                <c:pt idx="248">
                  <c:v>1292000</c:v>
                </c:pt>
                <c:pt idx="249">
                  <c:v>1570000</c:v>
                </c:pt>
                <c:pt idx="250">
                  <c:v>1498000</c:v>
                </c:pt>
                <c:pt idx="251">
                  <c:v>1014000</c:v>
                </c:pt>
                <c:pt idx="252">
                  <c:v>942500</c:v>
                </c:pt>
                <c:pt idx="253">
                  <c:v>1085000</c:v>
                </c:pt>
                <c:pt idx="254">
                  <c:v>1440000</c:v>
                </c:pt>
                <c:pt idx="255">
                  <c:v>1592000</c:v>
                </c:pt>
                <c:pt idx="256">
                  <c:v>1188000</c:v>
                </c:pt>
                <c:pt idx="257">
                  <c:v>856900</c:v>
                </c:pt>
                <c:pt idx="258">
                  <c:v>682000</c:v>
                </c:pt>
                <c:pt idx="259">
                  <c:v>620800</c:v>
                </c:pt>
                <c:pt idx="260">
                  <c:v>1113000</c:v>
                </c:pt>
                <c:pt idx="261">
                  <c:v>1113000</c:v>
                </c:pt>
                <c:pt idx="262">
                  <c:v>1215000</c:v>
                </c:pt>
                <c:pt idx="263">
                  <c:v>1064000</c:v>
                </c:pt>
                <c:pt idx="264">
                  <c:v>931700</c:v>
                </c:pt>
                <c:pt idx="265">
                  <c:v>765100</c:v>
                </c:pt>
                <c:pt idx="266">
                  <c:v>981900</c:v>
                </c:pt>
                <c:pt idx="267">
                  <c:v>1170000</c:v>
                </c:pt>
                <c:pt idx="268">
                  <c:v>1031000</c:v>
                </c:pt>
                <c:pt idx="269">
                  <c:v>1035000</c:v>
                </c:pt>
                <c:pt idx="270">
                  <c:v>521300</c:v>
                </c:pt>
                <c:pt idx="271">
                  <c:v>567400</c:v>
                </c:pt>
                <c:pt idx="272">
                  <c:v>748900</c:v>
                </c:pt>
                <c:pt idx="273">
                  <c:v>1185000</c:v>
                </c:pt>
                <c:pt idx="274">
                  <c:v>1196000</c:v>
                </c:pt>
                <c:pt idx="275">
                  <c:v>1015000</c:v>
                </c:pt>
                <c:pt idx="276">
                  <c:v>831300</c:v>
                </c:pt>
                <c:pt idx="277">
                  <c:v>940800</c:v>
                </c:pt>
                <c:pt idx="278">
                  <c:v>1251000</c:v>
                </c:pt>
                <c:pt idx="279">
                  <c:v>1258000</c:v>
                </c:pt>
                <c:pt idx="280">
                  <c:v>1251000</c:v>
                </c:pt>
                <c:pt idx="281">
                  <c:v>726000</c:v>
                </c:pt>
                <c:pt idx="282">
                  <c:v>584900</c:v>
                </c:pt>
                <c:pt idx="283">
                  <c:v>572300</c:v>
                </c:pt>
                <c:pt idx="284">
                  <c:v>1093000</c:v>
                </c:pt>
                <c:pt idx="285">
                  <c:v>1220000</c:v>
                </c:pt>
                <c:pt idx="286">
                  <c:v>1154000</c:v>
                </c:pt>
                <c:pt idx="287">
                  <c:v>962300</c:v>
                </c:pt>
                <c:pt idx="288">
                  <c:v>792400</c:v>
                </c:pt>
                <c:pt idx="289">
                  <c:v>812400</c:v>
                </c:pt>
                <c:pt idx="290">
                  <c:v>1013000</c:v>
                </c:pt>
                <c:pt idx="291">
                  <c:v>1206000</c:v>
                </c:pt>
                <c:pt idx="292">
                  <c:v>1079000</c:v>
                </c:pt>
                <c:pt idx="293">
                  <c:v>775200</c:v>
                </c:pt>
                <c:pt idx="294">
                  <c:v>549500</c:v>
                </c:pt>
                <c:pt idx="295">
                  <c:v>539200</c:v>
                </c:pt>
                <c:pt idx="296">
                  <c:v>985500</c:v>
                </c:pt>
                <c:pt idx="297" formatCode="General">
                  <c:v>987454.22786005982</c:v>
                </c:pt>
                <c:pt idx="298" formatCode="General">
                  <c:v>1221242.7626159105</c:v>
                </c:pt>
                <c:pt idx="299" formatCode="General">
                  <c:v>1282696.5488502467</c:v>
                </c:pt>
                <c:pt idx="300" formatCode="General">
                  <c:v>1059416.3158312538</c:v>
                </c:pt>
                <c:pt idx="301" formatCode="General">
                  <c:v>886103.79454491369</c:v>
                </c:pt>
                <c:pt idx="302" formatCode="General">
                  <c:v>1049291.8968412755</c:v>
                </c:pt>
                <c:pt idx="303" formatCode="General">
                  <c:v>1319890.6744223265</c:v>
                </c:pt>
                <c:pt idx="304" formatCode="General">
                  <c:v>1312299.5276274502</c:v>
                </c:pt>
                <c:pt idx="305" formatCode="General">
                  <c:v>854272.18691172882</c:v>
                </c:pt>
                <c:pt idx="306" formatCode="General">
                  <c:v>1232447.6481529169</c:v>
                </c:pt>
                <c:pt idx="307" formatCode="General">
                  <c:v>596297.69382422965</c:v>
                </c:pt>
                <c:pt idx="308" formatCode="General">
                  <c:v>589652.41215699178</c:v>
                </c:pt>
                <c:pt idx="309" formatCode="General">
                  <c:v>795907.99060006812</c:v>
                </c:pt>
                <c:pt idx="310" formatCode="General">
                  <c:v>1239240.9792956919</c:v>
                </c:pt>
                <c:pt idx="311" formatCode="General">
                  <c:v>1203329.4310443273</c:v>
                </c:pt>
                <c:pt idx="312" formatCode="General">
                  <c:v>917072.22730915295</c:v>
                </c:pt>
                <c:pt idx="313" formatCode="General">
                  <c:v>876932.67118901596</c:v>
                </c:pt>
                <c:pt idx="314" formatCode="General">
                  <c:v>809576.7386454083</c:v>
                </c:pt>
                <c:pt idx="315" formatCode="General">
                  <c:v>952002.70624022721</c:v>
                </c:pt>
                <c:pt idx="316" formatCode="General">
                  <c:v>1185551.6344409904</c:v>
                </c:pt>
                <c:pt idx="317" formatCode="General">
                  <c:v>1178616.0192086536</c:v>
                </c:pt>
                <c:pt idx="318" formatCode="General">
                  <c:v>831780.57909162447</c:v>
                </c:pt>
                <c:pt idx="319" formatCode="General">
                  <c:v>574628.6523064411</c:v>
                </c:pt>
                <c:pt idx="320" formatCode="General">
                  <c:v>547636.86997465801</c:v>
                </c:pt>
                <c:pt idx="321" formatCode="General">
                  <c:v>757012.38406443049</c:v>
                </c:pt>
                <c:pt idx="322" formatCode="General">
                  <c:v>1071683.6114121319</c:v>
                </c:pt>
                <c:pt idx="323" formatCode="General">
                  <c:v>1268617.2395103457</c:v>
                </c:pt>
                <c:pt idx="324" formatCode="General">
                  <c:v>1051027.1999632181</c:v>
                </c:pt>
                <c:pt idx="325" formatCode="General">
                  <c:v>911706.54843279894</c:v>
                </c:pt>
                <c:pt idx="326" formatCode="General">
                  <c:v>2510124.4712312645</c:v>
                </c:pt>
                <c:pt idx="327" formatCode="General">
                  <c:v>2715206.3917280533</c:v>
                </c:pt>
                <c:pt idx="328" formatCode="General">
                  <c:v>1792440.7995634445</c:v>
                </c:pt>
                <c:pt idx="329" formatCode="General">
                  <c:v>1197417.9835654658</c:v>
                </c:pt>
                <c:pt idx="330" formatCode="General">
                  <c:v>679212.6332287679</c:v>
                </c:pt>
                <c:pt idx="331" formatCode="General">
                  <c:v>318778.45005472843</c:v>
                </c:pt>
                <c:pt idx="332" formatCode="General">
                  <c:v>334852.5648307011</c:v>
                </c:pt>
                <c:pt idx="333" formatCode="General">
                  <c:v>727333.46085461881</c:v>
                </c:pt>
                <c:pt idx="334" formatCode="General">
                  <c:v>1931324.8036398282</c:v>
                </c:pt>
                <c:pt idx="335" formatCode="General">
                  <c:v>3718024.0299793137</c:v>
                </c:pt>
                <c:pt idx="336" formatCode="General">
                  <c:v>4433212.1248661401</c:v>
                </c:pt>
                <c:pt idx="337" formatCode="General">
                  <c:v>3949175.1734289587</c:v>
                </c:pt>
                <c:pt idx="338" formatCode="General">
                  <c:v>1607440.3810350841</c:v>
                </c:pt>
                <c:pt idx="339" formatCode="General">
                  <c:v>1299675.8606695598</c:v>
                </c:pt>
                <c:pt idx="340" formatCode="General">
                  <c:v>2114209.4037859356</c:v>
                </c:pt>
                <c:pt idx="341" formatCode="General">
                  <c:v>2022566.1370492175</c:v>
                </c:pt>
                <c:pt idx="342" formatCode="General">
                  <c:v>1459228.5005701927</c:v>
                </c:pt>
                <c:pt idx="343" formatCode="General">
                  <c:v>983137.22049174202</c:v>
                </c:pt>
                <c:pt idx="344" formatCode="General">
                  <c:v>923991.8777445734</c:v>
                </c:pt>
                <c:pt idx="345" formatCode="General">
                  <c:v>1258368.876231154</c:v>
                </c:pt>
                <c:pt idx="346" formatCode="General">
                  <c:v>2268062.5660523158</c:v>
                </c:pt>
                <c:pt idx="347" formatCode="General">
                  <c:v>2655529.2809517467</c:v>
                </c:pt>
                <c:pt idx="348" formatCode="General">
                  <c:v>2009786.0348480344</c:v>
                </c:pt>
                <c:pt idx="349" formatCode="General">
                  <c:v>1487898.9178355506</c:v>
                </c:pt>
                <c:pt idx="350" formatCode="General">
                  <c:v>1366660.2905223574</c:v>
                </c:pt>
                <c:pt idx="351" formatCode="General">
                  <c:v>1683444.4839800778</c:v>
                </c:pt>
                <c:pt idx="352" formatCode="General">
                  <c:v>1899691.5554746808</c:v>
                </c:pt>
                <c:pt idx="353" formatCode="General">
                  <c:v>1961509.75924352</c:v>
                </c:pt>
                <c:pt idx="354" formatCode="General">
                  <c:v>1609384.2041797722</c:v>
                </c:pt>
                <c:pt idx="355" formatCode="General">
                  <c:v>1233788.6595320178</c:v>
                </c:pt>
                <c:pt idx="356" formatCode="General">
                  <c:v>1048424.0242702557</c:v>
                </c:pt>
                <c:pt idx="357" formatCode="General">
                  <c:v>1370051.7245096564</c:v>
                </c:pt>
                <c:pt idx="358" formatCode="General">
                  <c:v>2333142.655696732</c:v>
                </c:pt>
                <c:pt idx="359" formatCode="General">
                  <c:v>2373330.3109269226</c:v>
                </c:pt>
                <c:pt idx="360" formatCode="General">
                  <c:v>1842609.6412852237</c:v>
                </c:pt>
                <c:pt idx="361" formatCode="General">
                  <c:v>1289195.0172460037</c:v>
                </c:pt>
                <c:pt idx="362" formatCode="General">
                  <c:v>1264135.2314968905</c:v>
                </c:pt>
                <c:pt idx="363" formatCode="General">
                  <c:v>1809161.4144141213</c:v>
                </c:pt>
                <c:pt idx="364" formatCode="General">
                  <c:v>2103171.9846106628</c:v>
                </c:pt>
                <c:pt idx="365" formatCode="General">
                  <c:v>2518371.7813543007</c:v>
                </c:pt>
                <c:pt idx="366" formatCode="General">
                  <c:v>1938303.2932718189</c:v>
                </c:pt>
                <c:pt idx="367" formatCode="General">
                  <c:v>1029597.7020317293</c:v>
                </c:pt>
                <c:pt idx="368" formatCode="General">
                  <c:v>904976.71388772968</c:v>
                </c:pt>
                <c:pt idx="369" formatCode="General">
                  <c:v>1310222.2366864334</c:v>
                </c:pt>
                <c:pt idx="370" formatCode="General">
                  <c:v>1858981.8968371688</c:v>
                </c:pt>
                <c:pt idx="371" formatCode="General">
                  <c:v>2302060.1300656567</c:v>
                </c:pt>
                <c:pt idx="372" formatCode="General">
                  <c:v>2089190.5137732625</c:v>
                </c:pt>
                <c:pt idx="373" formatCode="General">
                  <c:v>1613681.6437613834</c:v>
                </c:pt>
                <c:pt idx="374" formatCode="General">
                  <c:v>1452383.7982216552</c:v>
                </c:pt>
                <c:pt idx="375" formatCode="General">
                  <c:v>1862770.5682715999</c:v>
                </c:pt>
                <c:pt idx="376" formatCode="General">
                  <c:v>1977273.2940881308</c:v>
                </c:pt>
                <c:pt idx="377" formatCode="General">
                  <c:v>2214930.7167505771</c:v>
                </c:pt>
                <c:pt idx="378" formatCode="General">
                  <c:v>1376551.8365452369</c:v>
                </c:pt>
                <c:pt idx="379" formatCode="General">
                  <c:v>975878.19932076591</c:v>
                </c:pt>
                <c:pt idx="380" formatCode="General">
                  <c:v>1025860.757451307</c:v>
                </c:pt>
                <c:pt idx="381" formatCode="General">
                  <c:v>1415274.8232390364</c:v>
                </c:pt>
                <c:pt idx="382" formatCode="General">
                  <c:v>2211931.9764376879</c:v>
                </c:pt>
                <c:pt idx="383" formatCode="General">
                  <c:v>2533942.9316964117</c:v>
                </c:pt>
                <c:pt idx="384" formatCode="General">
                  <c:v>2201311.3210138306</c:v>
                </c:pt>
                <c:pt idx="385" formatCode="General">
                  <c:v>1534487.6641718701</c:v>
                </c:pt>
                <c:pt idx="386" formatCode="General">
                  <c:v>1568052.204928763</c:v>
                </c:pt>
                <c:pt idx="387" formatCode="General">
                  <c:v>1932687.4725088612</c:v>
                </c:pt>
                <c:pt idx="388" formatCode="General">
                  <c:v>2124668.9437962901</c:v>
                </c:pt>
                <c:pt idx="389" formatCode="General">
                  <c:v>1992762.7469035457</c:v>
                </c:pt>
                <c:pt idx="390" formatCode="General">
                  <c:v>1359560.5974645875</c:v>
                </c:pt>
                <c:pt idx="391" formatCode="General">
                  <c:v>1025161.1931625337</c:v>
                </c:pt>
                <c:pt idx="392" formatCode="General">
                  <c:v>1041407.4050691307</c:v>
                </c:pt>
                <c:pt idx="393" formatCode="General">
                  <c:v>1276470.5023637032</c:v>
                </c:pt>
                <c:pt idx="394" formatCode="General">
                  <c:v>1859293.5450647133</c:v>
                </c:pt>
                <c:pt idx="395" formatCode="General">
                  <c:v>2438343.0753220571</c:v>
                </c:pt>
                <c:pt idx="396" formatCode="General">
                  <c:v>1999869.8720955499</c:v>
                </c:pt>
                <c:pt idx="397" formatCode="General">
                  <c:v>1768003.3963273028</c:v>
                </c:pt>
                <c:pt idx="398" formatCode="General">
                  <c:v>1268649.574117993</c:v>
                </c:pt>
                <c:pt idx="399" formatCode="General">
                  <c:v>1425149.8406853555</c:v>
                </c:pt>
                <c:pt idx="400" formatCode="General">
                  <c:v>1582796.2205337479</c:v>
                </c:pt>
                <c:pt idx="401" formatCode="General">
                  <c:v>1978910.8393107876</c:v>
                </c:pt>
                <c:pt idx="402" formatCode="General">
                  <c:v>1678274.6772357586</c:v>
                </c:pt>
                <c:pt idx="403" formatCode="General">
                  <c:v>1152919.0969823601</c:v>
                </c:pt>
                <c:pt idx="404" formatCode="General">
                  <c:v>838040.19356507331</c:v>
                </c:pt>
                <c:pt idx="405" formatCode="General">
                  <c:v>1266023.0761318263</c:v>
                </c:pt>
                <c:pt idx="406" formatCode="General">
                  <c:v>1488506.6416409269</c:v>
                </c:pt>
                <c:pt idx="407" formatCode="General">
                  <c:v>1743536.9439433797</c:v>
                </c:pt>
                <c:pt idx="408" formatCode="General">
                  <c:v>1793793.5826614103</c:v>
                </c:pt>
                <c:pt idx="409" formatCode="General">
                  <c:v>1441071.9930568305</c:v>
                </c:pt>
                <c:pt idx="410" formatCode="General">
                  <c:v>1323306.3780428227</c:v>
                </c:pt>
                <c:pt idx="411" formatCode="General">
                  <c:v>1355781.0889472503</c:v>
                </c:pt>
                <c:pt idx="412" formatCode="General">
                  <c:v>1645724.3498926996</c:v>
                </c:pt>
                <c:pt idx="413" formatCode="General">
                  <c:v>1453175.656026698</c:v>
                </c:pt>
                <c:pt idx="414" formatCode="General">
                  <c:v>1254667.5028436789</c:v>
                </c:pt>
                <c:pt idx="415" formatCode="General">
                  <c:v>1001033.2411686233</c:v>
                </c:pt>
                <c:pt idx="416" formatCode="General">
                  <c:v>775762.6938758177</c:v>
                </c:pt>
                <c:pt idx="417" formatCode="General">
                  <c:v>1037844.375243664</c:v>
                </c:pt>
                <c:pt idx="418" formatCode="General">
                  <c:v>1159168.9001029402</c:v>
                </c:pt>
                <c:pt idx="419" formatCode="General">
                  <c:v>1382739.6312602062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B-42B4-9E8F-0EF614C98081}"/>
            </c:ext>
          </c:extLst>
        </c:ser>
        <c:ser>
          <c:idx val="1"/>
          <c:order val="1"/>
          <c:tx>
            <c:strRef>
              <c:f>He_atoms!$C$1</c:f>
              <c:strCache>
                <c:ptCount val="1"/>
                <c:pt idx="0">
                  <c:v>Forecast(He,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He_atoms!$A$2:$A$421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He_atoms!$C$2:$C$421</c:f>
              <c:numCache>
                <c:formatCode>General</c:formatCode>
                <c:ptCount val="420"/>
                <c:pt idx="296" formatCode="0.00E+00">
                  <c:v>985500</c:v>
                </c:pt>
                <c:pt idx="297" formatCode="0.00E+00">
                  <c:v>987454.22786005982</c:v>
                </c:pt>
                <c:pt idx="298" formatCode="0.00E+00">
                  <c:v>1221242.7626159105</c:v>
                </c:pt>
                <c:pt idx="299" formatCode="0.00E+00">
                  <c:v>1282696.5488502467</c:v>
                </c:pt>
                <c:pt idx="300" formatCode="0.00E+00">
                  <c:v>1059416.3158312538</c:v>
                </c:pt>
                <c:pt idx="301" formatCode="0.00E+00">
                  <c:v>886103.79454491369</c:v>
                </c:pt>
                <c:pt idx="302" formatCode="0.00E+00">
                  <c:v>1049291.8968412755</c:v>
                </c:pt>
                <c:pt idx="303" formatCode="0.00E+00">
                  <c:v>1319890.6744223265</c:v>
                </c:pt>
                <c:pt idx="304" formatCode="0.00E+00">
                  <c:v>1312299.5276274502</c:v>
                </c:pt>
                <c:pt idx="305" formatCode="0.00E+00">
                  <c:v>854272.18691172882</c:v>
                </c:pt>
                <c:pt idx="306" formatCode="0.00E+00">
                  <c:v>1232447.6481529169</c:v>
                </c:pt>
                <c:pt idx="307" formatCode="0.00E+00">
                  <c:v>596297.69382422965</c:v>
                </c:pt>
                <c:pt idx="308" formatCode="0.00E+00">
                  <c:v>589652.41215699178</c:v>
                </c:pt>
                <c:pt idx="309" formatCode="0.00E+00">
                  <c:v>795907.99060006812</c:v>
                </c:pt>
                <c:pt idx="310" formatCode="0.00E+00">
                  <c:v>1239240.9792956919</c:v>
                </c:pt>
                <c:pt idx="311" formatCode="0.00E+00">
                  <c:v>1203329.4310443273</c:v>
                </c:pt>
                <c:pt idx="312" formatCode="0.00E+00">
                  <c:v>917072.22730915295</c:v>
                </c:pt>
                <c:pt idx="313" formatCode="0.00E+00">
                  <c:v>876932.67118901596</c:v>
                </c:pt>
                <c:pt idx="314" formatCode="0.00E+00">
                  <c:v>809576.7386454083</c:v>
                </c:pt>
                <c:pt idx="315" formatCode="0.00E+00">
                  <c:v>952002.70624022721</c:v>
                </c:pt>
                <c:pt idx="316" formatCode="0.00E+00">
                  <c:v>1185551.6344409904</c:v>
                </c:pt>
                <c:pt idx="317" formatCode="0.00E+00">
                  <c:v>1178616.0192086536</c:v>
                </c:pt>
                <c:pt idx="318" formatCode="0.00E+00">
                  <c:v>831780.57909162447</c:v>
                </c:pt>
                <c:pt idx="319" formatCode="0.00E+00">
                  <c:v>574628.6523064411</c:v>
                </c:pt>
                <c:pt idx="320" formatCode="0.00E+00">
                  <c:v>547636.86997465801</c:v>
                </c:pt>
                <c:pt idx="321" formatCode="0.00E+00">
                  <c:v>757012.38406443049</c:v>
                </c:pt>
                <c:pt idx="322" formatCode="0.00E+00">
                  <c:v>1071683.6114121319</c:v>
                </c:pt>
                <c:pt idx="323" formatCode="0.00E+00">
                  <c:v>1268617.2395103457</c:v>
                </c:pt>
                <c:pt idx="324" formatCode="0.00E+00">
                  <c:v>1051027.1999632181</c:v>
                </c:pt>
                <c:pt idx="325" formatCode="0.00E+00">
                  <c:v>911706.54843279894</c:v>
                </c:pt>
                <c:pt idx="326" formatCode="0.00E+00">
                  <c:v>2510124.4712312645</c:v>
                </c:pt>
                <c:pt idx="327" formatCode="0.00E+00">
                  <c:v>2715206.3917280533</c:v>
                </c:pt>
                <c:pt idx="328" formatCode="0.00E+00">
                  <c:v>1792440.7995634445</c:v>
                </c:pt>
                <c:pt idx="329" formatCode="0.00E+00">
                  <c:v>1197417.9835654658</c:v>
                </c:pt>
                <c:pt idx="330" formatCode="0.00E+00">
                  <c:v>679212.6332287679</c:v>
                </c:pt>
                <c:pt idx="331" formatCode="0.00E+00">
                  <c:v>318778.45005472843</c:v>
                </c:pt>
                <c:pt idx="332" formatCode="0.00E+00">
                  <c:v>334852.5648307011</c:v>
                </c:pt>
                <c:pt idx="333" formatCode="0.00E+00">
                  <c:v>727333.46085461881</c:v>
                </c:pt>
                <c:pt idx="334" formatCode="0.00E+00">
                  <c:v>1931324.8036398282</c:v>
                </c:pt>
                <c:pt idx="335" formatCode="0.00E+00">
                  <c:v>3718024.0299793137</c:v>
                </c:pt>
                <c:pt idx="336" formatCode="0.00E+00">
                  <c:v>4433212.1248661401</c:v>
                </c:pt>
                <c:pt idx="337" formatCode="0.00E+00">
                  <c:v>3949175.1734289587</c:v>
                </c:pt>
                <c:pt idx="338" formatCode="0.00E+00">
                  <c:v>1607440.3810350841</c:v>
                </c:pt>
                <c:pt idx="339" formatCode="0.00E+00">
                  <c:v>1299675.8606695598</c:v>
                </c:pt>
                <c:pt idx="340" formatCode="0.00E+00">
                  <c:v>2114209.4037859356</c:v>
                </c:pt>
                <c:pt idx="341" formatCode="0.00E+00">
                  <c:v>2022566.1370492175</c:v>
                </c:pt>
                <c:pt idx="342" formatCode="0.00E+00">
                  <c:v>1459228.5005701927</c:v>
                </c:pt>
                <c:pt idx="343" formatCode="0.00E+00">
                  <c:v>983137.22049174202</c:v>
                </c:pt>
                <c:pt idx="344" formatCode="0.00E+00">
                  <c:v>923991.8777445734</c:v>
                </c:pt>
                <c:pt idx="345" formatCode="0.00E+00">
                  <c:v>1258368.876231154</c:v>
                </c:pt>
                <c:pt idx="346" formatCode="0.00E+00">
                  <c:v>2268062.5660523158</c:v>
                </c:pt>
                <c:pt idx="347" formatCode="0.00E+00">
                  <c:v>2655529.2809517467</c:v>
                </c:pt>
                <c:pt idx="348" formatCode="0.00E+00">
                  <c:v>2009786.0348480344</c:v>
                </c:pt>
                <c:pt idx="349" formatCode="0.00E+00">
                  <c:v>1487898.9178355506</c:v>
                </c:pt>
                <c:pt idx="350" formatCode="0.00E+00">
                  <c:v>1366660.2905223574</c:v>
                </c:pt>
                <c:pt idx="351" formatCode="0.00E+00">
                  <c:v>1683444.4839800778</c:v>
                </c:pt>
                <c:pt idx="352" formatCode="0.00E+00">
                  <c:v>1899691.5554746808</c:v>
                </c:pt>
                <c:pt idx="353" formatCode="0.00E+00">
                  <c:v>1961509.75924352</c:v>
                </c:pt>
                <c:pt idx="354" formatCode="0.00E+00">
                  <c:v>1609384.2041797722</c:v>
                </c:pt>
                <c:pt idx="355" formatCode="0.00E+00">
                  <c:v>1233788.6595320178</c:v>
                </c:pt>
                <c:pt idx="356" formatCode="0.00E+00">
                  <c:v>1048424.0242702557</c:v>
                </c:pt>
                <c:pt idx="357" formatCode="0.00E+00">
                  <c:v>1370051.7245096564</c:v>
                </c:pt>
                <c:pt idx="358" formatCode="0.00E+00">
                  <c:v>2333142.655696732</c:v>
                </c:pt>
                <c:pt idx="359" formatCode="0.00E+00">
                  <c:v>2373330.3109269226</c:v>
                </c:pt>
                <c:pt idx="360" formatCode="0.00E+00">
                  <c:v>1842609.6412852237</c:v>
                </c:pt>
                <c:pt idx="361" formatCode="0.00E+00">
                  <c:v>1289195.0172460037</c:v>
                </c:pt>
                <c:pt idx="362" formatCode="0.00E+00">
                  <c:v>1264135.2314968905</c:v>
                </c:pt>
                <c:pt idx="363" formatCode="0.00E+00">
                  <c:v>1809161.4144141213</c:v>
                </c:pt>
                <c:pt idx="364" formatCode="0.00E+00">
                  <c:v>2103171.9846106628</c:v>
                </c:pt>
                <c:pt idx="365" formatCode="0.00E+00">
                  <c:v>2518371.7813543007</c:v>
                </c:pt>
                <c:pt idx="366" formatCode="0.00E+00">
                  <c:v>1938303.2932718189</c:v>
                </c:pt>
                <c:pt idx="367" formatCode="0.00E+00">
                  <c:v>1029597.7020317293</c:v>
                </c:pt>
                <c:pt idx="368" formatCode="0.00E+00">
                  <c:v>904976.71388772968</c:v>
                </c:pt>
                <c:pt idx="369" formatCode="0.00E+00">
                  <c:v>1310222.2366864334</c:v>
                </c:pt>
                <c:pt idx="370" formatCode="0.00E+00">
                  <c:v>1858981.8968371688</c:v>
                </c:pt>
                <c:pt idx="371" formatCode="0.00E+00">
                  <c:v>2302060.1300656567</c:v>
                </c:pt>
                <c:pt idx="372" formatCode="0.00E+00">
                  <c:v>2089190.5137732625</c:v>
                </c:pt>
                <c:pt idx="373" formatCode="0.00E+00">
                  <c:v>1613681.6437613834</c:v>
                </c:pt>
                <c:pt idx="374" formatCode="0.00E+00">
                  <c:v>1452383.7982216552</c:v>
                </c:pt>
                <c:pt idx="375" formatCode="0.00E+00">
                  <c:v>1862770.5682715999</c:v>
                </c:pt>
                <c:pt idx="376" formatCode="0.00E+00">
                  <c:v>1977273.2940881308</c:v>
                </c:pt>
                <c:pt idx="377" formatCode="0.00E+00">
                  <c:v>2214930.7167505771</c:v>
                </c:pt>
                <c:pt idx="378" formatCode="0.00E+00">
                  <c:v>1376551.8365452369</c:v>
                </c:pt>
                <c:pt idx="379" formatCode="0.00E+00">
                  <c:v>975878.19932076591</c:v>
                </c:pt>
                <c:pt idx="380" formatCode="0.00E+00">
                  <c:v>1025860.757451307</c:v>
                </c:pt>
                <c:pt idx="381" formatCode="0.00E+00">
                  <c:v>1415274.8232390364</c:v>
                </c:pt>
                <c:pt idx="382" formatCode="0.00E+00">
                  <c:v>2211931.9764376879</c:v>
                </c:pt>
                <c:pt idx="383" formatCode="0.00E+00">
                  <c:v>2533942.9316964117</c:v>
                </c:pt>
                <c:pt idx="384" formatCode="0.00E+00">
                  <c:v>2201311.3210138306</c:v>
                </c:pt>
                <c:pt idx="385" formatCode="0.00E+00">
                  <c:v>1534487.6641718701</c:v>
                </c:pt>
                <c:pt idx="386" formatCode="0.00E+00">
                  <c:v>1568052.204928763</c:v>
                </c:pt>
                <c:pt idx="387" formatCode="0.00E+00">
                  <c:v>1932687.4725088612</c:v>
                </c:pt>
                <c:pt idx="388" formatCode="0.00E+00">
                  <c:v>2124668.9437962901</c:v>
                </c:pt>
                <c:pt idx="389" formatCode="0.00E+00">
                  <c:v>1992762.7469035457</c:v>
                </c:pt>
                <c:pt idx="390" formatCode="0.00E+00">
                  <c:v>1359560.5974645875</c:v>
                </c:pt>
                <c:pt idx="391" formatCode="0.00E+00">
                  <c:v>1025161.1931625337</c:v>
                </c:pt>
                <c:pt idx="392" formatCode="0.00E+00">
                  <c:v>1041407.4050691307</c:v>
                </c:pt>
                <c:pt idx="393" formatCode="0.00E+00">
                  <c:v>1276470.5023637032</c:v>
                </c:pt>
                <c:pt idx="394" formatCode="0.00E+00">
                  <c:v>1859293.5450647133</c:v>
                </c:pt>
                <c:pt idx="395" formatCode="0.00E+00">
                  <c:v>2438343.0753220571</c:v>
                </c:pt>
                <c:pt idx="396" formatCode="0.00E+00">
                  <c:v>1999869.8720955499</c:v>
                </c:pt>
                <c:pt idx="397" formatCode="0.00E+00">
                  <c:v>1768003.3963273028</c:v>
                </c:pt>
                <c:pt idx="398" formatCode="0.00E+00">
                  <c:v>1268649.574117993</c:v>
                </c:pt>
                <c:pt idx="399" formatCode="0.00E+00">
                  <c:v>1425149.8406853555</c:v>
                </c:pt>
                <c:pt idx="400" formatCode="0.00E+00">
                  <c:v>1582796.2205337479</c:v>
                </c:pt>
                <c:pt idx="401" formatCode="0.00E+00">
                  <c:v>1978910.8393107876</c:v>
                </c:pt>
                <c:pt idx="402" formatCode="0.00E+00">
                  <c:v>1678274.6772357586</c:v>
                </c:pt>
                <c:pt idx="403" formatCode="0.00E+00">
                  <c:v>1152919.0969823601</c:v>
                </c:pt>
                <c:pt idx="404" formatCode="0.00E+00">
                  <c:v>838040.19356507331</c:v>
                </c:pt>
                <c:pt idx="405" formatCode="0.00E+00">
                  <c:v>1266023.0761318263</c:v>
                </c:pt>
                <c:pt idx="406" formatCode="0.00E+00">
                  <c:v>1488506.6416409269</c:v>
                </c:pt>
                <c:pt idx="407" formatCode="0.00E+00">
                  <c:v>1743536.9439433797</c:v>
                </c:pt>
                <c:pt idx="408" formatCode="0.00E+00">
                  <c:v>1793793.5826614103</c:v>
                </c:pt>
                <c:pt idx="409" formatCode="0.00E+00">
                  <c:v>1441071.9930568305</c:v>
                </c:pt>
                <c:pt idx="410" formatCode="0.00E+00">
                  <c:v>1323306.3780428227</c:v>
                </c:pt>
                <c:pt idx="411" formatCode="0.00E+00">
                  <c:v>1355781.0889472503</c:v>
                </c:pt>
                <c:pt idx="412" formatCode="0.00E+00">
                  <c:v>1645724.3498926996</c:v>
                </c:pt>
                <c:pt idx="413" formatCode="0.00E+00">
                  <c:v>1453175.656026698</c:v>
                </c:pt>
                <c:pt idx="414" formatCode="0.00E+00">
                  <c:v>1254667.5028436789</c:v>
                </c:pt>
                <c:pt idx="415" formatCode="0.00E+00">
                  <c:v>1001033.2411686233</c:v>
                </c:pt>
                <c:pt idx="416" formatCode="0.00E+00">
                  <c:v>775762.6938758177</c:v>
                </c:pt>
                <c:pt idx="417" formatCode="0.00E+00">
                  <c:v>1037844.375243664</c:v>
                </c:pt>
                <c:pt idx="418" formatCode="0.00E+00">
                  <c:v>1159168.9001029402</c:v>
                </c:pt>
                <c:pt idx="419" formatCode="0.00E+00">
                  <c:v>1382739.6312602062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B-42B4-9E8F-0EF614C98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149512"/>
        <c:axId val="43514787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He_atoms!$D$1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Bound(He,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He_atoms!$A$2:$A$421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He_atoms!$D$2:$D$421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985500</c:v>
                      </c:pt>
                      <c:pt idx="297" formatCode="0.00E+00">
                        <c:v>186337.34789764904</c:v>
                      </c:pt>
                      <c:pt idx="298" formatCode="0.00E+00">
                        <c:v>219365.78754741326</c:v>
                      </c:pt>
                      <c:pt idx="299" formatCode="0.00E+00">
                        <c:v>113640.81932666921</c:v>
                      </c:pt>
                      <c:pt idx="300" formatCode="0.00E+00">
                        <c:v>-256102.97920615599</c:v>
                      </c:pt>
                      <c:pt idx="301" formatCode="0.00E+00">
                        <c:v>-561465.86091225001</c:v>
                      </c:pt>
                      <c:pt idx="302" formatCode="0.00E+00">
                        <c:v>-519559.03860873054</c:v>
                      </c:pt>
                      <c:pt idx="303" formatCode="0.00E+00">
                        <c:v>-361804.40792113915</c:v>
                      </c:pt>
                      <c:pt idx="304" formatCode="0.00E+00">
                        <c:v>-475401.36120277969</c:v>
                      </c:pt>
                      <c:pt idx="305" formatCode="0.00E+00">
                        <c:v>-1033748.7067961412</c:v>
                      </c:pt>
                      <c:pt idx="306" formatCode="0.00E+00">
                        <c:v>-751070.6691343009</c:v>
                      </c:pt>
                      <c:pt idx="307" formatCode="0.00E+00">
                        <c:v>-1478561.774021788</c:v>
                      </c:pt>
                      <c:pt idx="308" formatCode="0.00E+00">
                        <c:v>-1572918.9433231018</c:v>
                      </c:pt>
                      <c:pt idx="309" formatCode="0.00E+00">
                        <c:v>-1451171.3064628262</c:v>
                      </c:pt>
                      <c:pt idx="310" formatCode="0.00E+00">
                        <c:v>-1089491.4214158538</c:v>
                      </c:pt>
                      <c:pt idx="311" formatCode="0.00E+00">
                        <c:v>-1204491.9559411735</c:v>
                      </c:pt>
                      <c:pt idx="312" formatCode="0.00E+00">
                        <c:v>-1567519.1602973193</c:v>
                      </c:pt>
                      <c:pt idx="313" formatCode="0.00E+00">
                        <c:v>-1682318.6788996544</c:v>
                      </c:pt>
                      <c:pt idx="314" formatCode="0.00E+00">
                        <c:v>-1822404.3486514925</c:v>
                      </c:pt>
                      <c:pt idx="315" formatCode="0.00E+00">
                        <c:v>-1750933.948551825</c:v>
                      </c:pt>
                      <c:pt idx="316" formatCode="0.00E+00">
                        <c:v>-1586702.8820666142</c:v>
                      </c:pt>
                      <c:pt idx="317" formatCode="0.00E+00">
                        <c:v>-1661438.7973222134</c:v>
                      </c:pt>
                      <c:pt idx="318" formatCode="0.00E+00">
                        <c:v>-2074663.4016527236</c:v>
                      </c:pt>
                      <c:pt idx="319" formatCode="0.00E+00">
                        <c:v>-2396888.1564610857</c:v>
                      </c:pt>
                      <c:pt idx="320" formatCode="0.00E+00">
                        <c:v>-2487721.3031616486</c:v>
                      </c:pt>
                      <c:pt idx="321" formatCode="0.00E+00">
                        <c:v>-2341032.0281565837</c:v>
                      </c:pt>
                      <c:pt idx="322" formatCode="0.00E+00">
                        <c:v>-2087960.8703246776</c:v>
                      </c:pt>
                      <c:pt idx="323" formatCode="0.00E+00">
                        <c:v>-1951603.6745621599</c:v>
                      </c:pt>
                      <c:pt idx="324" formatCode="0.00E+00">
                        <c:v>-2228803.4232627172</c:v>
                      </c:pt>
                      <c:pt idx="325" formatCode="0.00E+00">
                        <c:v>-2426819.0362240537</c:v>
                      </c:pt>
                      <c:pt idx="326" formatCode="0.00E+00">
                        <c:v>-886228.94178095087</c:v>
                      </c:pt>
                      <c:pt idx="327" formatCode="0.00E+00">
                        <c:v>-738151.46413356904</c:v>
                      </c:pt>
                      <c:pt idx="328" formatCode="0.00E+00">
                        <c:v>-1717138.4183299553</c:v>
                      </c:pt>
                      <c:pt idx="329" formatCode="0.00E+00">
                        <c:v>-2367636.7436078005</c:v>
                      </c:pt>
                      <c:pt idx="330" formatCode="0.00E+00">
                        <c:v>-2940606.2196188848</c:v>
                      </c:pt>
                      <c:pt idx="331" formatCode="0.00E+00">
                        <c:v>-3355125.1318752989</c:v>
                      </c:pt>
                      <c:pt idx="332" formatCode="0.00E+00">
                        <c:v>-3392486.0965975756</c:v>
                      </c:pt>
                      <c:pt idx="333" formatCode="0.00E+00">
                        <c:v>-3052818.3501163055</c:v>
                      </c:pt>
                      <c:pt idx="334" formatCode="0.00E+00">
                        <c:v>-1901044.1065671816</c:v>
                      </c:pt>
                      <c:pt idx="335" formatCode="0.00E+00">
                        <c:v>-165990.13456205232</c:v>
                      </c:pt>
                      <c:pt idx="336" formatCode="0.00E+00">
                        <c:v>498101.87267836044</c:v>
                      </c:pt>
                      <c:pt idx="337" formatCode="0.00E+00">
                        <c:v>-36503.281620317604</c:v>
                      </c:pt>
                      <c:pt idx="338" formatCode="0.00E+00">
                        <c:v>-2428298.3945110152</c:v>
                      </c:pt>
                      <c:pt idx="339" formatCode="0.00E+00">
                        <c:v>-2785634.1805215501</c:v>
                      </c:pt>
                      <c:pt idx="340" formatCode="0.00E+00">
                        <c:v>-2020200.594660304</c:v>
                      </c:pt>
                      <c:pt idx="341" formatCode="0.00E+00">
                        <c:v>-2160489.2601226652</c:v>
                      </c:pt>
                      <c:pt idx="342" formatCode="0.00E+00">
                        <c:v>-2772033.5662253834</c:v>
                      </c:pt>
                      <c:pt idx="343" formatCode="0.00E+00">
                        <c:v>-3295907.7646786403</c:v>
                      </c:pt>
                      <c:pt idx="344" formatCode="0.00E+00">
                        <c:v>-3402426.4632172929</c:v>
                      </c:pt>
                      <c:pt idx="345" formatCode="0.00E+00">
                        <c:v>-3115026.7140599801</c:v>
                      </c:pt>
                      <c:pt idx="346" formatCode="0.00E+00">
                        <c:v>-2151926.9422144704</c:v>
                      </c:pt>
                      <c:pt idx="347" formatCode="0.00E+00">
                        <c:v>-1810682.9550060704</c:v>
                      </c:pt>
                      <c:pt idx="348" formatCode="0.00E+00">
                        <c:v>-2502289.288442459</c:v>
                      </c:pt>
                      <c:pt idx="349" formatCode="0.00E+00">
                        <c:v>-3069690.8504573386</c:v>
                      </c:pt>
                      <c:pt idx="350" formatCode="0.00E+00">
                        <c:v>-3236105.7625373593</c:v>
                      </c:pt>
                      <c:pt idx="351" formatCode="0.00E+00">
                        <c:v>-2964169.6927859071</c:v>
                      </c:pt>
                      <c:pt idx="352" formatCode="0.00E+00">
                        <c:v>-2792452.1305452054</c:v>
                      </c:pt>
                      <c:pt idx="353" formatCode="0.00E+00">
                        <c:v>-2774853.943568564</c:v>
                      </c:pt>
                      <c:pt idx="354" formatCode="0.00E+00">
                        <c:v>-3170898.7461100128</c:v>
                      </c:pt>
                      <c:pt idx="355" formatCode="0.00E+00">
                        <c:v>-3590121.1170267249</c:v>
                      </c:pt>
                      <c:pt idx="356" formatCode="0.00E+00">
                        <c:v>-3818828.1524240798</c:v>
                      </c:pt>
                      <c:pt idx="357" formatCode="0.00E+00">
                        <c:v>-3540266.0886138389</c:v>
                      </c:pt>
                      <c:pt idx="358" formatCode="0.00E+00">
                        <c:v>-2619971.3788255919</c:v>
                      </c:pt>
                      <c:pt idx="359" formatCode="0.00E+00">
                        <c:v>-2622317.582432311</c:v>
                      </c:pt>
                      <c:pt idx="360" formatCode="0.00E+00">
                        <c:v>-3195316.5209150594</c:v>
                      </c:pt>
                      <c:pt idx="361" formatCode="0.00E+00">
                        <c:v>-3790760.3316356237</c:v>
                      </c:pt>
                      <c:pt idx="362" formatCode="0.00E+00">
                        <c:v>-3857606.4791468647</c:v>
                      </c:pt>
                      <c:pt idx="363" formatCode="0.00E+00">
                        <c:v>-3354129.8528987621</c:v>
                      </c:pt>
                      <c:pt idx="364" formatCode="0.00E+00">
                        <c:v>-3101437.8289961116</c:v>
                      </c:pt>
                      <c:pt idx="365" formatCode="0.00E+00">
                        <c:v>-2727331.1492806319</c:v>
                      </c:pt>
                      <c:pt idx="366" formatCode="0.00E+00">
                        <c:v>-3348272.7033847999</c:v>
                      </c:pt>
                      <c:pt idx="367" formatCode="0.00E+00">
                        <c:v>-4297636.4951225929</c:v>
                      </c:pt>
                      <c:pt idx="368" formatCode="0.00E+00">
                        <c:v>-4462705.8203873783</c:v>
                      </c:pt>
                      <c:pt idx="369" formatCode="0.00E+00">
                        <c:v>-4097703.5990011441</c:v>
                      </c:pt>
                      <c:pt idx="370" formatCode="0.00E+00">
                        <c:v>-3588986.8660608348</c:v>
                      </c:pt>
                      <c:pt idx="371" formatCode="0.00E+00">
                        <c:v>-3185755.6889997213</c:v>
                      </c:pt>
                      <c:pt idx="372" formatCode="0.00E+00">
                        <c:v>-3438280.8425784893</c:v>
                      </c:pt>
                      <c:pt idx="373" formatCode="0.00E+00">
                        <c:v>-3953257.9390797634</c:v>
                      </c:pt>
                      <c:pt idx="374" formatCode="0.00E+00">
                        <c:v>-4153840.7708358625</c:v>
                      </c:pt>
                      <c:pt idx="375" formatCode="0.00E+00">
                        <c:v>-3782559.6858381964</c:v>
                      </c:pt>
                      <c:pt idx="376" formatCode="0.00E+00">
                        <c:v>-3706987.1574015543</c:v>
                      </c:pt>
                      <c:pt idx="377" formatCode="0.00E+00">
                        <c:v>-3508088.1377953095</c:v>
                      </c:pt>
                      <c:pt idx="378" formatCode="0.00E+00">
                        <c:v>-4385057.2051112577</c:v>
                      </c:pt>
                      <c:pt idx="379" formatCode="0.00E+00">
                        <c:v>-4824156.2817988647</c:v>
                      </c:pt>
                      <c:pt idx="380" formatCode="0.00E+00">
                        <c:v>-4812437.7783295298</c:v>
                      </c:pt>
                      <c:pt idx="381" formatCode="0.00E+00">
                        <c:v>-4461129.6441752277</c:v>
                      </c:pt>
                      <c:pt idx="382" formatCode="0.00E+00">
                        <c:v>-3702423.4644358307</c:v>
                      </c:pt>
                      <c:pt idx="383" formatCode="0.00E+00">
                        <c:v>-3418211.5963302911</c:v>
                      </c:pt>
                      <c:pt idx="384" formatCode="0.00E+00">
                        <c:v>-3788493.3904753989</c:v>
                      </c:pt>
                      <c:pt idx="385" formatCode="0.00E+00">
                        <c:v>-4492821.2239950625</c:v>
                      </c:pt>
                      <c:pt idx="386" formatCode="0.00E+00">
                        <c:v>-4496617.6676923223</c:v>
                      </c:pt>
                      <c:pt idx="387" formatCode="0.00E+00">
                        <c:v>-4169202.9277573028</c:v>
                      </c:pt>
                      <c:pt idx="388" formatCode="0.00E+00">
                        <c:v>-4014304.1866140515</c:v>
                      </c:pt>
                      <c:pt idx="389" formatCode="0.00E+00">
                        <c:v>-4183157.9022445385</c:v>
                      </c:pt>
                      <c:pt idx="390" formatCode="0.00E+00">
                        <c:v>-4853174.8746489268</c:v>
                      </c:pt>
                      <c:pt idx="391" formatCode="0.00E+00">
                        <c:v>-5224258.8539400902</c:v>
                      </c:pt>
                      <c:pt idx="392" formatCode="0.00E+00">
                        <c:v>-5244569.3515027612</c:v>
                      </c:pt>
                      <c:pt idx="393" formatCode="0.00E+00">
                        <c:v>-5045937.4176566293</c:v>
                      </c:pt>
                      <c:pt idx="394" formatCode="0.00E+00">
                        <c:v>-4499422.2511968166</c:v>
                      </c:pt>
                      <c:pt idx="395" formatCode="0.00E+00">
                        <c:v>-3956559.5102697527</c:v>
                      </c:pt>
                      <c:pt idx="396" formatCode="0.00E+00">
                        <c:v>-4431100.5597647205</c:v>
                      </c:pt>
                      <c:pt idx="397" formatCode="0.00E+00">
                        <c:v>-4698918.0281187352</c:v>
                      </c:pt>
                      <c:pt idx="398" formatCode="0.00E+00">
                        <c:v>-5234108.0260297814</c:v>
                      </c:pt>
                      <c:pt idx="399" formatCode="0.00E+00">
                        <c:v>-5113331.1043047737</c:v>
                      </c:pt>
                      <c:pt idx="400" formatCode="0.00E+00">
                        <c:v>-4991297.1754178004</c:v>
                      </c:pt>
                      <c:pt idx="401" formatCode="0.00E+00">
                        <c:v>-4630686.0033068024</c:v>
                      </c:pt>
                      <c:pt idx="402" formatCode="0.00E+00">
                        <c:v>-4966718.4515278423</c:v>
                      </c:pt>
                      <c:pt idx="403" formatCode="0.00E+00">
                        <c:v>-5527364.9568880629</c:v>
                      </c:pt>
                      <c:pt idx="404" formatCode="0.00E+00">
                        <c:v>-5877431.1810114626</c:v>
                      </c:pt>
                      <c:pt idx="405" formatCode="0.00E+00">
                        <c:v>-5484533.7299380433</c:v>
                      </c:pt>
                      <c:pt idx="406" formatCode="0.00E+00">
                        <c:v>-5297035.3817813769</c:v>
                      </c:pt>
                      <c:pt idx="407" formatCode="0.00E+00">
                        <c:v>-5076891.7189263403</c:v>
                      </c:pt>
                      <c:pt idx="408" formatCode="0.00E+00">
                        <c:v>-5061424.7403788604</c:v>
                      </c:pt>
                      <c:pt idx="409" formatCode="0.00E+00">
                        <c:v>-5448840.5730765983</c:v>
                      </c:pt>
                      <c:pt idx="410" formatCode="0.00E+00">
                        <c:v>-5601206.5410093227</c:v>
                      </c:pt>
                      <c:pt idx="411" formatCode="0.00E+00">
                        <c:v>-5603239.7855431987</c:v>
                      </c:pt>
                      <c:pt idx="412" formatCode="0.00E+00">
                        <c:v>-5347713.5420858283</c:v>
                      </c:pt>
                      <c:pt idx="413" formatCode="0.00E+00">
                        <c:v>-5574589.742860659</c:v>
                      </c:pt>
                      <c:pt idx="414" formatCode="0.00E+00">
                        <c:v>-5807337.2885510568</c:v>
                      </c:pt>
                      <c:pt idx="415" formatCode="0.00E+00">
                        <c:v>-6095124.1942459196</c:v>
                      </c:pt>
                      <c:pt idx="416" formatCode="0.00E+00">
                        <c:v>-6354461.9736150699</c:v>
                      </c:pt>
                      <c:pt idx="417" formatCode="0.00E+00">
                        <c:v>-6126363.4204151174</c:v>
                      </c:pt>
                      <c:pt idx="418" formatCode="0.00E+00">
                        <c:v>-6038939.2001698781</c:v>
                      </c:pt>
                      <c:pt idx="419" formatCode="0.00E+00">
                        <c:v>-5849187.2035451187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A8B-42B4-9E8F-0EF614C9808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Bound(He,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He_atoms!$E$2:$E$421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985500</c:v>
                      </c:pt>
                      <c:pt idx="297" formatCode="0.00E+00">
                        <c:v>1788571.1078224706</c:v>
                      </c:pt>
                      <c:pt idx="298" formatCode="0.00E+00">
                        <c:v>2223119.7376844077</c:v>
                      </c:pt>
                      <c:pt idx="299" formatCode="0.00E+00">
                        <c:v>2451752.2783738244</c:v>
                      </c:pt>
                      <c:pt idx="300" formatCode="0.00E+00">
                        <c:v>2374935.6108686635</c:v>
                      </c:pt>
                      <c:pt idx="301" formatCode="0.00E+00">
                        <c:v>2333673.4500020775</c:v>
                      </c:pt>
                      <c:pt idx="302" formatCode="0.00E+00">
                        <c:v>2618142.8322912818</c:v>
                      </c:pt>
                      <c:pt idx="303" formatCode="0.00E+00">
                        <c:v>3001585.7567657921</c:v>
                      </c:pt>
                      <c:pt idx="304" formatCode="0.00E+00">
                        <c:v>3100000.4164576801</c:v>
                      </c:pt>
                      <c:pt idx="305" formatCode="0.00E+00">
                        <c:v>2742293.0806195987</c:v>
                      </c:pt>
                      <c:pt idx="306" formatCode="0.00E+00">
                        <c:v>3215965.9654401345</c:v>
                      </c:pt>
                      <c:pt idx="307" formatCode="0.00E+00">
                        <c:v>2671157.1616702476</c:v>
                      </c:pt>
                      <c:pt idx="308" formatCode="0.00E+00">
                        <c:v>2752223.7676370852</c:v>
                      </c:pt>
                      <c:pt idx="309" formatCode="0.00E+00">
                        <c:v>3042987.2876629625</c:v>
                      </c:pt>
                      <c:pt idx="310" formatCode="0.00E+00">
                        <c:v>3567973.3800072377</c:v>
                      </c:pt>
                      <c:pt idx="311" formatCode="0.00E+00">
                        <c:v>3611150.8180298284</c:v>
                      </c:pt>
                      <c:pt idx="312" formatCode="0.00E+00">
                        <c:v>3401663.6149156252</c:v>
                      </c:pt>
                      <c:pt idx="313" formatCode="0.00E+00">
                        <c:v>3436184.0212776866</c:v>
                      </c:pt>
                      <c:pt idx="314" formatCode="0.00E+00">
                        <c:v>3441557.8259423091</c:v>
                      </c:pt>
                      <c:pt idx="315" formatCode="0.00E+00">
                        <c:v>3654939.3610322792</c:v>
                      </c:pt>
                      <c:pt idx="316" formatCode="0.00E+00">
                        <c:v>3957806.1509485953</c:v>
                      </c:pt>
                      <c:pt idx="317" formatCode="0.00E+00">
                        <c:v>4018670.8357395204</c:v>
                      </c:pt>
                      <c:pt idx="318" formatCode="0.00E+00">
                        <c:v>3738224.5598359723</c:v>
                      </c:pt>
                      <c:pt idx="319" formatCode="0.00E+00">
                        <c:v>3546145.4610739681</c:v>
                      </c:pt>
                      <c:pt idx="320" formatCode="0.00E+00">
                        <c:v>3582995.0431109644</c:v>
                      </c:pt>
                      <c:pt idx="321" formatCode="0.00E+00">
                        <c:v>3855056.7962854444</c:v>
                      </c:pt>
                      <c:pt idx="322" formatCode="0.00E+00">
                        <c:v>4231328.0931489412</c:v>
                      </c:pt>
                      <c:pt idx="323" formatCode="0.00E+00">
                        <c:v>4488838.1535828514</c:v>
                      </c:pt>
                      <c:pt idx="324" formatCode="0.00E+00">
                        <c:v>4330857.8231891533</c:v>
                      </c:pt>
                      <c:pt idx="325" formatCode="0.00E+00">
                        <c:v>4250232.1330896514</c:v>
                      </c:pt>
                      <c:pt idx="326" formatCode="0.00E+00">
                        <c:v>5906477.8842434799</c:v>
                      </c:pt>
                      <c:pt idx="327" formatCode="0.00E+00">
                        <c:v>6168564.2475896757</c:v>
                      </c:pt>
                      <c:pt idx="328" formatCode="0.00E+00">
                        <c:v>5302020.0174568444</c:v>
                      </c:pt>
                      <c:pt idx="329" formatCode="0.00E+00">
                        <c:v>4762472.7107387315</c:v>
                      </c:pt>
                      <c:pt idx="330" formatCode="0.00E+00">
                        <c:v>4299031.4860764202</c:v>
                      </c:pt>
                      <c:pt idx="331" formatCode="0.00E+00">
                        <c:v>3992682.0319847558</c:v>
                      </c:pt>
                      <c:pt idx="332" formatCode="0.00E+00">
                        <c:v>4062191.2262589773</c:v>
                      </c:pt>
                      <c:pt idx="333" formatCode="0.00E+00">
                        <c:v>4507485.2718255427</c:v>
                      </c:pt>
                      <c:pt idx="334" formatCode="0.00E+00">
                        <c:v>5763693.7138468381</c:v>
                      </c:pt>
                      <c:pt idx="335" formatCode="0.00E+00">
                        <c:v>7602038.1945206802</c:v>
                      </c:pt>
                      <c:pt idx="336" formatCode="0.00E+00">
                        <c:v>8368322.3770539202</c:v>
                      </c:pt>
                      <c:pt idx="337" formatCode="0.00E+00">
                        <c:v>7934853.6284782346</c:v>
                      </c:pt>
                      <c:pt idx="338" formatCode="0.00E+00">
                        <c:v>5643179.1565811839</c:v>
                      </c:pt>
                      <c:pt idx="339" formatCode="0.00E+00">
                        <c:v>5384985.9018606693</c:v>
                      </c:pt>
                      <c:pt idx="340" formatCode="0.00E+00">
                        <c:v>6248619.4022321757</c:v>
                      </c:pt>
                      <c:pt idx="341" formatCode="0.00E+00">
                        <c:v>6205621.5342210997</c:v>
                      </c:pt>
                      <c:pt idx="342" formatCode="0.00E+00">
                        <c:v>5690490.5673657693</c:v>
                      </c:pt>
                      <c:pt idx="343" formatCode="0.00E+00">
                        <c:v>5262182.2056621239</c:v>
                      </c:pt>
                      <c:pt idx="344" formatCode="0.00E+00">
                        <c:v>5250410.2187064392</c:v>
                      </c:pt>
                      <c:pt idx="345" formatCode="0.00E+00">
                        <c:v>5631764.4665222876</c:v>
                      </c:pt>
                      <c:pt idx="346" formatCode="0.00E+00">
                        <c:v>6688052.0743191019</c:v>
                      </c:pt>
                      <c:pt idx="347" formatCode="0.00E+00">
                        <c:v>7121741.5169095639</c:v>
                      </c:pt>
                      <c:pt idx="348" formatCode="0.00E+00">
                        <c:v>6521861.3581385277</c:v>
                      </c:pt>
                      <c:pt idx="349" formatCode="0.00E+00">
                        <c:v>6045488.6861284394</c:v>
                      </c:pt>
                      <c:pt idx="350" formatCode="0.00E+00">
                        <c:v>5969426.3435820742</c:v>
                      </c:pt>
                      <c:pt idx="351" formatCode="0.00E+00">
                        <c:v>6331058.6607460622</c:v>
                      </c:pt>
                      <c:pt idx="352" formatCode="0.00E+00">
                        <c:v>6591835.2414945671</c:v>
                      </c:pt>
                      <c:pt idx="353" formatCode="0.00E+00">
                        <c:v>6697873.462055604</c:v>
                      </c:pt>
                      <c:pt idx="354" formatCode="0.00E+00">
                        <c:v>6389667.1544695571</c:v>
                      </c:pt>
                      <c:pt idx="355" formatCode="0.00E+00">
                        <c:v>6057698.4360907609</c:v>
                      </c:pt>
                      <c:pt idx="356" formatCode="0.00E+00">
                        <c:v>5915676.2009645915</c:v>
                      </c:pt>
                      <c:pt idx="357" formatCode="0.00E+00">
                        <c:v>6280369.5376331517</c:v>
                      </c:pt>
                      <c:pt idx="358" formatCode="0.00E+00">
                        <c:v>7286256.6902190559</c:v>
                      </c:pt>
                      <c:pt idx="359" formatCode="0.00E+00">
                        <c:v>7368978.2042861562</c:v>
                      </c:pt>
                      <c:pt idx="360" formatCode="0.00E+00">
                        <c:v>6880535.8034855071</c:v>
                      </c:pt>
                      <c:pt idx="361" formatCode="0.00E+00">
                        <c:v>6369150.3661276307</c:v>
                      </c:pt>
                      <c:pt idx="362" formatCode="0.00E+00">
                        <c:v>6385876.9421406463</c:v>
                      </c:pt>
                      <c:pt idx="363" formatCode="0.00E+00">
                        <c:v>6972452.6817270052</c:v>
                      </c:pt>
                      <c:pt idx="364" formatCode="0.00E+00">
                        <c:v>7307781.7982174372</c:v>
                      </c:pt>
                      <c:pt idx="365" formatCode="0.00E+00">
                        <c:v>7764074.7119892333</c:v>
                      </c:pt>
                      <c:pt idx="366" formatCode="0.00E+00">
                        <c:v>7224879.2899284381</c:v>
                      </c:pt>
                      <c:pt idx="367" formatCode="0.00E+00">
                        <c:v>6356831.8991860524</c:v>
                      </c:pt>
                      <c:pt idx="368" formatCode="0.00E+00">
                        <c:v>6272659.2481628377</c:v>
                      </c:pt>
                      <c:pt idx="369" formatCode="0.00E+00">
                        <c:v>6718148.0723740114</c:v>
                      </c:pt>
                      <c:pt idx="370" formatCode="0.00E+00">
                        <c:v>7306950.659735173</c:v>
                      </c:pt>
                      <c:pt idx="371" formatCode="0.00E+00">
                        <c:v>7789875.9491310343</c:v>
                      </c:pt>
                      <c:pt idx="372" formatCode="0.00E+00">
                        <c:v>7616661.8701250143</c:v>
                      </c:pt>
                      <c:pt idx="373" formatCode="0.00E+00">
                        <c:v>7180621.2266025301</c:v>
                      </c:pt>
                      <c:pt idx="374" formatCode="0.00E+00">
                        <c:v>7058608.3672791729</c:v>
                      </c:pt>
                      <c:pt idx="375" formatCode="0.00E+00">
                        <c:v>7508100.8223813958</c:v>
                      </c:pt>
                      <c:pt idx="376" formatCode="0.00E+00">
                        <c:v>7661533.7455778159</c:v>
                      </c:pt>
                      <c:pt idx="377" formatCode="0.00E+00">
                        <c:v>7937949.5712964637</c:v>
                      </c:pt>
                      <c:pt idx="378" formatCode="0.00E+00">
                        <c:v>7138160.8782017305</c:v>
                      </c:pt>
                      <c:pt idx="379" formatCode="0.00E+00">
                        <c:v>6775912.680440397</c:v>
                      </c:pt>
                      <c:pt idx="380" formatCode="0.00E+00">
                        <c:v>6864159.2932321439</c:v>
                      </c:pt>
                      <c:pt idx="381" formatCode="0.00E+00">
                        <c:v>7291679.2906533014</c:v>
                      </c:pt>
                      <c:pt idx="382" formatCode="0.00E+00">
                        <c:v>8126287.4173112065</c:v>
                      </c:pt>
                      <c:pt idx="383" formatCode="0.00E+00">
                        <c:v>8486097.459723115</c:v>
                      </c:pt>
                      <c:pt idx="384" formatCode="0.00E+00">
                        <c:v>8191116.0325030601</c:v>
                      </c:pt>
                      <c:pt idx="385" formatCode="0.00E+00">
                        <c:v>7561796.5523388023</c:v>
                      </c:pt>
                      <c:pt idx="386" formatCode="0.00E+00">
                        <c:v>7632722.0775498487</c:v>
                      </c:pt>
                      <c:pt idx="387" formatCode="0.00E+00">
                        <c:v>8034577.8727750257</c:v>
                      </c:pt>
                      <c:pt idx="388" formatCode="0.00E+00">
                        <c:v>8263642.0742066316</c:v>
                      </c:pt>
                      <c:pt idx="389" formatCode="0.00E+00">
                        <c:v>8168683.3960516304</c:v>
                      </c:pt>
                      <c:pt idx="390" formatCode="0.00E+00">
                        <c:v>7572296.0695781019</c:v>
                      </c:pt>
                      <c:pt idx="391" formatCode="0.00E+00">
                        <c:v>7274581.2402651571</c:v>
                      </c:pt>
                      <c:pt idx="392" formatCode="0.00E+00">
                        <c:v>7327384.1616410222</c:v>
                      </c:pt>
                      <c:pt idx="393" formatCode="0.00E+00">
                        <c:v>7598878.4223840358</c:v>
                      </c:pt>
                      <c:pt idx="394" formatCode="0.00E+00">
                        <c:v>8218009.3413262423</c:v>
                      </c:pt>
                      <c:pt idx="395" formatCode="0.00E+00">
                        <c:v>8833245.660913866</c:v>
                      </c:pt>
                      <c:pt idx="396" formatCode="0.00E+00">
                        <c:v>8430840.3039558195</c:v>
                      </c:pt>
                      <c:pt idx="397" formatCode="0.00E+00">
                        <c:v>8234924.8207733408</c:v>
                      </c:pt>
                      <c:pt idx="398" formatCode="0.00E+00">
                        <c:v>7771407.1742657674</c:v>
                      </c:pt>
                      <c:pt idx="399" formatCode="0.00E+00">
                        <c:v>7963630.7856754847</c:v>
                      </c:pt>
                      <c:pt idx="400" formatCode="0.00E+00">
                        <c:v>8156889.6164852967</c:v>
                      </c:pt>
                      <c:pt idx="401" formatCode="0.00E+00">
                        <c:v>8588507.6819283776</c:v>
                      </c:pt>
                      <c:pt idx="402" formatCode="0.00E+00">
                        <c:v>8323267.80599936</c:v>
                      </c:pt>
                      <c:pt idx="403" formatCode="0.00E+00">
                        <c:v>7833203.1508527827</c:v>
                      </c:pt>
                      <c:pt idx="404" formatCode="0.00E+00">
                        <c:v>7553511.5681416094</c:v>
                      </c:pt>
                      <c:pt idx="405" formatCode="0.00E+00">
                        <c:v>8016579.8822016958</c:v>
                      </c:pt>
                      <c:pt idx="406" formatCode="0.00E+00">
                        <c:v>8274048.6650632303</c:v>
                      </c:pt>
                      <c:pt idx="407" formatCode="0.00E+00">
                        <c:v>8563965.6068130992</c:v>
                      </c:pt>
                      <c:pt idx="408" formatCode="0.00E+00">
                        <c:v>8649011.905701682</c:v>
                      </c:pt>
                      <c:pt idx="409" formatCode="0.00E+00">
                        <c:v>8330984.5591902584</c:v>
                      </c:pt>
                      <c:pt idx="410" formatCode="0.00E+00">
                        <c:v>8247819.2970949681</c:v>
                      </c:pt>
                      <c:pt idx="411" formatCode="0.00E+00">
                        <c:v>8314801.9634376997</c:v>
                      </c:pt>
                      <c:pt idx="412" formatCode="0.00E+00">
                        <c:v>8639162.2418712266</c:v>
                      </c:pt>
                      <c:pt idx="413" formatCode="0.00E+00">
                        <c:v>8480941.0549140554</c:v>
                      </c:pt>
                      <c:pt idx="414" formatCode="0.00E+00">
                        <c:v>8316672.2942384146</c:v>
                      </c:pt>
                      <c:pt idx="415" formatCode="0.00E+00">
                        <c:v>8097190.6765831653</c:v>
                      </c:pt>
                      <c:pt idx="416" formatCode="0.00E+00">
                        <c:v>7905987.361366705</c:v>
                      </c:pt>
                      <c:pt idx="417" formatCode="0.00E+00">
                        <c:v>8202052.170902445</c:v>
                      </c:pt>
                      <c:pt idx="418" formatCode="0.00E+00">
                        <c:v>8357277.0003757589</c:v>
                      </c:pt>
                      <c:pt idx="419" formatCode="0.00E+00">
                        <c:v>8614666.4660655316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A8B-42B4-9E8F-0EF614C98081}"/>
                  </c:ext>
                </c:extLst>
              </c15:ser>
            </c15:filteredLineSeries>
          </c:ext>
        </c:extLst>
      </c:lineChart>
      <c:catAx>
        <c:axId val="43514951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47872"/>
        <c:crosses val="autoZero"/>
        <c:auto val="1"/>
        <c:lblAlgn val="ctr"/>
        <c:lblOffset val="100"/>
        <c:noMultiLvlLbl val="0"/>
      </c:catAx>
      <c:valAx>
        <c:axId val="43514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4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Ar_atoms!$B$1</c:f>
              <c:strCache>
                <c:ptCount val="1"/>
                <c:pt idx="0">
                  <c:v>Ar,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Ar_atoms!$B$2:$B$421</c:f>
              <c:numCache>
                <c:formatCode>0.00E+00</c:formatCode>
                <c:ptCount val="420"/>
                <c:pt idx="0">
                  <c:v>6.1680000000000003E-4</c:v>
                </c:pt>
                <c:pt idx="1">
                  <c:v>6.5919999999999998E-4</c:v>
                </c:pt>
                <c:pt idx="2">
                  <c:v>3.3149999999999998E-4</c:v>
                </c:pt>
                <c:pt idx="3">
                  <c:v>6.4170000000000004E-4</c:v>
                </c:pt>
                <c:pt idx="4">
                  <c:v>4.9739999999999995E-4</c:v>
                </c:pt>
                <c:pt idx="5">
                  <c:v>3.1419999999999999E-4</c:v>
                </c:pt>
                <c:pt idx="6">
                  <c:v>3.6279999999999998E-4</c:v>
                </c:pt>
                <c:pt idx="7">
                  <c:v>8.7040000000000001E-4</c:v>
                </c:pt>
                <c:pt idx="8">
                  <c:v>4.0719999999999998E-4</c:v>
                </c:pt>
                <c:pt idx="9">
                  <c:v>3.6249999999999998E-4</c:v>
                </c:pt>
                <c:pt idx="10">
                  <c:v>4.9899999999999999E-4</c:v>
                </c:pt>
                <c:pt idx="11">
                  <c:v>1.521E-3</c:v>
                </c:pt>
                <c:pt idx="12">
                  <c:v>6.4720000000000001E-4</c:v>
                </c:pt>
                <c:pt idx="13">
                  <c:v>4.2190000000000001E-4</c:v>
                </c:pt>
                <c:pt idx="14">
                  <c:v>1.078E-3</c:v>
                </c:pt>
                <c:pt idx="15">
                  <c:v>1.2019999999999999E-3</c:v>
                </c:pt>
                <c:pt idx="16">
                  <c:v>3.3600000000000001E-3</c:v>
                </c:pt>
                <c:pt idx="17">
                  <c:v>6.5050000000000004E-4</c:v>
                </c:pt>
                <c:pt idx="18">
                  <c:v>2.8729999999999999E-4</c:v>
                </c:pt>
                <c:pt idx="19">
                  <c:v>4.2690000000000002E-4</c:v>
                </c:pt>
                <c:pt idx="20">
                  <c:v>2.483E-3</c:v>
                </c:pt>
                <c:pt idx="21">
                  <c:v>2.162E-2</c:v>
                </c:pt>
                <c:pt idx="22">
                  <c:v>8.6060000000000008E-3</c:v>
                </c:pt>
                <c:pt idx="23">
                  <c:v>1.4290000000000001E-2</c:v>
                </c:pt>
                <c:pt idx="24">
                  <c:v>8.267E-3</c:v>
                </c:pt>
                <c:pt idx="25">
                  <c:v>5.4320000000000002E-3</c:v>
                </c:pt>
                <c:pt idx="26">
                  <c:v>1.562E-2</c:v>
                </c:pt>
                <c:pt idx="27">
                  <c:v>1.502E-2</c:v>
                </c:pt>
                <c:pt idx="28">
                  <c:v>2.597E-2</c:v>
                </c:pt>
                <c:pt idx="29">
                  <c:v>9.9050000000000006E-3</c:v>
                </c:pt>
                <c:pt idx="30">
                  <c:v>3.1179999999999999E-2</c:v>
                </c:pt>
                <c:pt idx="31">
                  <c:v>7.5480000000000005E-2</c:v>
                </c:pt>
                <c:pt idx="32">
                  <c:v>0.46810000000000002</c:v>
                </c:pt>
                <c:pt idx="33">
                  <c:v>0.18459999999999999</c:v>
                </c:pt>
                <c:pt idx="34">
                  <c:v>6.7720000000000002E-2</c:v>
                </c:pt>
                <c:pt idx="35">
                  <c:v>0.45200000000000001</c:v>
                </c:pt>
                <c:pt idx="36">
                  <c:v>0.4002</c:v>
                </c:pt>
                <c:pt idx="37">
                  <c:v>3.2039999999999999E-2</c:v>
                </c:pt>
                <c:pt idx="38">
                  <c:v>3.2039999999999999E-2</c:v>
                </c:pt>
                <c:pt idx="39">
                  <c:v>5.1369999999999999E-2</c:v>
                </c:pt>
                <c:pt idx="40">
                  <c:v>0.2104</c:v>
                </c:pt>
                <c:pt idx="41">
                  <c:v>0.4577</c:v>
                </c:pt>
                <c:pt idx="42">
                  <c:v>1.1200000000000001</c:v>
                </c:pt>
                <c:pt idx="43">
                  <c:v>0.98150000000000004</c:v>
                </c:pt>
                <c:pt idx="44">
                  <c:v>1.054</c:v>
                </c:pt>
                <c:pt idx="45">
                  <c:v>0.2185</c:v>
                </c:pt>
                <c:pt idx="46">
                  <c:v>0.79900000000000004</c:v>
                </c:pt>
                <c:pt idx="47">
                  <c:v>0.66969999999999996</c:v>
                </c:pt>
                <c:pt idx="48">
                  <c:v>0.58160000000000001</c:v>
                </c:pt>
                <c:pt idx="49">
                  <c:v>0.30859999999999999</c:v>
                </c:pt>
                <c:pt idx="50">
                  <c:v>3.1709999999999998</c:v>
                </c:pt>
                <c:pt idx="51">
                  <c:v>3.3090000000000002</c:v>
                </c:pt>
                <c:pt idx="52">
                  <c:v>1.494</c:v>
                </c:pt>
                <c:pt idx="53">
                  <c:v>0.72119999999999995</c:v>
                </c:pt>
                <c:pt idx="54">
                  <c:v>0.66959999999999997</c:v>
                </c:pt>
                <c:pt idx="55">
                  <c:v>0.4783</c:v>
                </c:pt>
                <c:pt idx="56">
                  <c:v>0.89180000000000004</c:v>
                </c:pt>
                <c:pt idx="57">
                  <c:v>1.599</c:v>
                </c:pt>
                <c:pt idx="58">
                  <c:v>1.5409999999999999</c:v>
                </c:pt>
                <c:pt idx="59">
                  <c:v>1.268</c:v>
                </c:pt>
                <c:pt idx="60">
                  <c:v>0.48370000000000002</c:v>
                </c:pt>
                <c:pt idx="61">
                  <c:v>0.36149999999999999</c:v>
                </c:pt>
                <c:pt idx="62">
                  <c:v>0.18859999999999999</c:v>
                </c:pt>
                <c:pt idx="63">
                  <c:v>4.4240000000000004</c:v>
                </c:pt>
                <c:pt idx="64">
                  <c:v>0.91239999999999999</c:v>
                </c:pt>
                <c:pt idx="65">
                  <c:v>0.27289999999999998</c:v>
                </c:pt>
                <c:pt idx="66">
                  <c:v>0.19139999999999999</c:v>
                </c:pt>
                <c:pt idx="67">
                  <c:v>0.11990000000000001</c:v>
                </c:pt>
                <c:pt idx="68">
                  <c:v>0.97819999999999996</c:v>
                </c:pt>
                <c:pt idx="69">
                  <c:v>10.43</c:v>
                </c:pt>
                <c:pt idx="70">
                  <c:v>7.2839999999999998</c:v>
                </c:pt>
                <c:pt idx="71">
                  <c:v>4.4400000000000004</c:v>
                </c:pt>
                <c:pt idx="72">
                  <c:v>5.1310000000000002</c:v>
                </c:pt>
                <c:pt idx="73">
                  <c:v>5.2770000000000001</c:v>
                </c:pt>
                <c:pt idx="74">
                  <c:v>2.2999999999999998</c:v>
                </c:pt>
                <c:pt idx="75">
                  <c:v>2.7589999999999999</c:v>
                </c:pt>
                <c:pt idx="76">
                  <c:v>0.49830000000000002</c:v>
                </c:pt>
                <c:pt idx="77">
                  <c:v>0.66110000000000002</c:v>
                </c:pt>
                <c:pt idx="78">
                  <c:v>0.45300000000000001</c:v>
                </c:pt>
                <c:pt idx="79">
                  <c:v>2.3620000000000001</c:v>
                </c:pt>
                <c:pt idx="80">
                  <c:v>1.1679999999999999</c:v>
                </c:pt>
                <c:pt idx="81">
                  <c:v>1.5489999999999999</c:v>
                </c:pt>
                <c:pt idx="82">
                  <c:v>0.77310000000000001</c:v>
                </c:pt>
                <c:pt idx="83">
                  <c:v>0.71540000000000004</c:v>
                </c:pt>
                <c:pt idx="84">
                  <c:v>9.5729999999999996E-2</c:v>
                </c:pt>
                <c:pt idx="85">
                  <c:v>0.1181</c:v>
                </c:pt>
                <c:pt idx="86">
                  <c:v>0.10539999999999999</c:v>
                </c:pt>
                <c:pt idx="87">
                  <c:v>0.30880000000000002</c:v>
                </c:pt>
                <c:pt idx="88">
                  <c:v>0.49880000000000002</c:v>
                </c:pt>
                <c:pt idx="89">
                  <c:v>0.11</c:v>
                </c:pt>
                <c:pt idx="90">
                  <c:v>7.8159999999999993E-2</c:v>
                </c:pt>
                <c:pt idx="91">
                  <c:v>6.5259999999999999E-2</c:v>
                </c:pt>
                <c:pt idx="92">
                  <c:v>3.9469999999999998E-2</c:v>
                </c:pt>
                <c:pt idx="93">
                  <c:v>0.13189999999999999</c:v>
                </c:pt>
                <c:pt idx="94">
                  <c:v>2.0449999999999999</c:v>
                </c:pt>
                <c:pt idx="95">
                  <c:v>0.33069999999999999</c:v>
                </c:pt>
                <c:pt idx="96">
                  <c:v>7.3980000000000004E-2</c:v>
                </c:pt>
                <c:pt idx="97">
                  <c:v>1.473E-2</c:v>
                </c:pt>
                <c:pt idx="98">
                  <c:v>4.2750000000000003E-2</c:v>
                </c:pt>
                <c:pt idx="99">
                  <c:v>2.2870000000000001E-2</c:v>
                </c:pt>
                <c:pt idx="100">
                  <c:v>1.1429999999999999E-2</c:v>
                </c:pt>
                <c:pt idx="101">
                  <c:v>1.7809999999999999E-2</c:v>
                </c:pt>
                <c:pt idx="102">
                  <c:v>6.1330000000000004E-3</c:v>
                </c:pt>
                <c:pt idx="103">
                  <c:v>7.1310000000000002E-3</c:v>
                </c:pt>
                <c:pt idx="104">
                  <c:v>7.0629999999999998E-3</c:v>
                </c:pt>
                <c:pt idx="105">
                  <c:v>6.3749999999999996E-3</c:v>
                </c:pt>
                <c:pt idx="106">
                  <c:v>5.9089999999999997E-2</c:v>
                </c:pt>
                <c:pt idx="107">
                  <c:v>4.0189999999999997E-2</c:v>
                </c:pt>
                <c:pt idx="108">
                  <c:v>2.0549999999999999E-2</c:v>
                </c:pt>
                <c:pt idx="109">
                  <c:v>3.6410000000000001E-3</c:v>
                </c:pt>
                <c:pt idx="110">
                  <c:v>3.1080000000000001E-3</c:v>
                </c:pt>
                <c:pt idx="111">
                  <c:v>2.1559999999999999E-3</c:v>
                </c:pt>
                <c:pt idx="112">
                  <c:v>2.9940000000000001E-2</c:v>
                </c:pt>
                <c:pt idx="113">
                  <c:v>9.0369999999999999E-3</c:v>
                </c:pt>
                <c:pt idx="114">
                  <c:v>1.2970000000000001E-2</c:v>
                </c:pt>
                <c:pt idx="115">
                  <c:v>1.346E-2</c:v>
                </c:pt>
                <c:pt idx="116">
                  <c:v>3.8430000000000001E-3</c:v>
                </c:pt>
                <c:pt idx="117">
                  <c:v>2.503E-3</c:v>
                </c:pt>
                <c:pt idx="118">
                  <c:v>3.3010000000000001E-3</c:v>
                </c:pt>
                <c:pt idx="119">
                  <c:v>1.255E-2</c:v>
                </c:pt>
                <c:pt idx="120">
                  <c:v>2.6610000000000002E-3</c:v>
                </c:pt>
                <c:pt idx="121">
                  <c:v>6.6419999999999999E-4</c:v>
                </c:pt>
                <c:pt idx="122">
                  <c:v>1.189E-3</c:v>
                </c:pt>
                <c:pt idx="123">
                  <c:v>1.0809999999999999E-3</c:v>
                </c:pt>
                <c:pt idx="124">
                  <c:v>3.045E-3</c:v>
                </c:pt>
                <c:pt idx="125">
                  <c:v>2.1029999999999998E-3</c:v>
                </c:pt>
                <c:pt idx="126">
                  <c:v>9.6880000000000002E-4</c:v>
                </c:pt>
                <c:pt idx="127">
                  <c:v>8.5070000000000002E-4</c:v>
                </c:pt>
                <c:pt idx="128">
                  <c:v>2.0690000000000001E-3</c:v>
                </c:pt>
                <c:pt idx="129">
                  <c:v>4.1869999999999997E-3</c:v>
                </c:pt>
                <c:pt idx="130">
                  <c:v>2.2169999999999998E-3</c:v>
                </c:pt>
                <c:pt idx="131">
                  <c:v>2.6389999999999999E-3</c:v>
                </c:pt>
                <c:pt idx="132">
                  <c:v>2.8900000000000002E-3</c:v>
                </c:pt>
                <c:pt idx="133">
                  <c:v>2.0720000000000001E-3</c:v>
                </c:pt>
                <c:pt idx="134">
                  <c:v>1.127E-3</c:v>
                </c:pt>
                <c:pt idx="135">
                  <c:v>2.9499999999999999E-3</c:v>
                </c:pt>
                <c:pt idx="136">
                  <c:v>1.967E-3</c:v>
                </c:pt>
                <c:pt idx="137">
                  <c:v>8.5170000000000005E-4</c:v>
                </c:pt>
                <c:pt idx="138">
                  <c:v>3.5629999999999999E-4</c:v>
                </c:pt>
                <c:pt idx="139">
                  <c:v>4.7909999999999999E-4</c:v>
                </c:pt>
                <c:pt idx="140">
                  <c:v>4.1179999999999998E-4</c:v>
                </c:pt>
                <c:pt idx="141">
                  <c:v>3.2919999999999998E-4</c:v>
                </c:pt>
                <c:pt idx="142">
                  <c:v>4.7449999999999999E-4</c:v>
                </c:pt>
                <c:pt idx="143">
                  <c:v>5.6530000000000003E-4</c:v>
                </c:pt>
                <c:pt idx="144">
                  <c:v>6.5620000000000001E-4</c:v>
                </c:pt>
                <c:pt idx="145">
                  <c:v>1.2689999999999999E-3</c:v>
                </c:pt>
                <c:pt idx="146">
                  <c:v>1.305E-3</c:v>
                </c:pt>
                <c:pt idx="147">
                  <c:v>6.5760000000000005E-4</c:v>
                </c:pt>
                <c:pt idx="148">
                  <c:v>3.701E-4</c:v>
                </c:pt>
                <c:pt idx="149">
                  <c:v>5.6749999999999997E-4</c:v>
                </c:pt>
                <c:pt idx="150">
                  <c:v>1.4540000000000001E-4</c:v>
                </c:pt>
                <c:pt idx="151">
                  <c:v>8.7880000000000006E-5</c:v>
                </c:pt>
                <c:pt idx="152">
                  <c:v>1.087E-4</c:v>
                </c:pt>
                <c:pt idx="153">
                  <c:v>3.9399999999999998E-4</c:v>
                </c:pt>
                <c:pt idx="154">
                  <c:v>3.233E-4</c:v>
                </c:pt>
                <c:pt idx="155">
                  <c:v>1.818E-4</c:v>
                </c:pt>
                <c:pt idx="156">
                  <c:v>4.7419999999999998E-4</c:v>
                </c:pt>
                <c:pt idx="157">
                  <c:v>1.9120000000000001E-4</c:v>
                </c:pt>
                <c:pt idx="158">
                  <c:v>1.9000000000000001E-4</c:v>
                </c:pt>
                <c:pt idx="159">
                  <c:v>3.2630000000000002E-4</c:v>
                </c:pt>
                <c:pt idx="160">
                  <c:v>3.5790000000000003E-4</c:v>
                </c:pt>
                <c:pt idx="161">
                  <c:v>2.354E-4</c:v>
                </c:pt>
                <c:pt idx="162">
                  <c:v>1.604E-4</c:v>
                </c:pt>
                <c:pt idx="163">
                  <c:v>1.1900000000000001E-4</c:v>
                </c:pt>
                <c:pt idx="164">
                  <c:v>1.4449999999999999E-4</c:v>
                </c:pt>
                <c:pt idx="165">
                  <c:v>2.9960000000000002E-4</c:v>
                </c:pt>
                <c:pt idx="166">
                  <c:v>6.4670000000000005E-4</c:v>
                </c:pt>
                <c:pt idx="167">
                  <c:v>3.8880000000000002E-4</c:v>
                </c:pt>
                <c:pt idx="168">
                  <c:v>4.347E-4</c:v>
                </c:pt>
                <c:pt idx="169">
                  <c:v>2.6929999999999999E-4</c:v>
                </c:pt>
                <c:pt idx="170">
                  <c:v>2.6929999999999999E-4</c:v>
                </c:pt>
                <c:pt idx="171">
                  <c:v>2.0930000000000001E-2</c:v>
                </c:pt>
                <c:pt idx="172">
                  <c:v>6.3559999999999997E-3</c:v>
                </c:pt>
                <c:pt idx="173">
                  <c:v>2.8729999999999999E-2</c:v>
                </c:pt>
                <c:pt idx="174">
                  <c:v>2.3400000000000001E-2</c:v>
                </c:pt>
                <c:pt idx="175">
                  <c:v>5.836E-3</c:v>
                </c:pt>
                <c:pt idx="176">
                  <c:v>3.1180000000000001E-3</c:v>
                </c:pt>
                <c:pt idx="177">
                  <c:v>1.2899999999999999E-3</c:v>
                </c:pt>
                <c:pt idx="178">
                  <c:v>3.7219999999999999E-4</c:v>
                </c:pt>
                <c:pt idx="179">
                  <c:v>7.9510000000000003E-5</c:v>
                </c:pt>
                <c:pt idx="180">
                  <c:v>7.0560000000000002E-5</c:v>
                </c:pt>
                <c:pt idx="181">
                  <c:v>3.9220000000000001E-3</c:v>
                </c:pt>
                <c:pt idx="182">
                  <c:v>1.92E-3</c:v>
                </c:pt>
                <c:pt idx="183">
                  <c:v>3.5630000000000002E-2</c:v>
                </c:pt>
                <c:pt idx="184">
                  <c:v>3.746E-2</c:v>
                </c:pt>
                <c:pt idx="185">
                  <c:v>1.9720000000000001E-2</c:v>
                </c:pt>
                <c:pt idx="186">
                  <c:v>6.7060000000000002E-3</c:v>
                </c:pt>
                <c:pt idx="187">
                  <c:v>1.294E-2</c:v>
                </c:pt>
                <c:pt idx="188">
                  <c:v>1.281E-2</c:v>
                </c:pt>
                <c:pt idx="189">
                  <c:v>0.22389999999999999</c:v>
                </c:pt>
                <c:pt idx="190">
                  <c:v>0.40039999999999998</c:v>
                </c:pt>
                <c:pt idx="191">
                  <c:v>0.21929999999999999</c:v>
                </c:pt>
                <c:pt idx="192">
                  <c:v>9.1929999999999998E-2</c:v>
                </c:pt>
                <c:pt idx="193">
                  <c:v>3.0669999999999999E-2</c:v>
                </c:pt>
                <c:pt idx="194">
                  <c:v>2.9940000000000001E-2</c:v>
                </c:pt>
                <c:pt idx="195">
                  <c:v>2.341E-2</c:v>
                </c:pt>
                <c:pt idx="196">
                  <c:v>2.76E-2</c:v>
                </c:pt>
                <c:pt idx="197">
                  <c:v>4.9799999999999997E-2</c:v>
                </c:pt>
                <c:pt idx="198">
                  <c:v>0.1022</c:v>
                </c:pt>
                <c:pt idx="199">
                  <c:v>5.5899999999999998E-2</c:v>
                </c:pt>
                <c:pt idx="200">
                  <c:v>4.0710000000000003E-2</c:v>
                </c:pt>
                <c:pt idx="201">
                  <c:v>0.22040000000000001</c:v>
                </c:pt>
                <c:pt idx="202">
                  <c:v>8.1390000000000004E-2</c:v>
                </c:pt>
                <c:pt idx="203">
                  <c:v>3.372E-2</c:v>
                </c:pt>
                <c:pt idx="204">
                  <c:v>1.4999999999999999E-2</c:v>
                </c:pt>
                <c:pt idx="205">
                  <c:v>1.167E-2</c:v>
                </c:pt>
                <c:pt idx="206">
                  <c:v>5.9310000000000002E-2</c:v>
                </c:pt>
                <c:pt idx="207">
                  <c:v>2.9020000000000001E-2</c:v>
                </c:pt>
                <c:pt idx="208">
                  <c:v>0.3417</c:v>
                </c:pt>
                <c:pt idx="209">
                  <c:v>0.12509999999999999</c:v>
                </c:pt>
                <c:pt idx="210">
                  <c:v>1.4930000000000001E-2</c:v>
                </c:pt>
                <c:pt idx="211">
                  <c:v>1.2019999999999999E-2</c:v>
                </c:pt>
                <c:pt idx="212">
                  <c:v>1.9550000000000001E-2</c:v>
                </c:pt>
                <c:pt idx="213">
                  <c:v>2.2950000000000002E-2</c:v>
                </c:pt>
                <c:pt idx="214">
                  <c:v>0.15809999999999999</c:v>
                </c:pt>
                <c:pt idx="215">
                  <c:v>0.22969999999999999</c:v>
                </c:pt>
                <c:pt idx="216">
                  <c:v>0.3639</c:v>
                </c:pt>
                <c:pt idx="217">
                  <c:v>0.32090000000000002</c:v>
                </c:pt>
                <c:pt idx="218">
                  <c:v>0.40579999999999999</c:v>
                </c:pt>
                <c:pt idx="219">
                  <c:v>0.40579999999999999</c:v>
                </c:pt>
                <c:pt idx="220">
                  <c:v>0.10050000000000001</c:v>
                </c:pt>
                <c:pt idx="221">
                  <c:v>3.3669999999999999E-2</c:v>
                </c:pt>
                <c:pt idx="222">
                  <c:v>7.8289999999999998E-2</c:v>
                </c:pt>
                <c:pt idx="223">
                  <c:v>0.17530000000000001</c:v>
                </c:pt>
                <c:pt idx="224">
                  <c:v>8.6879999999999999E-2</c:v>
                </c:pt>
                <c:pt idx="225">
                  <c:v>0.45129999999999998</c:v>
                </c:pt>
                <c:pt idx="226">
                  <c:v>0.16539999999999999</c:v>
                </c:pt>
                <c:pt idx="227">
                  <c:v>0.89059999999999995</c:v>
                </c:pt>
                <c:pt idx="228">
                  <c:v>0.14050000000000001</c:v>
                </c:pt>
                <c:pt idx="229">
                  <c:v>0.36759999999999998</c:v>
                </c:pt>
                <c:pt idx="230">
                  <c:v>0.15210000000000001</c:v>
                </c:pt>
                <c:pt idx="231">
                  <c:v>8.6440000000000003E-2</c:v>
                </c:pt>
                <c:pt idx="232">
                  <c:v>3.09E-2</c:v>
                </c:pt>
                <c:pt idx="233">
                  <c:v>2.3230000000000001E-2</c:v>
                </c:pt>
                <c:pt idx="234">
                  <c:v>1.2880000000000001E-2</c:v>
                </c:pt>
                <c:pt idx="235">
                  <c:v>1.2460000000000001E-2</c:v>
                </c:pt>
                <c:pt idx="236">
                  <c:v>4.5059999999999996E-3</c:v>
                </c:pt>
                <c:pt idx="237">
                  <c:v>5.7869999999999998E-2</c:v>
                </c:pt>
                <c:pt idx="238">
                  <c:v>4.9939999999999998E-2</c:v>
                </c:pt>
                <c:pt idx="239">
                  <c:v>3.0779999999999998E-2</c:v>
                </c:pt>
                <c:pt idx="240">
                  <c:v>4.0070000000000001E-2</c:v>
                </c:pt>
                <c:pt idx="241">
                  <c:v>1.11E-2</c:v>
                </c:pt>
                <c:pt idx="242">
                  <c:v>6.1209999999999997E-3</c:v>
                </c:pt>
                <c:pt idx="243">
                  <c:v>1.905E-3</c:v>
                </c:pt>
                <c:pt idx="244">
                  <c:v>1.172E-2</c:v>
                </c:pt>
                <c:pt idx="245">
                  <c:v>2.9810000000000001E-3</c:v>
                </c:pt>
                <c:pt idx="246">
                  <c:v>1.0859999999999999E-3</c:v>
                </c:pt>
                <c:pt idx="247">
                  <c:v>4.393E-4</c:v>
                </c:pt>
                <c:pt idx="248">
                  <c:v>1.2999999999999999E-2</c:v>
                </c:pt>
                <c:pt idx="249">
                  <c:v>5.1789999999999996E-3</c:v>
                </c:pt>
                <c:pt idx="250">
                  <c:v>3.1099999999999999E-3</c:v>
                </c:pt>
                <c:pt idx="251">
                  <c:v>1.1169999999999999E-3</c:v>
                </c:pt>
                <c:pt idx="252">
                  <c:v>1.5889999999999999E-3</c:v>
                </c:pt>
                <c:pt idx="253">
                  <c:v>3.0850000000000001E-3</c:v>
                </c:pt>
                <c:pt idx="254">
                  <c:v>5.5750000000000001E-3</c:v>
                </c:pt>
                <c:pt idx="255">
                  <c:v>4.4669999999999996E-3</c:v>
                </c:pt>
                <c:pt idx="256">
                  <c:v>1.077E-3</c:v>
                </c:pt>
                <c:pt idx="257">
                  <c:v>9.412E-4</c:v>
                </c:pt>
                <c:pt idx="258">
                  <c:v>8.8630000000000002E-4</c:v>
                </c:pt>
                <c:pt idx="259">
                  <c:v>4.8359999999999999E-4</c:v>
                </c:pt>
                <c:pt idx="260">
                  <c:v>4.6280000000000002E-3</c:v>
                </c:pt>
                <c:pt idx="261">
                  <c:v>4.6280000000000002E-3</c:v>
                </c:pt>
                <c:pt idx="262">
                  <c:v>7.138E-4</c:v>
                </c:pt>
                <c:pt idx="263">
                  <c:v>9.1399999999999999E-4</c:v>
                </c:pt>
                <c:pt idx="264">
                  <c:v>7.6150000000000002E-4</c:v>
                </c:pt>
                <c:pt idx="265">
                  <c:v>2.173E-4</c:v>
                </c:pt>
                <c:pt idx="266">
                  <c:v>2.7409999999999999E-4</c:v>
                </c:pt>
                <c:pt idx="267">
                  <c:v>3.079E-4</c:v>
                </c:pt>
                <c:pt idx="268">
                  <c:v>3.256E-4</c:v>
                </c:pt>
                <c:pt idx="269">
                  <c:v>2.5460000000000001E-3</c:v>
                </c:pt>
                <c:pt idx="270">
                  <c:v>1.7129999999999999E-4</c:v>
                </c:pt>
                <c:pt idx="271">
                  <c:v>1.953E-4</c:v>
                </c:pt>
                <c:pt idx="272">
                  <c:v>1.528E-4</c:v>
                </c:pt>
                <c:pt idx="273">
                  <c:v>4.8809999999999999E-4</c:v>
                </c:pt>
                <c:pt idx="274">
                  <c:v>4.4949999999999998E-4</c:v>
                </c:pt>
                <c:pt idx="275">
                  <c:v>5.6450000000000001E-4</c:v>
                </c:pt>
                <c:pt idx="276">
                  <c:v>3.0229999999999998E-4</c:v>
                </c:pt>
                <c:pt idx="277">
                  <c:v>9.5790000000000003E-4</c:v>
                </c:pt>
                <c:pt idx="278">
                  <c:v>1.4270000000000001E-3</c:v>
                </c:pt>
                <c:pt idx="279">
                  <c:v>5.128E-4</c:v>
                </c:pt>
                <c:pt idx="280">
                  <c:v>8.9400000000000005E-4</c:v>
                </c:pt>
                <c:pt idx="281">
                  <c:v>2.6590000000000001E-4</c:v>
                </c:pt>
                <c:pt idx="282">
                  <c:v>2.7300000000000002E-4</c:v>
                </c:pt>
                <c:pt idx="283">
                  <c:v>1.7569999999999999E-4</c:v>
                </c:pt>
                <c:pt idx="284">
                  <c:v>1.438E-3</c:v>
                </c:pt>
                <c:pt idx="285">
                  <c:v>5.6769999999999998E-4</c:v>
                </c:pt>
                <c:pt idx="286">
                  <c:v>3.9879999999999999E-4</c:v>
                </c:pt>
                <c:pt idx="287">
                  <c:v>4.3679999999999999E-4</c:v>
                </c:pt>
                <c:pt idx="288">
                  <c:v>2.207E-4</c:v>
                </c:pt>
                <c:pt idx="289">
                  <c:v>3.8519999999999998E-4</c:v>
                </c:pt>
                <c:pt idx="290">
                  <c:v>3.4010000000000003E-4</c:v>
                </c:pt>
                <c:pt idx="291">
                  <c:v>3.8430000000000002E-4</c:v>
                </c:pt>
                <c:pt idx="292">
                  <c:v>4.237E-4</c:v>
                </c:pt>
                <c:pt idx="293">
                  <c:v>4.328E-4</c:v>
                </c:pt>
                <c:pt idx="294">
                  <c:v>2.1780000000000001E-4</c:v>
                </c:pt>
                <c:pt idx="295">
                  <c:v>1.6420000000000001E-4</c:v>
                </c:pt>
                <c:pt idx="296">
                  <c:v>8.2209999999999998E-4</c:v>
                </c:pt>
                <c:pt idx="297" formatCode="General">
                  <c:v>-0.11485558241828361</c:v>
                </c:pt>
                <c:pt idx="298" formatCode="General">
                  <c:v>-0.17548072568926448</c:v>
                </c:pt>
                <c:pt idx="299" formatCode="General">
                  <c:v>-0.20540196857786636</c:v>
                </c:pt>
                <c:pt idx="300" formatCode="General">
                  <c:v>-0.21956883877869221</c:v>
                </c:pt>
                <c:pt idx="301" formatCode="General">
                  <c:v>-0.22567398455313253</c:v>
                </c:pt>
                <c:pt idx="302" formatCode="General">
                  <c:v>-0.22723211062127713</c:v>
                </c:pt>
                <c:pt idx="303" formatCode="General">
                  <c:v>-0.22774441492466066</c:v>
                </c:pt>
                <c:pt idx="304" formatCode="General">
                  <c:v>-0.23589484475645214</c:v>
                </c:pt>
                <c:pt idx="305" formatCode="General">
                  <c:v>-0.24406582378293062</c:v>
                </c:pt>
                <c:pt idx="306" formatCode="General">
                  <c:v>-0.25027821714600262</c:v>
                </c:pt>
                <c:pt idx="307" formatCode="General">
                  <c:v>-0.25674520466916395</c:v>
                </c:pt>
                <c:pt idx="308" formatCode="General">
                  <c:v>-0.26295243521458833</c:v>
                </c:pt>
                <c:pt idx="309" formatCode="General">
                  <c:v>-0.26681067122473523</c:v>
                </c:pt>
                <c:pt idx="310" formatCode="General">
                  <c:v>-0.26968194690021047</c:v>
                </c:pt>
                <c:pt idx="311" formatCode="General">
                  <c:v>-0.27074902967197012</c:v>
                </c:pt>
                <c:pt idx="312" formatCode="General">
                  <c:v>-0.27094637809807737</c:v>
                </c:pt>
                <c:pt idx="313" formatCode="General">
                  <c:v>-0.24920918825630131</c:v>
                </c:pt>
                <c:pt idx="314" formatCode="General">
                  <c:v>-0.23820627318721774</c:v>
                </c:pt>
                <c:pt idx="315" formatCode="General">
                  <c:v>-0.23208072481117203</c:v>
                </c:pt>
                <c:pt idx="316" formatCode="General">
                  <c:v>-0.22847335424547774</c:v>
                </c:pt>
                <c:pt idx="317" formatCode="General">
                  <c:v>-0.22602388454424371</c:v>
                </c:pt>
                <c:pt idx="318" formatCode="General">
                  <c:v>-0.22437899139471401</c:v>
                </c:pt>
                <c:pt idx="319" formatCode="General">
                  <c:v>-0.2230198506255473</c:v>
                </c:pt>
                <c:pt idx="320" formatCode="General">
                  <c:v>-0.22172667424248652</c:v>
                </c:pt>
                <c:pt idx="321" formatCode="General">
                  <c:v>-0.22033448280726992</c:v>
                </c:pt>
                <c:pt idx="322" formatCode="General">
                  <c:v>-0.21912893913957804</c:v>
                </c:pt>
                <c:pt idx="323" formatCode="General">
                  <c:v>-0.2177233175701721</c:v>
                </c:pt>
                <c:pt idx="324" formatCode="General">
                  <c:v>-0.21669607800131901</c:v>
                </c:pt>
                <c:pt idx="325" formatCode="General">
                  <c:v>-0.21519179391402521</c:v>
                </c:pt>
                <c:pt idx="326" formatCode="General">
                  <c:v>-0.21434883745001859</c:v>
                </c:pt>
                <c:pt idx="327" formatCode="General">
                  <c:v>-0.21329102085080548</c:v>
                </c:pt>
                <c:pt idx="328" formatCode="General">
                  <c:v>-0.19647689551462172</c:v>
                </c:pt>
                <c:pt idx="329" formatCode="General">
                  <c:v>-0.20618364453849286</c:v>
                </c:pt>
                <c:pt idx="330" formatCode="General">
                  <c:v>-0.18642882703706498</c:v>
                </c:pt>
                <c:pt idx="331" formatCode="General">
                  <c:v>-0.18957673925650048</c:v>
                </c:pt>
                <c:pt idx="332" formatCode="General">
                  <c:v>-0.20037304552796181</c:v>
                </c:pt>
                <c:pt idx="333" formatCode="General">
                  <c:v>-0.2001676939100866</c:v>
                </c:pt>
                <c:pt idx="334" formatCode="General">
                  <c:v>-0.20021131182535734</c:v>
                </c:pt>
                <c:pt idx="335" formatCode="General">
                  <c:v>-0.19574321544110435</c:v>
                </c:pt>
                <c:pt idx="336" formatCode="General">
                  <c:v>-0.1990077156123525</c:v>
                </c:pt>
                <c:pt idx="337" formatCode="General">
                  <c:v>-0.19842845962427133</c:v>
                </c:pt>
                <c:pt idx="338" formatCode="General">
                  <c:v>-0.1968540874336191</c:v>
                </c:pt>
                <c:pt idx="339" formatCode="General">
                  <c:v>-0.19872075312827464</c:v>
                </c:pt>
                <c:pt idx="340" formatCode="General">
                  <c:v>-0.16968842294407738</c:v>
                </c:pt>
                <c:pt idx="341" formatCode="General">
                  <c:v>-0.16699181835725549</c:v>
                </c:pt>
                <c:pt idx="342" formatCode="General">
                  <c:v>-0.17462725472900489</c:v>
                </c:pt>
                <c:pt idx="343" formatCode="General">
                  <c:v>-0.18540762878586053</c:v>
                </c:pt>
                <c:pt idx="344" formatCode="General">
                  <c:v>-0.17463989623832135</c:v>
                </c:pt>
                <c:pt idx="345" formatCode="General">
                  <c:v>-0.16316558993488367</c:v>
                </c:pt>
                <c:pt idx="346" formatCode="General">
                  <c:v>9.2943422049829957E-2</c:v>
                </c:pt>
                <c:pt idx="347" formatCode="General">
                  <c:v>0.15139015912329698</c:v>
                </c:pt>
                <c:pt idx="348" formatCode="General">
                  <c:v>-2.7402073474968897E-2</c:v>
                </c:pt>
                <c:pt idx="349" formatCode="General">
                  <c:v>-1.0974194301739251E-2</c:v>
                </c:pt>
                <c:pt idx="350" formatCode="General">
                  <c:v>-5.4462986476757451E-2</c:v>
                </c:pt>
                <c:pt idx="351" formatCode="General">
                  <c:v>-0.16716349578609613</c:v>
                </c:pt>
                <c:pt idx="352" formatCode="General">
                  <c:v>-0.19619511800629072</c:v>
                </c:pt>
                <c:pt idx="353" formatCode="General">
                  <c:v>-0.18419341292027289</c:v>
                </c:pt>
                <c:pt idx="354" formatCode="General">
                  <c:v>-0.11781602974485263</c:v>
                </c:pt>
                <c:pt idx="355" formatCode="General">
                  <c:v>-8.4312853737958521E-3</c:v>
                </c:pt>
                <c:pt idx="356" formatCode="General">
                  <c:v>0.11986853121953793</c:v>
                </c:pt>
                <c:pt idx="357" formatCode="General">
                  <c:v>5.7028286545126192E-2</c:v>
                </c:pt>
                <c:pt idx="358" formatCode="General">
                  <c:v>0.14994802684911643</c:v>
                </c:pt>
                <c:pt idx="359" formatCode="General">
                  <c:v>-0.21103238540292935</c:v>
                </c:pt>
                <c:pt idx="360" formatCode="General">
                  <c:v>-0.12723858348874689</c:v>
                </c:pt>
                <c:pt idx="361" formatCode="General">
                  <c:v>-0.1438886389550498</c:v>
                </c:pt>
                <c:pt idx="362" formatCode="General">
                  <c:v>-0.17097238532610354</c:v>
                </c:pt>
                <c:pt idx="363" formatCode="General">
                  <c:v>-0.20629900096712186</c:v>
                </c:pt>
                <c:pt idx="364" formatCode="General">
                  <c:v>0.49014022566701809</c:v>
                </c:pt>
                <c:pt idx="365" formatCode="General">
                  <c:v>0.7822269318734274</c:v>
                </c:pt>
                <c:pt idx="366" formatCode="General">
                  <c:v>8.5699188347285737E-3</c:v>
                </c:pt>
                <c:pt idx="367" formatCode="General">
                  <c:v>-0.41885658005148785</c:v>
                </c:pt>
                <c:pt idx="368" formatCode="General">
                  <c:v>-0.44619567553593581</c:v>
                </c:pt>
                <c:pt idx="369" formatCode="General">
                  <c:v>-0.42103674482698938</c:v>
                </c:pt>
                <c:pt idx="370" formatCode="General">
                  <c:v>-0.24114176681734525</c:v>
                </c:pt>
                <c:pt idx="371" formatCode="General">
                  <c:v>0.10670136350294346</c:v>
                </c:pt>
                <c:pt idx="372" formatCode="General">
                  <c:v>0.1716332328325883</c:v>
                </c:pt>
                <c:pt idx="373" formatCode="General">
                  <c:v>0.17707428009686471</c:v>
                </c:pt>
                <c:pt idx="374" formatCode="General">
                  <c:v>-7.6158330084470496E-2</c:v>
                </c:pt>
                <c:pt idx="375" formatCode="General">
                  <c:v>-3.5213380253311583E-2</c:v>
                </c:pt>
                <c:pt idx="376" formatCode="General">
                  <c:v>-1.7809586683463607E-2</c:v>
                </c:pt>
                <c:pt idx="377" formatCode="General">
                  <c:v>0.88411823728221595</c:v>
                </c:pt>
                <c:pt idx="378" formatCode="General">
                  <c:v>2.1867030386363395E-2</c:v>
                </c:pt>
                <c:pt idx="379" formatCode="General">
                  <c:v>-0.33736957385048738</c:v>
                </c:pt>
                <c:pt idx="380" formatCode="General">
                  <c:v>-0.31971849301054384</c:v>
                </c:pt>
                <c:pt idx="381" formatCode="General">
                  <c:v>-0.33730170977915008</c:v>
                </c:pt>
                <c:pt idx="382" formatCode="General">
                  <c:v>0.23744135269100444</c:v>
                </c:pt>
                <c:pt idx="383" formatCode="General">
                  <c:v>2.455257155243586</c:v>
                </c:pt>
                <c:pt idx="384" formatCode="General">
                  <c:v>2.2249791092043321</c:v>
                </c:pt>
                <c:pt idx="385" formatCode="General">
                  <c:v>0.3424197127974189</c:v>
                </c:pt>
                <c:pt idx="386" formatCode="General">
                  <c:v>0.3145199353336644</c:v>
                </c:pt>
                <c:pt idx="387" formatCode="General">
                  <c:v>0.10094300910687401</c:v>
                </c:pt>
                <c:pt idx="388" formatCode="General">
                  <c:v>-0.71682422609271501</c:v>
                </c:pt>
                <c:pt idx="389" formatCode="General">
                  <c:v>-0.6666030647943193</c:v>
                </c:pt>
                <c:pt idx="390" formatCode="General">
                  <c:v>-1.07308718269156</c:v>
                </c:pt>
                <c:pt idx="391" formatCode="General">
                  <c:v>-0.87814167608977056</c:v>
                </c:pt>
                <c:pt idx="392" formatCode="General">
                  <c:v>-0.69493121199177688</c:v>
                </c:pt>
                <c:pt idx="393" formatCode="General">
                  <c:v>0.20219777367667172</c:v>
                </c:pt>
                <c:pt idx="394" formatCode="General">
                  <c:v>0.16623939911140398</c:v>
                </c:pt>
                <c:pt idx="395" formatCode="General">
                  <c:v>0.30282832692202144</c:v>
                </c:pt>
                <c:pt idx="396" formatCode="General">
                  <c:v>6.8778909638637392E-2</c:v>
                </c:pt>
                <c:pt idx="397" formatCode="General">
                  <c:v>-7.6838588954269704E-3</c:v>
                </c:pt>
                <c:pt idx="398" formatCode="General">
                  <c:v>-0.27349970922335765</c:v>
                </c:pt>
                <c:pt idx="399" formatCode="General">
                  <c:v>-0.33499701245251551</c:v>
                </c:pt>
                <c:pt idx="400" formatCode="General">
                  <c:v>-0.34627602271769942</c:v>
                </c:pt>
                <c:pt idx="401" formatCode="General">
                  <c:v>-0.25403349231346012</c:v>
                </c:pt>
                <c:pt idx="402" formatCode="General">
                  <c:v>-0.15199222099263188</c:v>
                </c:pt>
                <c:pt idx="403" formatCode="General">
                  <c:v>-0.25826418492968367</c:v>
                </c:pt>
                <c:pt idx="404" formatCode="General">
                  <c:v>-0.30512955817218412</c:v>
                </c:pt>
                <c:pt idx="405" formatCode="General">
                  <c:v>-0.31411086264627275</c:v>
                </c:pt>
                <c:pt idx="406" formatCode="General">
                  <c:v>-0.33178792847543825</c:v>
                </c:pt>
                <c:pt idx="407" formatCode="General">
                  <c:v>-0.29785310780411511</c:v>
                </c:pt>
                <c:pt idx="408" formatCode="General">
                  <c:v>0.4345342985987633</c:v>
                </c:pt>
                <c:pt idx="409" formatCode="General">
                  <c:v>3.6810720582951595E-2</c:v>
                </c:pt>
                <c:pt idx="410" formatCode="General">
                  <c:v>-0.20926728061451666</c:v>
                </c:pt>
                <c:pt idx="411" formatCode="General">
                  <c:v>-0.31351955937537596</c:v>
                </c:pt>
                <c:pt idx="412" formatCode="General">
                  <c:v>-0.33262678553847064</c:v>
                </c:pt>
                <c:pt idx="413" formatCode="General">
                  <c:v>-0.34033691194211418</c:v>
                </c:pt>
                <c:pt idx="414" formatCode="General">
                  <c:v>-0.33989016294335528</c:v>
                </c:pt>
                <c:pt idx="415" formatCode="General">
                  <c:v>-0.33255191988870347</c:v>
                </c:pt>
                <c:pt idx="416" formatCode="General">
                  <c:v>-0.33107250051910014</c:v>
                </c:pt>
                <c:pt idx="417" formatCode="General">
                  <c:v>-0.32476239707513921</c:v>
                </c:pt>
                <c:pt idx="418" formatCode="General">
                  <c:v>-0.32181699191583307</c:v>
                </c:pt>
                <c:pt idx="419" formatCode="General">
                  <c:v>-0.32160795346458415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2-4EE6-B0A6-608D6F5A4050}"/>
            </c:ext>
          </c:extLst>
        </c:ser>
        <c:ser>
          <c:idx val="1"/>
          <c:order val="1"/>
          <c:tx>
            <c:strRef>
              <c:f>Ar_atoms!$C$1</c:f>
              <c:strCache>
                <c:ptCount val="1"/>
                <c:pt idx="0">
                  <c:v>Forecast(Ar,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Ar_atoms!$C$2:$C$421</c:f>
              <c:numCache>
                <c:formatCode>General</c:formatCode>
                <c:ptCount val="420"/>
                <c:pt idx="296" formatCode="0.00E+00">
                  <c:v>8.2209999999999998E-4</c:v>
                </c:pt>
                <c:pt idx="297" formatCode="0.00E+00">
                  <c:v>-0.11485558241828361</c:v>
                </c:pt>
                <c:pt idx="298" formatCode="0.00E+00">
                  <c:v>-0.17548072568926448</c:v>
                </c:pt>
                <c:pt idx="299" formatCode="0.00E+00">
                  <c:v>-0.20540196857786636</c:v>
                </c:pt>
                <c:pt idx="300" formatCode="0.00E+00">
                  <c:v>-0.21956883877869221</c:v>
                </c:pt>
                <c:pt idx="301" formatCode="0.00E+00">
                  <c:v>-0.22567398455313253</c:v>
                </c:pt>
                <c:pt idx="302" formatCode="0.00E+00">
                  <c:v>-0.22723211062127713</c:v>
                </c:pt>
                <c:pt idx="303" formatCode="0.00E+00">
                  <c:v>-0.22774441492466066</c:v>
                </c:pt>
                <c:pt idx="304" formatCode="0.00E+00">
                  <c:v>-0.23589484475645214</c:v>
                </c:pt>
                <c:pt idx="305" formatCode="0.00E+00">
                  <c:v>-0.24406582378293062</c:v>
                </c:pt>
                <c:pt idx="306" formatCode="0.00E+00">
                  <c:v>-0.25027821714600262</c:v>
                </c:pt>
                <c:pt idx="307" formatCode="0.00E+00">
                  <c:v>-0.25674520466916395</c:v>
                </c:pt>
                <c:pt idx="308" formatCode="0.00E+00">
                  <c:v>-0.26295243521458833</c:v>
                </c:pt>
                <c:pt idx="309" formatCode="0.00E+00">
                  <c:v>-0.26681067122473523</c:v>
                </c:pt>
                <c:pt idx="310" formatCode="0.00E+00">
                  <c:v>-0.26968194690021047</c:v>
                </c:pt>
                <c:pt idx="311" formatCode="0.00E+00">
                  <c:v>-0.27074902967197012</c:v>
                </c:pt>
                <c:pt idx="312" formatCode="0.00E+00">
                  <c:v>-0.27094637809807737</c:v>
                </c:pt>
                <c:pt idx="313" formatCode="0.00E+00">
                  <c:v>-0.24920918825630131</c:v>
                </c:pt>
                <c:pt idx="314" formatCode="0.00E+00">
                  <c:v>-0.23820627318721774</c:v>
                </c:pt>
                <c:pt idx="315" formatCode="0.00E+00">
                  <c:v>-0.23208072481117203</c:v>
                </c:pt>
                <c:pt idx="316" formatCode="0.00E+00">
                  <c:v>-0.22847335424547774</c:v>
                </c:pt>
                <c:pt idx="317" formatCode="0.00E+00">
                  <c:v>-0.22602388454424371</c:v>
                </c:pt>
                <c:pt idx="318" formatCode="0.00E+00">
                  <c:v>-0.22437899139471401</c:v>
                </c:pt>
                <c:pt idx="319" formatCode="0.00E+00">
                  <c:v>-0.2230198506255473</c:v>
                </c:pt>
                <c:pt idx="320" formatCode="0.00E+00">
                  <c:v>-0.22172667424248652</c:v>
                </c:pt>
                <c:pt idx="321" formatCode="0.00E+00">
                  <c:v>-0.22033448280726992</c:v>
                </c:pt>
                <c:pt idx="322" formatCode="0.00E+00">
                  <c:v>-0.21912893913957804</c:v>
                </c:pt>
                <c:pt idx="323" formatCode="0.00E+00">
                  <c:v>-0.2177233175701721</c:v>
                </c:pt>
                <c:pt idx="324" formatCode="0.00E+00">
                  <c:v>-0.21669607800131901</c:v>
                </c:pt>
                <c:pt idx="325" formatCode="0.00E+00">
                  <c:v>-0.21519179391402521</c:v>
                </c:pt>
                <c:pt idx="326" formatCode="0.00E+00">
                  <c:v>-0.21434883745001859</c:v>
                </c:pt>
                <c:pt idx="327" formatCode="0.00E+00">
                  <c:v>-0.21329102085080548</c:v>
                </c:pt>
                <c:pt idx="328" formatCode="0.00E+00">
                  <c:v>-0.19647689551462172</c:v>
                </c:pt>
                <c:pt idx="329" formatCode="0.00E+00">
                  <c:v>-0.20618364453849286</c:v>
                </c:pt>
                <c:pt idx="330" formatCode="0.00E+00">
                  <c:v>-0.18642882703706498</c:v>
                </c:pt>
                <c:pt idx="331" formatCode="0.00E+00">
                  <c:v>-0.18957673925650048</c:v>
                </c:pt>
                <c:pt idx="332" formatCode="0.00E+00">
                  <c:v>-0.20037304552796181</c:v>
                </c:pt>
                <c:pt idx="333" formatCode="0.00E+00">
                  <c:v>-0.2001676939100866</c:v>
                </c:pt>
                <c:pt idx="334" formatCode="0.00E+00">
                  <c:v>-0.20021131182535734</c:v>
                </c:pt>
                <c:pt idx="335" formatCode="0.00E+00">
                  <c:v>-0.19574321544110435</c:v>
                </c:pt>
                <c:pt idx="336" formatCode="0.00E+00">
                  <c:v>-0.1990077156123525</c:v>
                </c:pt>
                <c:pt idx="337" formatCode="0.00E+00">
                  <c:v>-0.19842845962427133</c:v>
                </c:pt>
                <c:pt idx="338" formatCode="0.00E+00">
                  <c:v>-0.1968540874336191</c:v>
                </c:pt>
                <c:pt idx="339" formatCode="0.00E+00">
                  <c:v>-0.19872075312827464</c:v>
                </c:pt>
                <c:pt idx="340" formatCode="0.00E+00">
                  <c:v>-0.16968842294407738</c:v>
                </c:pt>
                <c:pt idx="341" formatCode="0.00E+00">
                  <c:v>-0.16699181835725549</c:v>
                </c:pt>
                <c:pt idx="342" formatCode="0.00E+00">
                  <c:v>-0.17462725472900489</c:v>
                </c:pt>
                <c:pt idx="343" formatCode="0.00E+00">
                  <c:v>-0.18540762878586053</c:v>
                </c:pt>
                <c:pt idx="344" formatCode="0.00E+00">
                  <c:v>-0.17463989623832135</c:v>
                </c:pt>
                <c:pt idx="345" formatCode="0.00E+00">
                  <c:v>-0.16316558993488367</c:v>
                </c:pt>
                <c:pt idx="346" formatCode="0.00E+00">
                  <c:v>9.2943422049829957E-2</c:v>
                </c:pt>
                <c:pt idx="347" formatCode="0.00E+00">
                  <c:v>0.15139015912329698</c:v>
                </c:pt>
                <c:pt idx="348" formatCode="0.00E+00">
                  <c:v>-2.7402073474968897E-2</c:v>
                </c:pt>
                <c:pt idx="349" formatCode="0.00E+00">
                  <c:v>-1.0974194301739251E-2</c:v>
                </c:pt>
                <c:pt idx="350" formatCode="0.00E+00">
                  <c:v>-5.4462986476757451E-2</c:v>
                </c:pt>
                <c:pt idx="351" formatCode="0.00E+00">
                  <c:v>-0.16716349578609613</c:v>
                </c:pt>
                <c:pt idx="352" formatCode="0.00E+00">
                  <c:v>-0.19619511800629072</c:v>
                </c:pt>
                <c:pt idx="353" formatCode="0.00E+00">
                  <c:v>-0.18419341292027289</c:v>
                </c:pt>
                <c:pt idx="354" formatCode="0.00E+00">
                  <c:v>-0.11781602974485263</c:v>
                </c:pt>
                <c:pt idx="355" formatCode="0.00E+00">
                  <c:v>-8.4312853737958521E-3</c:v>
                </c:pt>
                <c:pt idx="356" formatCode="0.00E+00">
                  <c:v>0.11986853121953793</c:v>
                </c:pt>
                <c:pt idx="357" formatCode="0.00E+00">
                  <c:v>5.7028286545126192E-2</c:v>
                </c:pt>
                <c:pt idx="358" formatCode="0.00E+00">
                  <c:v>0.14994802684911643</c:v>
                </c:pt>
                <c:pt idx="359" formatCode="0.00E+00">
                  <c:v>-0.21103238540292935</c:v>
                </c:pt>
                <c:pt idx="360" formatCode="0.00E+00">
                  <c:v>-0.12723858348874689</c:v>
                </c:pt>
                <c:pt idx="361" formatCode="0.00E+00">
                  <c:v>-0.1438886389550498</c:v>
                </c:pt>
                <c:pt idx="362" formatCode="0.00E+00">
                  <c:v>-0.17097238532610354</c:v>
                </c:pt>
                <c:pt idx="363" formatCode="0.00E+00">
                  <c:v>-0.20629900096712186</c:v>
                </c:pt>
                <c:pt idx="364" formatCode="0.00E+00">
                  <c:v>0.49014022566701809</c:v>
                </c:pt>
                <c:pt idx="365" formatCode="0.00E+00">
                  <c:v>0.7822269318734274</c:v>
                </c:pt>
                <c:pt idx="366" formatCode="0.00E+00">
                  <c:v>8.5699188347285737E-3</c:v>
                </c:pt>
                <c:pt idx="367" formatCode="0.00E+00">
                  <c:v>-0.41885658005148785</c:v>
                </c:pt>
                <c:pt idx="368" formatCode="0.00E+00">
                  <c:v>-0.44619567553593581</c:v>
                </c:pt>
                <c:pt idx="369" formatCode="0.00E+00">
                  <c:v>-0.42103674482698938</c:v>
                </c:pt>
                <c:pt idx="370" formatCode="0.00E+00">
                  <c:v>-0.24114176681734525</c:v>
                </c:pt>
                <c:pt idx="371" formatCode="0.00E+00">
                  <c:v>0.10670136350294346</c:v>
                </c:pt>
                <c:pt idx="372" formatCode="0.00E+00">
                  <c:v>0.1716332328325883</c:v>
                </c:pt>
                <c:pt idx="373" formatCode="0.00E+00">
                  <c:v>0.17707428009686471</c:v>
                </c:pt>
                <c:pt idx="374" formatCode="0.00E+00">
                  <c:v>-7.6158330084470496E-2</c:v>
                </c:pt>
                <c:pt idx="375" formatCode="0.00E+00">
                  <c:v>-3.5213380253311583E-2</c:v>
                </c:pt>
                <c:pt idx="376" formatCode="0.00E+00">
                  <c:v>-1.7809586683463607E-2</c:v>
                </c:pt>
                <c:pt idx="377" formatCode="0.00E+00">
                  <c:v>0.88411823728221595</c:v>
                </c:pt>
                <c:pt idx="378" formatCode="0.00E+00">
                  <c:v>2.1867030386363395E-2</c:v>
                </c:pt>
                <c:pt idx="379" formatCode="0.00E+00">
                  <c:v>-0.33736957385048738</c:v>
                </c:pt>
                <c:pt idx="380" formatCode="0.00E+00">
                  <c:v>-0.31971849301054384</c:v>
                </c:pt>
                <c:pt idx="381" formatCode="0.00E+00">
                  <c:v>-0.33730170977915008</c:v>
                </c:pt>
                <c:pt idx="382" formatCode="0.00E+00">
                  <c:v>0.23744135269100444</c:v>
                </c:pt>
                <c:pt idx="383" formatCode="0.00E+00">
                  <c:v>2.455257155243586</c:v>
                </c:pt>
                <c:pt idx="384" formatCode="0.00E+00">
                  <c:v>2.2249791092043321</c:v>
                </c:pt>
                <c:pt idx="385" formatCode="0.00E+00">
                  <c:v>0.3424197127974189</c:v>
                </c:pt>
                <c:pt idx="386" formatCode="0.00E+00">
                  <c:v>0.3145199353336644</c:v>
                </c:pt>
                <c:pt idx="387" formatCode="0.00E+00">
                  <c:v>0.10094300910687401</c:v>
                </c:pt>
                <c:pt idx="388" formatCode="0.00E+00">
                  <c:v>-0.71682422609271501</c:v>
                </c:pt>
                <c:pt idx="389" formatCode="0.00E+00">
                  <c:v>-0.6666030647943193</c:v>
                </c:pt>
                <c:pt idx="390" formatCode="0.00E+00">
                  <c:v>-1.07308718269156</c:v>
                </c:pt>
                <c:pt idx="391" formatCode="0.00E+00">
                  <c:v>-0.87814167608977056</c:v>
                </c:pt>
                <c:pt idx="392" formatCode="0.00E+00">
                  <c:v>-0.69493121199177688</c:v>
                </c:pt>
                <c:pt idx="393" formatCode="0.00E+00">
                  <c:v>0.20219777367667172</c:v>
                </c:pt>
                <c:pt idx="394" formatCode="0.00E+00">
                  <c:v>0.16623939911140398</c:v>
                </c:pt>
                <c:pt idx="395" formatCode="0.00E+00">
                  <c:v>0.30282832692202144</c:v>
                </c:pt>
                <c:pt idx="396" formatCode="0.00E+00">
                  <c:v>6.8778909638637392E-2</c:v>
                </c:pt>
                <c:pt idx="397" formatCode="0.00E+00">
                  <c:v>-7.6838588954269704E-3</c:v>
                </c:pt>
                <c:pt idx="398" formatCode="0.00E+00">
                  <c:v>-0.27349970922335765</c:v>
                </c:pt>
                <c:pt idx="399" formatCode="0.00E+00">
                  <c:v>-0.33499701245251551</c:v>
                </c:pt>
                <c:pt idx="400" formatCode="0.00E+00">
                  <c:v>-0.34627602271769942</c:v>
                </c:pt>
                <c:pt idx="401" formatCode="0.00E+00">
                  <c:v>-0.25403349231346012</c:v>
                </c:pt>
                <c:pt idx="402" formatCode="0.00E+00">
                  <c:v>-0.15199222099263188</c:v>
                </c:pt>
                <c:pt idx="403" formatCode="0.00E+00">
                  <c:v>-0.25826418492968367</c:v>
                </c:pt>
                <c:pt idx="404" formatCode="0.00E+00">
                  <c:v>-0.30512955817218412</c:v>
                </c:pt>
                <c:pt idx="405" formatCode="0.00E+00">
                  <c:v>-0.31411086264627275</c:v>
                </c:pt>
                <c:pt idx="406" formatCode="0.00E+00">
                  <c:v>-0.33178792847543825</c:v>
                </c:pt>
                <c:pt idx="407" formatCode="0.00E+00">
                  <c:v>-0.29785310780411511</c:v>
                </c:pt>
                <c:pt idx="408" formatCode="0.00E+00">
                  <c:v>0.4345342985987633</c:v>
                </c:pt>
                <c:pt idx="409" formatCode="0.00E+00">
                  <c:v>3.6810720582951595E-2</c:v>
                </c:pt>
                <c:pt idx="410" formatCode="0.00E+00">
                  <c:v>-0.20926728061451666</c:v>
                </c:pt>
                <c:pt idx="411" formatCode="0.00E+00">
                  <c:v>-0.31351955937537596</c:v>
                </c:pt>
                <c:pt idx="412" formatCode="0.00E+00">
                  <c:v>-0.33262678553847064</c:v>
                </c:pt>
                <c:pt idx="413" formatCode="0.00E+00">
                  <c:v>-0.34033691194211418</c:v>
                </c:pt>
                <c:pt idx="414" formatCode="0.00E+00">
                  <c:v>-0.33989016294335528</c:v>
                </c:pt>
                <c:pt idx="415" formatCode="0.00E+00">
                  <c:v>-0.33255191988870347</c:v>
                </c:pt>
                <c:pt idx="416" formatCode="0.00E+00">
                  <c:v>-0.33107250051910014</c:v>
                </c:pt>
                <c:pt idx="417" formatCode="0.00E+00">
                  <c:v>-0.32476239707513921</c:v>
                </c:pt>
                <c:pt idx="418" formatCode="0.00E+00">
                  <c:v>-0.32181699191583307</c:v>
                </c:pt>
                <c:pt idx="419" formatCode="0.00E+00">
                  <c:v>-0.32160795346458415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32-4EE6-B0A6-608D6F5A4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557896"/>
        <c:axId val="63955756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Ar_atoms!$D$1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Bound(Ar,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8.2209999999999998E-4</c:v>
                      </c:pt>
                      <c:pt idx="297" formatCode="0.00E+00">
                        <c:v>-1.7991615832111474</c:v>
                      </c:pt>
                      <c:pt idx="298" formatCode="0.00E+00">
                        <c:v>-2.0593459289282259</c:v>
                      </c:pt>
                      <c:pt idx="299" formatCode="0.00E+00">
                        <c:v>-2.2703123542863404</c:v>
                      </c:pt>
                      <c:pt idx="300" formatCode="0.00E+00">
                        <c:v>-2.4515215195442788</c:v>
                      </c:pt>
                      <c:pt idx="301" formatCode="0.00E+00">
                        <c:v>-2.6136076901358267</c:v>
                      </c:pt>
                      <c:pt idx="302" formatCode="0.00E+00">
                        <c:v>-2.7621294288619493</c:v>
                      </c:pt>
                      <c:pt idx="303" formatCode="0.00E+00">
                        <c:v>-2.9020760208119452</c:v>
                      </c:pt>
                      <c:pt idx="304" formatCode="0.00E+00">
                        <c:v>-3.0432545346969904</c:v>
                      </c:pt>
                      <c:pt idx="305" formatCode="0.00E+00">
                        <c:v>-3.1789196121620518</c:v>
                      </c:pt>
                      <c:pt idx="306" formatCode="0.00E+00">
                        <c:v>-3.3077854049383388</c:v>
                      </c:pt>
                      <c:pt idx="307" formatCode="0.00E+00">
                        <c:v>-3.4326268830684099</c:v>
                      </c:pt>
                      <c:pt idx="308" formatCode="0.00E+00">
                        <c:v>-3.5533923949019428</c:v>
                      </c:pt>
                      <c:pt idx="309" formatCode="0.00E+00">
                        <c:v>-3.6683791265878103</c:v>
                      </c:pt>
                      <c:pt idx="310" formatCode="0.00E+00">
                        <c:v>-3.7792757401484924</c:v>
                      </c:pt>
                      <c:pt idx="311" formatCode="0.00E+00">
                        <c:v>-3.885544004955896</c:v>
                      </c:pt>
                      <c:pt idx="312" formatCode="0.00E+00">
                        <c:v>-3.9883589176862926</c:v>
                      </c:pt>
                      <c:pt idx="313" formatCode="0.00E+00">
                        <c:v>-4.0668647641077458</c:v>
                      </c:pt>
                      <c:pt idx="314" formatCode="0.00E+00">
                        <c:v>-4.1539134514804443</c:v>
                      </c:pt>
                      <c:pt idx="315" formatCode="0.00E+00">
                        <c:v>-4.2438094661624026</c:v>
                      </c:pt>
                      <c:pt idx="316" formatCode="0.00E+00">
                        <c:v>-4.3343367389360017</c:v>
                      </c:pt>
                      <c:pt idx="317" formatCode="0.00E+00">
                        <c:v>-4.4242625984082977</c:v>
                      </c:pt>
                      <c:pt idx="318" formatCode="0.00E+00">
                        <c:v>-4.5133480589551986</c:v>
                      </c:pt>
                      <c:pt idx="319" formatCode="0.00E+00">
                        <c:v>-4.6011772140864595</c:v>
                      </c:pt>
                      <c:pt idx="320" formatCode="0.00E+00">
                        <c:v>-4.6876233011886752</c:v>
                      </c:pt>
                      <c:pt idx="321" formatCode="0.00E+00">
                        <c:v>-4.7726057495807153</c:v>
                      </c:pt>
                      <c:pt idx="322" formatCode="0.00E+00">
                        <c:v>-4.856487086206255</c:v>
                      </c:pt>
                      <c:pt idx="323" formatCode="0.00E+00">
                        <c:v>-4.9389508115558716</c:v>
                      </c:pt>
                      <c:pt idx="324" formatCode="0.00E+00">
                        <c:v>-5.0206397451842442</c:v>
                      </c:pt>
                      <c:pt idx="325" formatCode="0.00E+00">
                        <c:v>-5.1007576138002344</c:v>
                      </c:pt>
                      <c:pt idx="326" formatCode="0.00E+00">
                        <c:v>-5.1804973040849367</c:v>
                      </c:pt>
                      <c:pt idx="327" formatCode="0.00E+00">
                        <c:v>-5.2590329948225358</c:v>
                      </c:pt>
                      <c:pt idx="328" formatCode="0.00E+00">
                        <c:v>-5.3208698819992843</c:v>
                      </c:pt>
                      <c:pt idx="329" formatCode="0.00E+00">
                        <c:v>-5.4083284428436063</c:v>
                      </c:pt>
                      <c:pt idx="330" formatCode="0.00E+00">
                        <c:v>-5.4654665053902676</c:v>
                      </c:pt>
                      <c:pt idx="331" formatCode="0.00E+00">
                        <c:v>-5.544685895429331</c:v>
                      </c:pt>
                      <c:pt idx="332" formatCode="0.00E+00">
                        <c:v>-5.6307673195624286</c:v>
                      </c:pt>
                      <c:pt idx="333" formatCode="0.00E+00">
                        <c:v>-5.7050935039521127</c:v>
                      </c:pt>
                      <c:pt idx="334" formatCode="0.00E+00">
                        <c:v>-5.7789457880395751</c:v>
                      </c:pt>
                      <c:pt idx="335" formatCode="0.00E+00">
                        <c:v>-5.8475923103252301</c:v>
                      </c:pt>
                      <c:pt idx="336" formatCode="0.00E+00">
                        <c:v>-5.9233044718580006</c:v>
                      </c:pt>
                      <c:pt idx="337" formatCode="0.00E+00">
                        <c:v>-5.9945314190738639</c:v>
                      </c:pt>
                      <c:pt idx="338" formatCode="0.00E+00">
                        <c:v>-6.0641458267323873</c:v>
                      </c:pt>
                      <c:pt idx="339" formatCode="0.00E+00">
                        <c:v>-6.1366065334247892</c:v>
                      </c:pt>
                      <c:pt idx="340" formatCode="0.00E+00">
                        <c:v>-6.1775949425002636</c:v>
                      </c:pt>
                      <c:pt idx="341" formatCode="0.00E+00">
                        <c:v>-6.2443660582285734</c:v>
                      </c:pt>
                      <c:pt idx="342" formatCode="0.00E+00">
                        <c:v>-6.3209354087998877</c:v>
                      </c:pt>
                      <c:pt idx="343" formatCode="0.00E+00">
                        <c:v>-6.4001341104211837</c:v>
                      </c:pt>
                      <c:pt idx="344" formatCode="0.00E+00">
                        <c:v>-6.4572864146609774</c:v>
                      </c:pt>
                      <c:pt idx="345" formatCode="0.00E+00">
                        <c:v>-6.5132502901808946</c:v>
                      </c:pt>
                      <c:pt idx="346" formatCode="0.00E+00">
                        <c:v>-6.3241132389017674</c:v>
                      </c:pt>
                      <c:pt idx="347" formatCode="0.00E+00">
                        <c:v>-6.3321871264433742</c:v>
                      </c:pt>
                      <c:pt idx="348" formatCode="0.00E+00">
                        <c:v>-6.5770628324937412</c:v>
                      </c:pt>
                      <c:pt idx="349" formatCode="0.00E+00">
                        <c:v>-6.6262948051700787</c:v>
                      </c:pt>
                      <c:pt idx="350" formatCode="0.00E+00">
                        <c:v>-6.7350327429224484</c:v>
                      </c:pt>
                      <c:pt idx="351" formatCode="0.00E+00">
                        <c:v>-6.9125840305248962</c:v>
                      </c:pt>
                      <c:pt idx="352" formatCode="0.00E+00">
                        <c:v>-7.0060798613459312</c:v>
                      </c:pt>
                      <c:pt idx="353" formatCode="0.00E+00">
                        <c:v>-7.0581670836432417</c:v>
                      </c:pt>
                      <c:pt idx="354" formatCode="0.00E+00">
                        <c:v>-7.0555141558467005</c:v>
                      </c:pt>
                      <c:pt idx="355" formatCode="0.00E+00">
                        <c:v>-7.00949975245201</c:v>
                      </c:pt>
                      <c:pt idx="356" formatCode="0.00E+00">
                        <c:v>-6.9442260940643985</c:v>
                      </c:pt>
                      <c:pt idx="357" formatCode="0.00E+00">
                        <c:v>-7.0697578436425923</c:v>
                      </c:pt>
                      <c:pt idx="358" formatCode="0.00E+00">
                        <c:v>-7.0392041043762479</c:v>
                      </c:pt>
                      <c:pt idx="359" formatCode="0.00E+00">
                        <c:v>-7.4622338037981786</c:v>
                      </c:pt>
                      <c:pt idx="360" formatCode="0.00E+00">
                        <c:v>-7.4401810249356046</c:v>
                      </c:pt>
                      <c:pt idx="361" formatCode="0.00E+00">
                        <c:v>-7.5182719667329003</c:v>
                      </c:pt>
                      <c:pt idx="362" formatCode="0.00E+00">
                        <c:v>-7.6065042844702573</c:v>
                      </c:pt>
                      <c:pt idx="363" formatCode="0.00E+00">
                        <c:v>-7.7026946882447884</c:v>
                      </c:pt>
                      <c:pt idx="364" formatCode="0.00E+00">
                        <c:v>-7.0668417228304188</c:v>
                      </c:pt>
                      <c:pt idx="365" formatCode="0.00E+00">
                        <c:v>-6.8350707455188893</c:v>
                      </c:pt>
                      <c:pt idx="366" formatCode="0.00E+00">
                        <c:v>-7.6687797008113296</c:v>
                      </c:pt>
                      <c:pt idx="367" formatCode="0.00E+00">
                        <c:v>-8.1560008641209514</c:v>
                      </c:pt>
                      <c:pt idx="368" formatCode="0.00E+00">
                        <c:v>-8.2428836294345462</c:v>
                      </c:pt>
                      <c:pt idx="369" formatCode="0.00E+00">
                        <c:v>-8.2770234422399636</c:v>
                      </c:pt>
                      <c:pt idx="370" formatCode="0.00E+00">
                        <c:v>-8.1561881447400904</c:v>
                      </c:pt>
                      <c:pt idx="371" formatCode="0.00E+00">
                        <c:v>-7.8671712996674552</c:v>
                      </c:pt>
                      <c:pt idx="372" formatCode="0.00E+00">
                        <c:v>-7.8608378013553111</c:v>
                      </c:pt>
                      <c:pt idx="373" formatCode="0.00E+00">
                        <c:v>-7.9137725135506178</c:v>
                      </c:pt>
                      <c:pt idx="374" formatCode="0.00E+00">
                        <c:v>-8.2251634038253094</c:v>
                      </c:pt>
                      <c:pt idx="375" formatCode="0.00E+00">
                        <c:v>-8.2421642238721251</c:v>
                      </c:pt>
                      <c:pt idx="376" formatCode="0.00E+00">
                        <c:v>-8.2824985031045841</c:v>
                      </c:pt>
                      <c:pt idx="377" formatCode="0.00E+00">
                        <c:v>-7.4381057186410402</c:v>
                      </c:pt>
                      <c:pt idx="378" formatCode="0.00E+00">
                        <c:v>-8.3576934524394186</c:v>
                      </c:pt>
                      <c:pt idx="379" formatCode="0.00E+00">
                        <c:v>-8.7740724545595796</c:v>
                      </c:pt>
                      <c:pt idx="380" formatCode="0.00E+00">
                        <c:v>-8.8133738946856806</c:v>
                      </c:pt>
                      <c:pt idx="381" formatCode="0.00E+00">
                        <c:v>-8.8877238814750772</c:v>
                      </c:pt>
                      <c:pt idx="382" formatCode="0.00E+00">
                        <c:v>-8.3695658429961668</c:v>
                      </c:pt>
                      <c:pt idx="383" formatCode="0.00E+00">
                        <c:v>-6.2081572070804789</c:v>
                      </c:pt>
                      <c:pt idx="384" formatCode="0.00E+00">
                        <c:v>-6.4946683394107314</c:v>
                      </c:pt>
                      <c:pt idx="385" formatCode="0.00E+00">
                        <c:v>-8.4332904114508214</c:v>
                      </c:pt>
                      <c:pt idx="386" formatCode="0.00E+00">
                        <c:v>-8.5170860203902379</c:v>
                      </c:pt>
                      <c:pt idx="387" formatCode="0.00E+00">
                        <c:v>-8.7863954011792504</c:v>
                      </c:pt>
                      <c:pt idx="388" formatCode="0.00E+00">
                        <c:v>-9.6597350857577098</c:v>
                      </c:pt>
                      <c:pt idx="389" formatCode="0.00E+00">
                        <c:v>-9.6649296484348746</c:v>
                      </c:pt>
                      <c:pt idx="390" formatCode="0.00E+00">
                        <c:v>-10.126675956130251</c:v>
                      </c:pt>
                      <c:pt idx="391" formatCode="0.00E+00">
                        <c:v>-9.9868422110582973</c:v>
                      </c:pt>
                      <c:pt idx="392" formatCode="0.00E+00">
                        <c:v>-9.8585961039020091</c:v>
                      </c:pt>
                      <c:pt idx="393" formatCode="0.00E+00">
                        <c:v>-9.0162870149849255</c:v>
                      </c:pt>
                      <c:pt idx="394" formatCode="0.00E+00">
                        <c:v>-9.1069236940397413</c:v>
                      </c:pt>
                      <c:pt idx="395" formatCode="0.00E+00">
                        <c:v>-9.0248742726030873</c:v>
                      </c:pt>
                      <c:pt idx="396" formatCode="0.00E+00">
                        <c:v>-9.3133271210763979</c:v>
                      </c:pt>
                      <c:pt idx="397" formatCode="0.00E+00">
                        <c:v>-9.4440598997879217</c:v>
                      </c:pt>
                      <c:pt idx="398" formatCode="0.00E+00">
                        <c:v>-9.7640149270401597</c:v>
                      </c:pt>
                      <c:pt idx="399" formatCode="0.00E+00">
                        <c:v>-9.8795230975339479</c:v>
                      </c:pt>
                      <c:pt idx="400" formatCode="0.00E+00">
                        <c:v>-9.9446871269821031</c:v>
                      </c:pt>
                      <c:pt idx="401" formatCode="0.00E+00">
                        <c:v>-9.9062061693009902</c:v>
                      </c:pt>
                      <c:pt idx="402" formatCode="0.00E+00">
                        <c:v>-9.8578053678818982</c:v>
                      </c:pt>
                      <c:pt idx="403" formatCode="0.00E+00">
                        <c:v>-10.017598986445172</c:v>
                      </c:pt>
                      <c:pt idx="404" formatCode="0.00E+00">
                        <c:v>-10.117869432304511</c:v>
                      </c:pt>
                      <c:pt idx="405" formatCode="0.00E+00">
                        <c:v>-10.18014140811122</c:v>
                      </c:pt>
                      <c:pt idx="406" formatCode="0.00E+00">
                        <c:v>-10.250996873841364</c:v>
                      </c:pt>
                      <c:pt idx="407" formatCode="0.00E+00">
                        <c:v>-10.270130262220754</c:v>
                      </c:pt>
                      <c:pt idx="408" formatCode="0.00E+00">
                        <c:v>-9.5907029068661807</c:v>
                      </c:pt>
                      <c:pt idx="409" formatCode="0.00E+00">
                        <c:v>-10.041280364519247</c:v>
                      </c:pt>
                      <c:pt idx="410" formatCode="0.00E+00">
                        <c:v>-10.340108015697028</c:v>
                      </c:pt>
                      <c:pt idx="411" formatCode="0.00E+00">
                        <c:v>-10.497007613062284</c:v>
                      </c:pt>
                      <c:pt idx="412" formatCode="0.00E+00">
                        <c:v>-10.568661682573575</c:v>
                      </c:pt>
                      <c:pt idx="413" formatCode="0.00E+00">
                        <c:v>-10.628819992289278</c:v>
                      </c:pt>
                      <c:pt idx="414" formatCode="0.00E+00">
                        <c:v>-10.680724542100862</c:v>
                      </c:pt>
                      <c:pt idx="415" formatCode="0.00E+00">
                        <c:v>-10.725642450371996</c:v>
                      </c:pt>
                      <c:pt idx="416" formatCode="0.00E+00">
                        <c:v>-10.7763257344685</c:v>
                      </c:pt>
                      <c:pt idx="417" formatCode="0.00E+00">
                        <c:v>-10.822086549946953</c:v>
                      </c:pt>
                      <c:pt idx="418" formatCode="0.00E+00">
                        <c:v>-10.871121907217198</c:v>
                      </c:pt>
                      <c:pt idx="419" formatCode="0.00E+00">
                        <c:v>-10.922805068494121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432-4EE6-B0A6-608D6F5A405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Bound(Ar,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8.2209999999999998E-4</c:v>
                      </c:pt>
                      <c:pt idx="297" formatCode="0.00E+00">
                        <c:v>1.5694504183745803</c:v>
                      </c:pt>
                      <c:pt idx="298" formatCode="0.00E+00">
                        <c:v>1.708384477549697</c:v>
                      </c:pt>
                      <c:pt idx="299" formatCode="0.00E+00">
                        <c:v>1.8595084171306075</c:v>
                      </c:pt>
                      <c:pt idx="300" formatCode="0.00E+00">
                        <c:v>2.0123838419868947</c:v>
                      </c:pt>
                      <c:pt idx="301" formatCode="0.00E+00">
                        <c:v>2.162259721029562</c:v>
                      </c:pt>
                      <c:pt idx="302" formatCode="0.00E+00">
                        <c:v>2.3076652076193955</c:v>
                      </c:pt>
                      <c:pt idx="303" formatCode="0.00E+00">
                        <c:v>2.4465871909626236</c:v>
                      </c:pt>
                      <c:pt idx="304" formatCode="0.00E+00">
                        <c:v>2.5714648451840865</c:v>
                      </c:pt>
                      <c:pt idx="305" formatCode="0.00E+00">
                        <c:v>2.6907879645961903</c:v>
                      </c:pt>
                      <c:pt idx="306" formatCode="0.00E+00">
                        <c:v>2.8072289706463334</c:v>
                      </c:pt>
                      <c:pt idx="307" formatCode="0.00E+00">
                        <c:v>2.9191364737300822</c:v>
                      </c:pt>
                      <c:pt idx="308" formatCode="0.00E+00">
                        <c:v>3.0274875244727664</c:v>
                      </c:pt>
                      <c:pt idx="309" formatCode="0.00E+00">
                        <c:v>3.1347577841383396</c:v>
                      </c:pt>
                      <c:pt idx="310" formatCode="0.00E+00">
                        <c:v>3.2399118463480714</c:v>
                      </c:pt>
                      <c:pt idx="311" formatCode="0.00E+00">
                        <c:v>3.3440459456119558</c:v>
                      </c:pt>
                      <c:pt idx="312" formatCode="0.00E+00">
                        <c:v>3.4464661614901382</c:v>
                      </c:pt>
                      <c:pt idx="313" formatCode="0.00E+00">
                        <c:v>3.5684463875951433</c:v>
                      </c:pt>
                      <c:pt idx="314" formatCode="0.00E+00">
                        <c:v>3.6775009051060086</c:v>
                      </c:pt>
                      <c:pt idx="315" formatCode="0.00E+00">
                        <c:v>3.779648016540059</c:v>
                      </c:pt>
                      <c:pt idx="316" formatCode="0.00E+00">
                        <c:v>3.8773900304450466</c:v>
                      </c:pt>
                      <c:pt idx="317" formatCode="0.00E+00">
                        <c:v>3.9722148293198103</c:v>
                      </c:pt>
                      <c:pt idx="318" formatCode="0.00E+00">
                        <c:v>4.0645900761657714</c:v>
                      </c:pt>
                      <c:pt idx="319" formatCode="0.00E+00">
                        <c:v>4.1551375128353643</c:v>
                      </c:pt>
                      <c:pt idx="320" formatCode="0.00E+00">
                        <c:v>4.2441699527037029</c:v>
                      </c:pt>
                      <c:pt idx="321" formatCode="0.00E+00">
                        <c:v>4.3319367839661753</c:v>
                      </c:pt>
                      <c:pt idx="322" formatCode="0.00E+00">
                        <c:v>4.4182292079270988</c:v>
                      </c:pt>
                      <c:pt idx="323" formatCode="0.00E+00">
                        <c:v>4.503504176415527</c:v>
                      </c:pt>
                      <c:pt idx="324" formatCode="0.00E+00">
                        <c:v>4.5872475891816062</c:v>
                      </c:pt>
                      <c:pt idx="325" formatCode="0.00E+00">
                        <c:v>4.6703740259721842</c:v>
                      </c:pt>
                      <c:pt idx="326" formatCode="0.00E+00">
                        <c:v>4.751799629184899</c:v>
                      </c:pt>
                      <c:pt idx="327" formatCode="0.00E+00">
                        <c:v>4.832450953120925</c:v>
                      </c:pt>
                      <c:pt idx="328" formatCode="0.00E+00">
                        <c:v>4.9279160909700401</c:v>
                      </c:pt>
                      <c:pt idx="329" formatCode="0.00E+00">
                        <c:v>4.9959611537666202</c:v>
                      </c:pt>
                      <c:pt idx="330" formatCode="0.00E+00">
                        <c:v>5.0926088513161378</c:v>
                      </c:pt>
                      <c:pt idx="331" formatCode="0.00E+00">
                        <c:v>5.1655324169163306</c:v>
                      </c:pt>
                      <c:pt idx="332" formatCode="0.00E+00">
                        <c:v>5.2300212285065051</c:v>
                      </c:pt>
                      <c:pt idx="333" formatCode="0.00E+00">
                        <c:v>5.3047581161319401</c:v>
                      </c:pt>
                      <c:pt idx="334" formatCode="0.00E+00">
                        <c:v>5.3785231643888611</c:v>
                      </c:pt>
                      <c:pt idx="335" formatCode="0.00E+00">
                        <c:v>5.4561058794430215</c:v>
                      </c:pt>
                      <c:pt idx="336" formatCode="0.00E+00">
                        <c:v>5.5252890406332957</c:v>
                      </c:pt>
                      <c:pt idx="337" formatCode="0.00E+00">
                        <c:v>5.5976744998253221</c:v>
                      </c:pt>
                      <c:pt idx="338" formatCode="0.00E+00">
                        <c:v>5.6704376518651483</c:v>
                      </c:pt>
                      <c:pt idx="339" formatCode="0.00E+00">
                        <c:v>5.7391650271682408</c:v>
                      </c:pt>
                      <c:pt idx="340" formatCode="0.00E+00">
                        <c:v>5.838218096612108</c:v>
                      </c:pt>
                      <c:pt idx="341" formatCode="0.00E+00">
                        <c:v>5.910382421514063</c:v>
                      </c:pt>
                      <c:pt idx="342" formatCode="0.00E+00">
                        <c:v>5.9716808993418775</c:v>
                      </c:pt>
                      <c:pt idx="343" formatCode="0.00E+00">
                        <c:v>6.029318852849463</c:v>
                      </c:pt>
                      <c:pt idx="344" formatCode="0.00E+00">
                        <c:v>6.1080066221843339</c:v>
                      </c:pt>
                      <c:pt idx="345" formatCode="0.00E+00">
                        <c:v>6.1869191103111278</c:v>
                      </c:pt>
                      <c:pt idx="346" formatCode="0.00E+00">
                        <c:v>6.5100000830014269</c:v>
                      </c:pt>
                      <c:pt idx="347" formatCode="0.00E+00">
                        <c:v>6.634967444689968</c:v>
                      </c:pt>
                      <c:pt idx="348" formatCode="0.00E+00">
                        <c:v>6.5222586855438038</c:v>
                      </c:pt>
                      <c:pt idx="349" formatCode="0.00E+00">
                        <c:v>6.6043464165666004</c:v>
                      </c:pt>
                      <c:pt idx="350" formatCode="0.00E+00">
                        <c:v>6.626106769968934</c:v>
                      </c:pt>
                      <c:pt idx="351" formatCode="0.00E+00">
                        <c:v>6.578257038952704</c:v>
                      </c:pt>
                      <c:pt idx="352" formatCode="0.00E+00">
                        <c:v>6.6136896253333504</c:v>
                      </c:pt>
                      <c:pt idx="353" formatCode="0.00E+00">
                        <c:v>6.6897802578026964</c:v>
                      </c:pt>
                      <c:pt idx="354" formatCode="0.00E+00">
                        <c:v>6.8198820963569959</c:v>
                      </c:pt>
                      <c:pt idx="355" formatCode="0.00E+00">
                        <c:v>6.9926371817044188</c:v>
                      </c:pt>
                      <c:pt idx="356" formatCode="0.00E+00">
                        <c:v>7.1839631565034745</c:v>
                      </c:pt>
                      <c:pt idx="357" formatCode="0.00E+00">
                        <c:v>7.1838144167328446</c:v>
                      </c:pt>
                      <c:pt idx="358" formatCode="0.00E+00">
                        <c:v>7.3391001580744799</c:v>
                      </c:pt>
                      <c:pt idx="359" formatCode="0.00E+00">
                        <c:v>7.0401690329923197</c:v>
                      </c:pt>
                      <c:pt idx="360" formatCode="0.00E+00">
                        <c:v>7.1857038579581101</c:v>
                      </c:pt>
                      <c:pt idx="361" formatCode="0.00E+00">
                        <c:v>7.2304946888227999</c:v>
                      </c:pt>
                      <c:pt idx="362" formatCode="0.00E+00">
                        <c:v>7.2645595138180505</c:v>
                      </c:pt>
                      <c:pt idx="363" formatCode="0.00E+00">
                        <c:v>7.2900966863105445</c:v>
                      </c:pt>
                      <c:pt idx="364" formatCode="0.00E+00">
                        <c:v>8.0471221741644552</c:v>
                      </c:pt>
                      <c:pt idx="365" formatCode="0.00E+00">
                        <c:v>8.399524609265745</c:v>
                      </c:pt>
                      <c:pt idx="366" formatCode="0.00E+00">
                        <c:v>7.6859195384807872</c:v>
                      </c:pt>
                      <c:pt idx="367" formatCode="0.00E+00">
                        <c:v>7.3182877040179752</c:v>
                      </c:pt>
                      <c:pt idx="368" formatCode="0.00E+00">
                        <c:v>7.3504922783626743</c:v>
                      </c:pt>
                      <c:pt idx="369" formatCode="0.00E+00">
                        <c:v>7.4349499525859848</c:v>
                      </c:pt>
                      <c:pt idx="370" formatCode="0.00E+00">
                        <c:v>7.6739046111054003</c:v>
                      </c:pt>
                      <c:pt idx="371" formatCode="0.00E+00">
                        <c:v>8.080574026673343</c:v>
                      </c:pt>
                      <c:pt idx="372" formatCode="0.00E+00">
                        <c:v>8.2041042670204885</c:v>
                      </c:pt>
                      <c:pt idx="373" formatCode="0.00E+00">
                        <c:v>8.2679210737443469</c:v>
                      </c:pt>
                      <c:pt idx="374" formatCode="0.00E+00">
                        <c:v>8.0728467436563669</c:v>
                      </c:pt>
                      <c:pt idx="375" formatCode="0.00E+00">
                        <c:v>8.1717374633655009</c:v>
                      </c:pt>
                      <c:pt idx="376" formatCode="0.00E+00">
                        <c:v>8.2468793297376557</c:v>
                      </c:pt>
                      <c:pt idx="377" formatCode="0.00E+00">
                        <c:v>9.2063421932054723</c:v>
                      </c:pt>
                      <c:pt idx="378" formatCode="0.00E+00">
                        <c:v>8.4014275132121465</c:v>
                      </c:pt>
                      <c:pt idx="379" formatCode="0.00E+00">
                        <c:v>8.099333306858604</c:v>
                      </c:pt>
                      <c:pt idx="380" formatCode="0.00E+00">
                        <c:v>8.1739369086645919</c:v>
                      </c:pt>
                      <c:pt idx="381" formatCode="0.00E+00">
                        <c:v>8.2131204619167786</c:v>
                      </c:pt>
                      <c:pt idx="382" formatCode="0.00E+00">
                        <c:v>8.8444485483781747</c:v>
                      </c:pt>
                      <c:pt idx="383" formatCode="0.00E+00">
                        <c:v>11.118671517567652</c:v>
                      </c:pt>
                      <c:pt idx="384" formatCode="0.00E+00">
                        <c:v>10.944626557819396</c:v>
                      </c:pt>
                      <c:pt idx="385" formatCode="0.00E+00">
                        <c:v>9.1181298370456592</c:v>
                      </c:pt>
                      <c:pt idx="386" formatCode="0.00E+00">
                        <c:v>9.1461258910575651</c:v>
                      </c:pt>
                      <c:pt idx="387" formatCode="0.00E+00">
                        <c:v>8.9882814193929992</c:v>
                      </c:pt>
                      <c:pt idx="388" formatCode="0.00E+00">
                        <c:v>8.2260866335722795</c:v>
                      </c:pt>
                      <c:pt idx="389" formatCode="0.00E+00">
                        <c:v>8.3317235188462355</c:v>
                      </c:pt>
                      <c:pt idx="390" formatCode="0.00E+00">
                        <c:v>7.9805015907471306</c:v>
                      </c:pt>
                      <c:pt idx="391" formatCode="0.00E+00">
                        <c:v>8.2305588588787568</c:v>
                      </c:pt>
                      <c:pt idx="392" formatCode="0.00E+00">
                        <c:v>8.4687336799184543</c:v>
                      </c:pt>
                      <c:pt idx="393" formatCode="0.00E+00">
                        <c:v>9.4206825623382677</c:v>
                      </c:pt>
                      <c:pt idx="394" formatCode="0.00E+00">
                        <c:v>9.4394024922625501</c:v>
                      </c:pt>
                      <c:pt idx="395" formatCode="0.00E+00">
                        <c:v>9.6305309264471308</c:v>
                      </c:pt>
                      <c:pt idx="396" formatCode="0.00E+00">
                        <c:v>9.4508849403536743</c:v>
                      </c:pt>
                      <c:pt idx="397" formatCode="0.00E+00">
                        <c:v>9.4286921819970662</c:v>
                      </c:pt>
                      <c:pt idx="398" formatCode="0.00E+00">
                        <c:v>9.2170155085934429</c:v>
                      </c:pt>
                      <c:pt idx="399" formatCode="0.00E+00">
                        <c:v>9.2095290726289178</c:v>
                      </c:pt>
                      <c:pt idx="400" formatCode="0.00E+00">
                        <c:v>9.2521350815467045</c:v>
                      </c:pt>
                      <c:pt idx="401" formatCode="0.00E+00">
                        <c:v>9.3981391846740685</c:v>
                      </c:pt>
                      <c:pt idx="402" formatCode="0.00E+00">
                        <c:v>9.553820925896634</c:v>
                      </c:pt>
                      <c:pt idx="403" formatCode="0.00E+00">
                        <c:v>9.5010706165858032</c:v>
                      </c:pt>
                      <c:pt idx="404" formatCode="0.00E+00">
                        <c:v>9.5076103159601413</c:v>
                      </c:pt>
                      <c:pt idx="405" formatCode="0.00E+00">
                        <c:v>9.5519196828186761</c:v>
                      </c:pt>
                      <c:pt idx="406" formatCode="0.00E+00">
                        <c:v>9.5874210168904863</c:v>
                      </c:pt>
                      <c:pt idx="407" formatCode="0.00E+00">
                        <c:v>9.674424046612522</c:v>
                      </c:pt>
                      <c:pt idx="408" formatCode="0.00E+00">
                        <c:v>10.459771504063706</c:v>
                      </c:pt>
                      <c:pt idx="409" formatCode="0.00E+00">
                        <c:v>10.114901805685152</c:v>
                      </c:pt>
                      <c:pt idx="410" formatCode="0.00E+00">
                        <c:v>9.9215734544679943</c:v>
                      </c:pt>
                      <c:pt idx="411" formatCode="0.00E+00">
                        <c:v>9.8699684943115322</c:v>
                      </c:pt>
                      <c:pt idx="412" formatCode="0.00E+00">
                        <c:v>9.903408111496633</c:v>
                      </c:pt>
                      <c:pt idx="413" formatCode="0.00E+00">
                        <c:v>9.9481461684050512</c:v>
                      </c:pt>
                      <c:pt idx="414" formatCode="0.00E+00">
                        <c:v>10.000944216214151</c:v>
                      </c:pt>
                      <c:pt idx="415" formatCode="0.00E+00">
                        <c:v>10.060538610594588</c:v>
                      </c:pt>
                      <c:pt idx="416" formatCode="0.00E+00">
                        <c:v>10.114180733430299</c:v>
                      </c:pt>
                      <c:pt idx="417" formatCode="0.00E+00">
                        <c:v>10.172561755796675</c:v>
                      </c:pt>
                      <c:pt idx="418" formatCode="0.00E+00">
                        <c:v>10.227487923385532</c:v>
                      </c:pt>
                      <c:pt idx="419" formatCode="0.00E+00">
                        <c:v>10.279589161564953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432-4EE6-B0A6-608D6F5A4050}"/>
                  </c:ext>
                </c:extLst>
              </c15:ser>
            </c15:filteredLineSeries>
          </c:ext>
        </c:extLst>
      </c:lineChart>
      <c:catAx>
        <c:axId val="63955789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57568"/>
        <c:crosses val="autoZero"/>
        <c:auto val="1"/>
        <c:lblAlgn val="ctr"/>
        <c:lblOffset val="100"/>
        <c:noMultiLvlLbl val="0"/>
      </c:catAx>
      <c:valAx>
        <c:axId val="63955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5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H_atoms!$B$1</c:f>
              <c:strCache>
                <c:ptCount val="1"/>
                <c:pt idx="0">
                  <c:v>H,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H_atoms!$B$2:$B$421</c:f>
              <c:numCache>
                <c:formatCode>0.00E+00</c:formatCode>
                <c:ptCount val="420"/>
                <c:pt idx="0">
                  <c:v>306400</c:v>
                </c:pt>
                <c:pt idx="1">
                  <c:v>312600</c:v>
                </c:pt>
                <c:pt idx="2">
                  <c:v>343800</c:v>
                </c:pt>
                <c:pt idx="3">
                  <c:v>342900</c:v>
                </c:pt>
                <c:pt idx="4">
                  <c:v>346100</c:v>
                </c:pt>
                <c:pt idx="5">
                  <c:v>341700</c:v>
                </c:pt>
                <c:pt idx="6">
                  <c:v>325200</c:v>
                </c:pt>
                <c:pt idx="7">
                  <c:v>294400</c:v>
                </c:pt>
                <c:pt idx="8">
                  <c:v>319000</c:v>
                </c:pt>
                <c:pt idx="9">
                  <c:v>336700</c:v>
                </c:pt>
                <c:pt idx="10">
                  <c:v>320900</c:v>
                </c:pt>
                <c:pt idx="11">
                  <c:v>268400</c:v>
                </c:pt>
                <c:pt idx="12">
                  <c:v>301800</c:v>
                </c:pt>
                <c:pt idx="13">
                  <c:v>321300</c:v>
                </c:pt>
                <c:pt idx="14">
                  <c:v>317200</c:v>
                </c:pt>
                <c:pt idx="15">
                  <c:v>317900</c:v>
                </c:pt>
                <c:pt idx="16">
                  <c:v>297500</c:v>
                </c:pt>
                <c:pt idx="17">
                  <c:v>318100</c:v>
                </c:pt>
                <c:pt idx="18">
                  <c:v>324700</c:v>
                </c:pt>
                <c:pt idx="19">
                  <c:v>306100</c:v>
                </c:pt>
                <c:pt idx="20">
                  <c:v>237200</c:v>
                </c:pt>
                <c:pt idx="21">
                  <c:v>213200</c:v>
                </c:pt>
                <c:pt idx="22">
                  <c:v>217400</c:v>
                </c:pt>
                <c:pt idx="23">
                  <c:v>183700</c:v>
                </c:pt>
                <c:pt idx="24">
                  <c:v>197600</c:v>
                </c:pt>
                <c:pt idx="25">
                  <c:v>225100</c:v>
                </c:pt>
                <c:pt idx="26">
                  <c:v>202300</c:v>
                </c:pt>
                <c:pt idx="27">
                  <c:v>183900</c:v>
                </c:pt>
                <c:pt idx="28">
                  <c:v>177600</c:v>
                </c:pt>
                <c:pt idx="29">
                  <c:v>194700</c:v>
                </c:pt>
                <c:pt idx="30">
                  <c:v>146600</c:v>
                </c:pt>
                <c:pt idx="31">
                  <c:v>132200</c:v>
                </c:pt>
                <c:pt idx="32">
                  <c:v>84140</c:v>
                </c:pt>
                <c:pt idx="33">
                  <c:v>118900</c:v>
                </c:pt>
                <c:pt idx="34">
                  <c:v>130500</c:v>
                </c:pt>
                <c:pt idx="35">
                  <c:v>86110</c:v>
                </c:pt>
                <c:pt idx="36">
                  <c:v>81040</c:v>
                </c:pt>
                <c:pt idx="37">
                  <c:v>138000</c:v>
                </c:pt>
                <c:pt idx="38">
                  <c:v>138000</c:v>
                </c:pt>
                <c:pt idx="39">
                  <c:v>157500</c:v>
                </c:pt>
                <c:pt idx="40">
                  <c:v>116700</c:v>
                </c:pt>
                <c:pt idx="41">
                  <c:v>77850</c:v>
                </c:pt>
                <c:pt idx="42">
                  <c:v>55450</c:v>
                </c:pt>
                <c:pt idx="43">
                  <c:v>57770</c:v>
                </c:pt>
                <c:pt idx="44">
                  <c:v>64800</c:v>
                </c:pt>
                <c:pt idx="45">
                  <c:v>102600</c:v>
                </c:pt>
                <c:pt idx="46">
                  <c:v>71890</c:v>
                </c:pt>
                <c:pt idx="47">
                  <c:v>69870</c:v>
                </c:pt>
                <c:pt idx="48">
                  <c:v>89270</c:v>
                </c:pt>
                <c:pt idx="49">
                  <c:v>90040</c:v>
                </c:pt>
                <c:pt idx="50">
                  <c:v>47270</c:v>
                </c:pt>
                <c:pt idx="51">
                  <c:v>44950</c:v>
                </c:pt>
                <c:pt idx="52">
                  <c:v>61320</c:v>
                </c:pt>
                <c:pt idx="53">
                  <c:v>69970</c:v>
                </c:pt>
                <c:pt idx="54">
                  <c:v>65850</c:v>
                </c:pt>
                <c:pt idx="55">
                  <c:v>75500</c:v>
                </c:pt>
                <c:pt idx="56">
                  <c:v>66840</c:v>
                </c:pt>
                <c:pt idx="57">
                  <c:v>56600</c:v>
                </c:pt>
                <c:pt idx="58">
                  <c:v>55480</c:v>
                </c:pt>
                <c:pt idx="59">
                  <c:v>57100</c:v>
                </c:pt>
                <c:pt idx="60">
                  <c:v>71240</c:v>
                </c:pt>
                <c:pt idx="61">
                  <c:v>85130</c:v>
                </c:pt>
                <c:pt idx="62">
                  <c:v>102800</c:v>
                </c:pt>
                <c:pt idx="63">
                  <c:v>47370</c:v>
                </c:pt>
                <c:pt idx="64">
                  <c:v>63170</c:v>
                </c:pt>
                <c:pt idx="65">
                  <c:v>94950</c:v>
                </c:pt>
                <c:pt idx="66">
                  <c:v>95690</c:v>
                </c:pt>
                <c:pt idx="67">
                  <c:v>109500</c:v>
                </c:pt>
                <c:pt idx="68">
                  <c:v>56370</c:v>
                </c:pt>
                <c:pt idx="69">
                  <c:v>32150</c:v>
                </c:pt>
                <c:pt idx="70">
                  <c:v>35540</c:v>
                </c:pt>
                <c:pt idx="71">
                  <c:v>36180</c:v>
                </c:pt>
                <c:pt idx="72">
                  <c:v>33370</c:v>
                </c:pt>
                <c:pt idx="73">
                  <c:v>35390</c:v>
                </c:pt>
                <c:pt idx="74">
                  <c:v>48450</c:v>
                </c:pt>
                <c:pt idx="75">
                  <c:v>50200</c:v>
                </c:pt>
                <c:pt idx="76">
                  <c:v>77750</c:v>
                </c:pt>
                <c:pt idx="77">
                  <c:v>66990</c:v>
                </c:pt>
                <c:pt idx="78">
                  <c:v>79300</c:v>
                </c:pt>
                <c:pt idx="79">
                  <c:v>47880</c:v>
                </c:pt>
                <c:pt idx="80">
                  <c:v>58180</c:v>
                </c:pt>
                <c:pt idx="81">
                  <c:v>74160</c:v>
                </c:pt>
                <c:pt idx="82">
                  <c:v>69530</c:v>
                </c:pt>
                <c:pt idx="83">
                  <c:v>79720</c:v>
                </c:pt>
                <c:pt idx="84">
                  <c:v>121500</c:v>
                </c:pt>
                <c:pt idx="85">
                  <c:v>123500</c:v>
                </c:pt>
                <c:pt idx="86">
                  <c:v>130300</c:v>
                </c:pt>
                <c:pt idx="87">
                  <c:v>104100</c:v>
                </c:pt>
                <c:pt idx="88">
                  <c:v>98880</c:v>
                </c:pt>
                <c:pt idx="89">
                  <c:v>132000</c:v>
                </c:pt>
                <c:pt idx="90">
                  <c:v>121100</c:v>
                </c:pt>
                <c:pt idx="91">
                  <c:v>147000</c:v>
                </c:pt>
                <c:pt idx="92">
                  <c:v>151900</c:v>
                </c:pt>
                <c:pt idx="93">
                  <c:v>117100</c:v>
                </c:pt>
                <c:pt idx="94">
                  <c:v>63850</c:v>
                </c:pt>
                <c:pt idx="95">
                  <c:v>92670</c:v>
                </c:pt>
                <c:pt idx="96">
                  <c:v>161900</c:v>
                </c:pt>
                <c:pt idx="97">
                  <c:v>188900</c:v>
                </c:pt>
                <c:pt idx="98">
                  <c:v>168900</c:v>
                </c:pt>
                <c:pt idx="99">
                  <c:v>171600</c:v>
                </c:pt>
                <c:pt idx="100">
                  <c:v>211400</c:v>
                </c:pt>
                <c:pt idx="101">
                  <c:v>193200</c:v>
                </c:pt>
                <c:pt idx="102">
                  <c:v>210200</c:v>
                </c:pt>
                <c:pt idx="103">
                  <c:v>197900</c:v>
                </c:pt>
                <c:pt idx="104">
                  <c:v>203200</c:v>
                </c:pt>
                <c:pt idx="105">
                  <c:v>207800</c:v>
                </c:pt>
                <c:pt idx="106">
                  <c:v>140300</c:v>
                </c:pt>
                <c:pt idx="107">
                  <c:v>161400</c:v>
                </c:pt>
                <c:pt idx="108">
                  <c:v>206900</c:v>
                </c:pt>
                <c:pt idx="109">
                  <c:v>231500</c:v>
                </c:pt>
                <c:pt idx="110">
                  <c:v>262400</c:v>
                </c:pt>
                <c:pt idx="111">
                  <c:v>271000</c:v>
                </c:pt>
                <c:pt idx="112">
                  <c:v>189700</c:v>
                </c:pt>
                <c:pt idx="113">
                  <c:v>204100</c:v>
                </c:pt>
                <c:pt idx="114">
                  <c:v>192400</c:v>
                </c:pt>
                <c:pt idx="115">
                  <c:v>186900</c:v>
                </c:pt>
                <c:pt idx="116">
                  <c:v>242300</c:v>
                </c:pt>
                <c:pt idx="117">
                  <c:v>274400</c:v>
                </c:pt>
                <c:pt idx="118">
                  <c:v>261700</c:v>
                </c:pt>
                <c:pt idx="119">
                  <c:v>216900</c:v>
                </c:pt>
                <c:pt idx="120">
                  <c:v>271000</c:v>
                </c:pt>
                <c:pt idx="121">
                  <c:v>294800</c:v>
                </c:pt>
                <c:pt idx="122">
                  <c:v>296800</c:v>
                </c:pt>
                <c:pt idx="123">
                  <c:v>284900</c:v>
                </c:pt>
                <c:pt idx="124">
                  <c:v>245800</c:v>
                </c:pt>
                <c:pt idx="125">
                  <c:v>273800</c:v>
                </c:pt>
                <c:pt idx="126">
                  <c:v>273600</c:v>
                </c:pt>
                <c:pt idx="127">
                  <c:v>293300</c:v>
                </c:pt>
                <c:pt idx="128">
                  <c:v>270200</c:v>
                </c:pt>
                <c:pt idx="129">
                  <c:v>268000</c:v>
                </c:pt>
                <c:pt idx="130">
                  <c:v>267900</c:v>
                </c:pt>
                <c:pt idx="131">
                  <c:v>252600</c:v>
                </c:pt>
                <c:pt idx="132">
                  <c:v>254700</c:v>
                </c:pt>
                <c:pt idx="133">
                  <c:v>266700</c:v>
                </c:pt>
                <c:pt idx="134">
                  <c:v>309800</c:v>
                </c:pt>
                <c:pt idx="135">
                  <c:v>305600</c:v>
                </c:pt>
                <c:pt idx="136">
                  <c:v>284300</c:v>
                </c:pt>
                <c:pt idx="137">
                  <c:v>305500</c:v>
                </c:pt>
                <c:pt idx="138">
                  <c:v>317000</c:v>
                </c:pt>
                <c:pt idx="139">
                  <c:v>327000</c:v>
                </c:pt>
                <c:pt idx="140">
                  <c:v>333600</c:v>
                </c:pt>
                <c:pt idx="141">
                  <c:v>351900</c:v>
                </c:pt>
                <c:pt idx="142">
                  <c:v>332900</c:v>
                </c:pt>
                <c:pt idx="143">
                  <c:v>312600</c:v>
                </c:pt>
                <c:pt idx="144">
                  <c:v>299600</c:v>
                </c:pt>
                <c:pt idx="145">
                  <c:v>311800</c:v>
                </c:pt>
                <c:pt idx="146">
                  <c:v>325800</c:v>
                </c:pt>
                <c:pt idx="147">
                  <c:v>326000</c:v>
                </c:pt>
                <c:pt idx="148">
                  <c:v>348100</c:v>
                </c:pt>
                <c:pt idx="149">
                  <c:v>346900</c:v>
                </c:pt>
                <c:pt idx="150">
                  <c:v>356700</c:v>
                </c:pt>
                <c:pt idx="151">
                  <c:v>366600</c:v>
                </c:pt>
                <c:pt idx="152">
                  <c:v>364500</c:v>
                </c:pt>
                <c:pt idx="153">
                  <c:v>347000</c:v>
                </c:pt>
                <c:pt idx="154">
                  <c:v>341300</c:v>
                </c:pt>
                <c:pt idx="155">
                  <c:v>343200</c:v>
                </c:pt>
                <c:pt idx="156">
                  <c:v>328400</c:v>
                </c:pt>
                <c:pt idx="157">
                  <c:v>349500</c:v>
                </c:pt>
                <c:pt idx="158">
                  <c:v>357900</c:v>
                </c:pt>
                <c:pt idx="159">
                  <c:v>353800</c:v>
                </c:pt>
                <c:pt idx="160">
                  <c:v>349800</c:v>
                </c:pt>
                <c:pt idx="161">
                  <c:v>347700</c:v>
                </c:pt>
                <c:pt idx="162">
                  <c:v>347000</c:v>
                </c:pt>
                <c:pt idx="163">
                  <c:v>351000</c:v>
                </c:pt>
                <c:pt idx="164">
                  <c:v>351800</c:v>
                </c:pt>
                <c:pt idx="165">
                  <c:v>333000</c:v>
                </c:pt>
                <c:pt idx="166">
                  <c:v>309000</c:v>
                </c:pt>
                <c:pt idx="167">
                  <c:v>309900</c:v>
                </c:pt>
                <c:pt idx="168">
                  <c:v>320800</c:v>
                </c:pt>
                <c:pt idx="169">
                  <c:v>378300</c:v>
                </c:pt>
                <c:pt idx="170">
                  <c:v>378300</c:v>
                </c:pt>
                <c:pt idx="171">
                  <c:v>226400</c:v>
                </c:pt>
                <c:pt idx="172">
                  <c:v>222800</c:v>
                </c:pt>
                <c:pt idx="173">
                  <c:v>179700</c:v>
                </c:pt>
                <c:pt idx="174">
                  <c:v>169200</c:v>
                </c:pt>
                <c:pt idx="175">
                  <c:v>192100</c:v>
                </c:pt>
                <c:pt idx="176">
                  <c:v>234900</c:v>
                </c:pt>
                <c:pt idx="177">
                  <c:v>276800</c:v>
                </c:pt>
                <c:pt idx="178">
                  <c:v>353700</c:v>
                </c:pt>
                <c:pt idx="179">
                  <c:v>394600</c:v>
                </c:pt>
                <c:pt idx="180">
                  <c:v>381600</c:v>
                </c:pt>
                <c:pt idx="181">
                  <c:v>243000</c:v>
                </c:pt>
                <c:pt idx="182">
                  <c:v>273300</c:v>
                </c:pt>
                <c:pt idx="183">
                  <c:v>184100</c:v>
                </c:pt>
                <c:pt idx="184">
                  <c:v>190300</c:v>
                </c:pt>
                <c:pt idx="185">
                  <c:v>196000</c:v>
                </c:pt>
                <c:pt idx="186">
                  <c:v>234200</c:v>
                </c:pt>
                <c:pt idx="187">
                  <c:v>185900</c:v>
                </c:pt>
                <c:pt idx="188">
                  <c:v>181100</c:v>
                </c:pt>
                <c:pt idx="189">
                  <c:v>114700</c:v>
                </c:pt>
                <c:pt idx="190">
                  <c:v>103600</c:v>
                </c:pt>
                <c:pt idx="191">
                  <c:v>105200</c:v>
                </c:pt>
                <c:pt idx="192">
                  <c:v>117100</c:v>
                </c:pt>
                <c:pt idx="193">
                  <c:v>162600</c:v>
                </c:pt>
                <c:pt idx="194">
                  <c:v>194000</c:v>
                </c:pt>
                <c:pt idx="195">
                  <c:v>188000</c:v>
                </c:pt>
                <c:pt idx="196">
                  <c:v>173400</c:v>
                </c:pt>
                <c:pt idx="197">
                  <c:v>147800</c:v>
                </c:pt>
                <c:pt idx="198">
                  <c:v>131300</c:v>
                </c:pt>
                <c:pt idx="199">
                  <c:v>131200</c:v>
                </c:pt>
                <c:pt idx="200">
                  <c:v>148400</c:v>
                </c:pt>
                <c:pt idx="201">
                  <c:v>128000</c:v>
                </c:pt>
                <c:pt idx="202">
                  <c:v>164000</c:v>
                </c:pt>
                <c:pt idx="203">
                  <c:v>163400</c:v>
                </c:pt>
                <c:pt idx="204">
                  <c:v>175100</c:v>
                </c:pt>
                <c:pt idx="205">
                  <c:v>196100</c:v>
                </c:pt>
                <c:pt idx="206">
                  <c:v>182100</c:v>
                </c:pt>
                <c:pt idx="207">
                  <c:v>176500</c:v>
                </c:pt>
                <c:pt idx="208">
                  <c:v>114400</c:v>
                </c:pt>
                <c:pt idx="209">
                  <c:v>157200</c:v>
                </c:pt>
                <c:pt idx="210">
                  <c:v>184600</c:v>
                </c:pt>
                <c:pt idx="211">
                  <c:v>181800</c:v>
                </c:pt>
                <c:pt idx="212">
                  <c:v>184200</c:v>
                </c:pt>
                <c:pt idx="213">
                  <c:v>175400</c:v>
                </c:pt>
                <c:pt idx="214">
                  <c:v>113800</c:v>
                </c:pt>
                <c:pt idx="215">
                  <c:v>108700</c:v>
                </c:pt>
                <c:pt idx="216">
                  <c:v>88520</c:v>
                </c:pt>
                <c:pt idx="217">
                  <c:v>81690</c:v>
                </c:pt>
                <c:pt idx="218">
                  <c:v>81930</c:v>
                </c:pt>
                <c:pt idx="219">
                  <c:v>81930</c:v>
                </c:pt>
                <c:pt idx="220">
                  <c:v>122800</c:v>
                </c:pt>
                <c:pt idx="221">
                  <c:v>148100</c:v>
                </c:pt>
                <c:pt idx="222">
                  <c:v>114100</c:v>
                </c:pt>
                <c:pt idx="223">
                  <c:v>97450</c:v>
                </c:pt>
                <c:pt idx="224">
                  <c:v>122600</c:v>
                </c:pt>
                <c:pt idx="225">
                  <c:v>83540</c:v>
                </c:pt>
                <c:pt idx="226">
                  <c:v>110300</c:v>
                </c:pt>
                <c:pt idx="227">
                  <c:v>67520</c:v>
                </c:pt>
                <c:pt idx="228">
                  <c:v>112700</c:v>
                </c:pt>
                <c:pt idx="229">
                  <c:v>94600</c:v>
                </c:pt>
                <c:pt idx="230">
                  <c:v>127400</c:v>
                </c:pt>
                <c:pt idx="231">
                  <c:v>131000</c:v>
                </c:pt>
                <c:pt idx="232">
                  <c:v>163400</c:v>
                </c:pt>
                <c:pt idx="233">
                  <c:v>169400</c:v>
                </c:pt>
                <c:pt idx="234">
                  <c:v>173700</c:v>
                </c:pt>
                <c:pt idx="235">
                  <c:v>179400</c:v>
                </c:pt>
                <c:pt idx="236">
                  <c:v>213400</c:v>
                </c:pt>
                <c:pt idx="237">
                  <c:v>144900</c:v>
                </c:pt>
                <c:pt idx="238">
                  <c:v>152100</c:v>
                </c:pt>
                <c:pt idx="239">
                  <c:v>174300</c:v>
                </c:pt>
                <c:pt idx="240">
                  <c:v>191400</c:v>
                </c:pt>
                <c:pt idx="241">
                  <c:v>192800</c:v>
                </c:pt>
                <c:pt idx="242">
                  <c:v>225100</c:v>
                </c:pt>
                <c:pt idx="243">
                  <c:v>264700</c:v>
                </c:pt>
                <c:pt idx="244">
                  <c:v>219300</c:v>
                </c:pt>
                <c:pt idx="245">
                  <c:v>245300</c:v>
                </c:pt>
                <c:pt idx="246">
                  <c:v>275400</c:v>
                </c:pt>
                <c:pt idx="247">
                  <c:v>291400</c:v>
                </c:pt>
                <c:pt idx="248">
                  <c:v>209700</c:v>
                </c:pt>
                <c:pt idx="249">
                  <c:v>250400</c:v>
                </c:pt>
                <c:pt idx="250">
                  <c:v>267200</c:v>
                </c:pt>
                <c:pt idx="251">
                  <c:v>277500</c:v>
                </c:pt>
                <c:pt idx="252">
                  <c:v>289400</c:v>
                </c:pt>
                <c:pt idx="253">
                  <c:v>284900</c:v>
                </c:pt>
                <c:pt idx="254">
                  <c:v>271000</c:v>
                </c:pt>
                <c:pt idx="255">
                  <c:v>266000</c:v>
                </c:pt>
                <c:pt idx="256">
                  <c:v>302700</c:v>
                </c:pt>
                <c:pt idx="257">
                  <c:v>300300</c:v>
                </c:pt>
                <c:pt idx="258">
                  <c:v>299600</c:v>
                </c:pt>
                <c:pt idx="259">
                  <c:v>295200</c:v>
                </c:pt>
                <c:pt idx="260">
                  <c:v>239000</c:v>
                </c:pt>
                <c:pt idx="261">
                  <c:v>239000</c:v>
                </c:pt>
                <c:pt idx="262">
                  <c:v>303100</c:v>
                </c:pt>
                <c:pt idx="263">
                  <c:v>307500</c:v>
                </c:pt>
                <c:pt idx="264">
                  <c:v>348400</c:v>
                </c:pt>
                <c:pt idx="265">
                  <c:v>345600</c:v>
                </c:pt>
                <c:pt idx="266">
                  <c:v>356200</c:v>
                </c:pt>
                <c:pt idx="267">
                  <c:v>360800</c:v>
                </c:pt>
                <c:pt idx="268">
                  <c:v>349300</c:v>
                </c:pt>
                <c:pt idx="269">
                  <c:v>289700</c:v>
                </c:pt>
                <c:pt idx="270">
                  <c:v>339000</c:v>
                </c:pt>
                <c:pt idx="271">
                  <c:v>338400</c:v>
                </c:pt>
                <c:pt idx="272">
                  <c:v>353000</c:v>
                </c:pt>
                <c:pt idx="273">
                  <c:v>337200</c:v>
                </c:pt>
                <c:pt idx="274">
                  <c:v>335100</c:v>
                </c:pt>
                <c:pt idx="275">
                  <c:v>326600</c:v>
                </c:pt>
                <c:pt idx="276">
                  <c:v>368100</c:v>
                </c:pt>
                <c:pt idx="277">
                  <c:v>319000</c:v>
                </c:pt>
                <c:pt idx="278">
                  <c:v>323400</c:v>
                </c:pt>
                <c:pt idx="279">
                  <c:v>344500</c:v>
                </c:pt>
                <c:pt idx="280">
                  <c:v>333000</c:v>
                </c:pt>
                <c:pt idx="281">
                  <c:v>345800</c:v>
                </c:pt>
                <c:pt idx="282">
                  <c:v>342100</c:v>
                </c:pt>
                <c:pt idx="283">
                  <c:v>350000</c:v>
                </c:pt>
                <c:pt idx="284">
                  <c:v>322900</c:v>
                </c:pt>
                <c:pt idx="285">
                  <c:v>337800</c:v>
                </c:pt>
                <c:pt idx="286">
                  <c:v>331900</c:v>
                </c:pt>
                <c:pt idx="287">
                  <c:v>324500</c:v>
                </c:pt>
                <c:pt idx="288">
                  <c:v>367900</c:v>
                </c:pt>
                <c:pt idx="289">
                  <c:v>327800</c:v>
                </c:pt>
                <c:pt idx="290">
                  <c:v>348200</c:v>
                </c:pt>
                <c:pt idx="291">
                  <c:v>353900</c:v>
                </c:pt>
                <c:pt idx="292">
                  <c:v>346700</c:v>
                </c:pt>
                <c:pt idx="293">
                  <c:v>333900</c:v>
                </c:pt>
                <c:pt idx="294">
                  <c:v>338700</c:v>
                </c:pt>
                <c:pt idx="295">
                  <c:v>334900</c:v>
                </c:pt>
                <c:pt idx="296">
                  <c:v>318700</c:v>
                </c:pt>
                <c:pt idx="297" formatCode="General">
                  <c:v>374866.86413257616</c:v>
                </c:pt>
                <c:pt idx="298" formatCode="General">
                  <c:v>392992.9035028845</c:v>
                </c:pt>
                <c:pt idx="299" formatCode="General">
                  <c:v>373817.41044090304</c:v>
                </c:pt>
                <c:pt idx="300" formatCode="General">
                  <c:v>353329.92025736469</c:v>
                </c:pt>
                <c:pt idx="301" formatCode="General">
                  <c:v>340128.8243245919</c:v>
                </c:pt>
                <c:pt idx="302" formatCode="General">
                  <c:v>352117.20432737307</c:v>
                </c:pt>
                <c:pt idx="303" formatCode="General">
                  <c:v>365898.25567550928</c:v>
                </c:pt>
                <c:pt idx="304" formatCode="General">
                  <c:v>365880.81578622106</c:v>
                </c:pt>
                <c:pt idx="305" formatCode="General">
                  <c:v>387757.23478802782</c:v>
                </c:pt>
                <c:pt idx="306" formatCode="General">
                  <c:v>386335.303826241</c:v>
                </c:pt>
                <c:pt idx="307" formatCode="General">
                  <c:v>395912.33742173197</c:v>
                </c:pt>
                <c:pt idx="308" formatCode="General">
                  <c:v>405593.39994942804</c:v>
                </c:pt>
                <c:pt idx="309" formatCode="General">
                  <c:v>403276.5492509529</c:v>
                </c:pt>
                <c:pt idx="310" formatCode="General">
                  <c:v>385566.53512183472</c:v>
                </c:pt>
                <c:pt idx="311" formatCode="General">
                  <c:v>379659.21525485523</c:v>
                </c:pt>
                <c:pt idx="312" formatCode="General">
                  <c:v>381356.79559900105</c:v>
                </c:pt>
                <c:pt idx="313" formatCode="General">
                  <c:v>366557.62510879821</c:v>
                </c:pt>
                <c:pt idx="314" formatCode="General">
                  <c:v>387634.68922791246</c:v>
                </c:pt>
                <c:pt idx="315" formatCode="General">
                  <c:v>395792.43645973108</c:v>
                </c:pt>
                <c:pt idx="316" formatCode="General">
                  <c:v>394677.93793696177</c:v>
                </c:pt>
                <c:pt idx="317" formatCode="General">
                  <c:v>393313.92269071698</c:v>
                </c:pt>
                <c:pt idx="318" formatCode="General">
                  <c:v>393763.54729862674</c:v>
                </c:pt>
                <c:pt idx="319" formatCode="General">
                  <c:v>394694.52909884555</c:v>
                </c:pt>
                <c:pt idx="320" formatCode="General">
                  <c:v>398036.92371931707</c:v>
                </c:pt>
                <c:pt idx="321" formatCode="General">
                  <c:v>395317.619692176</c:v>
                </c:pt>
                <c:pt idx="322" formatCode="General">
                  <c:v>377509.50307402504</c:v>
                </c:pt>
                <c:pt idx="323" formatCode="General">
                  <c:v>357956.86600205797</c:v>
                </c:pt>
                <c:pt idx="324" formatCode="General">
                  <c:v>360781.98846315272</c:v>
                </c:pt>
                <c:pt idx="325" formatCode="General">
                  <c:v>367333.0557587347</c:v>
                </c:pt>
                <c:pt idx="326" formatCode="General">
                  <c:v>419002.15295378363</c:v>
                </c:pt>
                <c:pt idx="327" formatCode="General">
                  <c:v>415937.91782036208</c:v>
                </c:pt>
                <c:pt idx="328" formatCode="General">
                  <c:v>274875.66775434511</c:v>
                </c:pt>
                <c:pt idx="329" formatCode="General">
                  <c:v>280228.77852826397</c:v>
                </c:pt>
                <c:pt idx="330" formatCode="General">
                  <c:v>246246.1728151245</c:v>
                </c:pt>
                <c:pt idx="331" formatCode="General">
                  <c:v>245646.6506393803</c:v>
                </c:pt>
                <c:pt idx="332" formatCode="General">
                  <c:v>274670.09876518435</c:v>
                </c:pt>
                <c:pt idx="333" formatCode="General">
                  <c:v>316382.47071690857</c:v>
                </c:pt>
                <c:pt idx="334" formatCode="General">
                  <c:v>346854.35409431881</c:v>
                </c:pt>
                <c:pt idx="335" formatCode="General">
                  <c:v>404918.97020933311</c:v>
                </c:pt>
                <c:pt idx="336" formatCode="General">
                  <c:v>426929.2936102185</c:v>
                </c:pt>
                <c:pt idx="337" formatCode="General">
                  <c:v>396577.97652035981</c:v>
                </c:pt>
                <c:pt idx="338" formatCode="General">
                  <c:v>257771.65806094307</c:v>
                </c:pt>
                <c:pt idx="339" formatCode="General">
                  <c:v>287636.33040975197</c:v>
                </c:pt>
                <c:pt idx="340" formatCode="General">
                  <c:v>204241.89058029072</c:v>
                </c:pt>
                <c:pt idx="341" formatCode="General">
                  <c:v>212968.50893541845</c:v>
                </c:pt>
                <c:pt idx="342" formatCode="General">
                  <c:v>219712.26268291051</c:v>
                </c:pt>
                <c:pt idx="343" formatCode="General">
                  <c:v>256893.07916959337</c:v>
                </c:pt>
                <c:pt idx="344" formatCode="General">
                  <c:v>207837.22481534796</c:v>
                </c:pt>
                <c:pt idx="345" formatCode="General">
                  <c:v>201593.95205824412</c:v>
                </c:pt>
                <c:pt idx="346" formatCode="General">
                  <c:v>135747.42159126769</c:v>
                </c:pt>
                <c:pt idx="347" formatCode="General">
                  <c:v>129301.14981194158</c:v>
                </c:pt>
                <c:pt idx="348" formatCode="General">
                  <c:v>135579.91211918322</c:v>
                </c:pt>
                <c:pt idx="349" formatCode="General">
                  <c:v>146143.23092220456</c:v>
                </c:pt>
                <c:pt idx="350" formatCode="General">
                  <c:v>185975.72045348288</c:v>
                </c:pt>
                <c:pt idx="351" formatCode="General">
                  <c:v>215127.67316635075</c:v>
                </c:pt>
                <c:pt idx="352" formatCode="General">
                  <c:v>207853.47204637539</c:v>
                </c:pt>
                <c:pt idx="353" formatCode="General">
                  <c:v>195356.81416923593</c:v>
                </c:pt>
                <c:pt idx="354" formatCode="General">
                  <c:v>170098.95467307908</c:v>
                </c:pt>
                <c:pt idx="355" formatCode="General">
                  <c:v>151890.62460241915</c:v>
                </c:pt>
                <c:pt idx="356" formatCode="General">
                  <c:v>148431.44572099502</c:v>
                </c:pt>
                <c:pt idx="357" formatCode="General">
                  <c:v>161627.98605581498</c:v>
                </c:pt>
                <c:pt idx="358" formatCode="General">
                  <c:v>140571.95585916983</c:v>
                </c:pt>
                <c:pt idx="359" formatCode="General">
                  <c:v>176295.02714183572</c:v>
                </c:pt>
                <c:pt idx="360" formatCode="General">
                  <c:v>172856.22425438638</c:v>
                </c:pt>
                <c:pt idx="361" formatCode="General">
                  <c:v>181166.67422647518</c:v>
                </c:pt>
                <c:pt idx="362" formatCode="General">
                  <c:v>199446.13955650857</c:v>
                </c:pt>
                <c:pt idx="363" formatCode="General">
                  <c:v>184775.88280099747</c:v>
                </c:pt>
                <c:pt idx="364" formatCode="General">
                  <c:v>175459.06091972004</c:v>
                </c:pt>
                <c:pt idx="365" formatCode="General">
                  <c:v>116037.6813796747</c:v>
                </c:pt>
                <c:pt idx="366" formatCode="General">
                  <c:v>158806.310618369</c:v>
                </c:pt>
                <c:pt idx="367" formatCode="General">
                  <c:v>184733.78609450138</c:v>
                </c:pt>
                <c:pt idx="368" formatCode="General">
                  <c:v>180872.9318334632</c:v>
                </c:pt>
                <c:pt idx="369" formatCode="General">
                  <c:v>183322.29427405653</c:v>
                </c:pt>
                <c:pt idx="370" formatCode="General">
                  <c:v>174826.50700889991</c:v>
                </c:pt>
                <c:pt idx="371" formatCode="General">
                  <c:v>118393.64513880658</c:v>
                </c:pt>
                <c:pt idx="372" formatCode="General">
                  <c:v>118038.6395801632</c:v>
                </c:pt>
                <c:pt idx="373" formatCode="General">
                  <c:v>103870.73216617509</c:v>
                </c:pt>
                <c:pt idx="374" formatCode="General">
                  <c:v>103936.02756383238</c:v>
                </c:pt>
                <c:pt idx="375" formatCode="General">
                  <c:v>111058.4670471836</c:v>
                </c:pt>
                <c:pt idx="376" formatCode="General">
                  <c:v>118229.88829026514</c:v>
                </c:pt>
                <c:pt idx="377" formatCode="General">
                  <c:v>156079.92926717631</c:v>
                </c:pt>
                <c:pt idx="378" formatCode="General">
                  <c:v>178033.62923102238</c:v>
                </c:pt>
                <c:pt idx="379" formatCode="General">
                  <c:v>147207.67033529576</c:v>
                </c:pt>
                <c:pt idx="380" formatCode="General">
                  <c:v>134569.15805088088</c:v>
                </c:pt>
                <c:pt idx="381" formatCode="General">
                  <c:v>161806.99217724713</c:v>
                </c:pt>
                <c:pt idx="382" formatCode="General">
                  <c:v>123014.17371103188</c:v>
                </c:pt>
                <c:pt idx="383" formatCode="General">
                  <c:v>145196.1625289197</c:v>
                </c:pt>
                <c:pt idx="384" formatCode="General">
                  <c:v>102771.16606466781</c:v>
                </c:pt>
                <c:pt idx="385" formatCode="General">
                  <c:v>144010.510260029</c:v>
                </c:pt>
                <c:pt idx="386" formatCode="General">
                  <c:v>124006.60547840199</c:v>
                </c:pt>
                <c:pt idx="387" formatCode="General">
                  <c:v>152347.83267229871</c:v>
                </c:pt>
                <c:pt idx="388" formatCode="General">
                  <c:v>153136.61396310109</c:v>
                </c:pt>
                <c:pt idx="389" formatCode="General">
                  <c:v>180420.86550531338</c:v>
                </c:pt>
                <c:pt idx="390" formatCode="General">
                  <c:v>184245.3997162325</c:v>
                </c:pt>
                <c:pt idx="391" formatCode="General">
                  <c:v>185180.10916229695</c:v>
                </c:pt>
                <c:pt idx="392" formatCode="General">
                  <c:v>188610.61545470633</c:v>
                </c:pt>
                <c:pt idx="393" formatCode="General">
                  <c:v>214362.79050846989</c:v>
                </c:pt>
                <c:pt idx="394" formatCode="General">
                  <c:v>146369.19703189144</c:v>
                </c:pt>
                <c:pt idx="395" formatCode="General">
                  <c:v>154778.42605208885</c:v>
                </c:pt>
                <c:pt idx="396" formatCode="General">
                  <c:v>175440.52756330869</c:v>
                </c:pt>
                <c:pt idx="397" formatCode="General">
                  <c:v>190575.335037918</c:v>
                </c:pt>
                <c:pt idx="398" formatCode="General">
                  <c:v>194159.26862216386</c:v>
                </c:pt>
                <c:pt idx="399" formatCode="General">
                  <c:v>225395.44035652577</c:v>
                </c:pt>
                <c:pt idx="400" formatCode="General">
                  <c:v>260954.65579710438</c:v>
                </c:pt>
                <c:pt idx="401" formatCode="General">
                  <c:v>213938.64041485172</c:v>
                </c:pt>
                <c:pt idx="402" formatCode="General">
                  <c:v>235532.36713310747</c:v>
                </c:pt>
                <c:pt idx="403" formatCode="General">
                  <c:v>262156.79882036743</c:v>
                </c:pt>
                <c:pt idx="404" formatCode="General">
                  <c:v>272589.18812913302</c:v>
                </c:pt>
                <c:pt idx="405" formatCode="General">
                  <c:v>196452.82134201779</c:v>
                </c:pt>
                <c:pt idx="406" formatCode="General">
                  <c:v>238429.57986504346</c:v>
                </c:pt>
                <c:pt idx="407" formatCode="General">
                  <c:v>251418.13509277109</c:v>
                </c:pt>
                <c:pt idx="408" formatCode="General">
                  <c:v>252385.81544090153</c:v>
                </c:pt>
                <c:pt idx="409" formatCode="General">
                  <c:v>257931.26299025156</c:v>
                </c:pt>
                <c:pt idx="410" formatCode="General">
                  <c:v>255028.98641034914</c:v>
                </c:pt>
                <c:pt idx="411" formatCode="General">
                  <c:v>246382.44551318878</c:v>
                </c:pt>
                <c:pt idx="412" formatCode="General">
                  <c:v>244447.58071201667</c:v>
                </c:pt>
                <c:pt idx="413" formatCode="General">
                  <c:v>280545.62313790515</c:v>
                </c:pt>
                <c:pt idx="414" formatCode="General">
                  <c:v>281703.66181743058</c:v>
                </c:pt>
                <c:pt idx="415" formatCode="General">
                  <c:v>282347.5794340818</c:v>
                </c:pt>
                <c:pt idx="416" formatCode="General">
                  <c:v>281161.68182070501</c:v>
                </c:pt>
                <c:pt idx="417" formatCode="General">
                  <c:v>231901.80255499139</c:v>
                </c:pt>
                <c:pt idx="418" formatCode="General">
                  <c:v>238317.12782008093</c:v>
                </c:pt>
                <c:pt idx="419" formatCode="General">
                  <c:v>302184.96823341586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4-48E6-A4DF-F796186FBB01}"/>
            </c:ext>
          </c:extLst>
        </c:ser>
        <c:ser>
          <c:idx val="1"/>
          <c:order val="1"/>
          <c:tx>
            <c:strRef>
              <c:f>H_atoms!$C$1</c:f>
              <c:strCache>
                <c:ptCount val="1"/>
                <c:pt idx="0">
                  <c:v>Forecast(H,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H_atoms!$C$2:$C$421</c:f>
              <c:numCache>
                <c:formatCode>General</c:formatCode>
                <c:ptCount val="420"/>
                <c:pt idx="296" formatCode="0.00E+00">
                  <c:v>318700</c:v>
                </c:pt>
                <c:pt idx="297" formatCode="0.00E+00">
                  <c:v>374866.86413257616</c:v>
                </c:pt>
                <c:pt idx="298" formatCode="0.00E+00">
                  <c:v>392992.9035028845</c:v>
                </c:pt>
                <c:pt idx="299" formatCode="0.00E+00">
                  <c:v>373817.41044090304</c:v>
                </c:pt>
                <c:pt idx="300" formatCode="0.00E+00">
                  <c:v>353329.92025736469</c:v>
                </c:pt>
                <c:pt idx="301" formatCode="0.00E+00">
                  <c:v>340128.8243245919</c:v>
                </c:pt>
                <c:pt idx="302" formatCode="0.00E+00">
                  <c:v>352117.20432737307</c:v>
                </c:pt>
                <c:pt idx="303" formatCode="0.00E+00">
                  <c:v>365898.25567550928</c:v>
                </c:pt>
                <c:pt idx="304" formatCode="0.00E+00">
                  <c:v>365880.81578622106</c:v>
                </c:pt>
                <c:pt idx="305" formatCode="0.00E+00">
                  <c:v>387757.23478802782</c:v>
                </c:pt>
                <c:pt idx="306" formatCode="0.00E+00">
                  <c:v>386335.303826241</c:v>
                </c:pt>
                <c:pt idx="307" formatCode="0.00E+00">
                  <c:v>395912.33742173197</c:v>
                </c:pt>
                <c:pt idx="308" formatCode="0.00E+00">
                  <c:v>405593.39994942804</c:v>
                </c:pt>
                <c:pt idx="309" formatCode="0.00E+00">
                  <c:v>403276.5492509529</c:v>
                </c:pt>
                <c:pt idx="310" formatCode="0.00E+00">
                  <c:v>385566.53512183472</c:v>
                </c:pt>
                <c:pt idx="311" formatCode="0.00E+00">
                  <c:v>379659.21525485523</c:v>
                </c:pt>
                <c:pt idx="312" formatCode="0.00E+00">
                  <c:v>381356.79559900105</c:v>
                </c:pt>
                <c:pt idx="313" formatCode="0.00E+00">
                  <c:v>366557.62510879821</c:v>
                </c:pt>
                <c:pt idx="314" formatCode="0.00E+00">
                  <c:v>387634.68922791246</c:v>
                </c:pt>
                <c:pt idx="315" formatCode="0.00E+00">
                  <c:v>395792.43645973108</c:v>
                </c:pt>
                <c:pt idx="316" formatCode="0.00E+00">
                  <c:v>394677.93793696177</c:v>
                </c:pt>
                <c:pt idx="317" formatCode="0.00E+00">
                  <c:v>393313.92269071698</c:v>
                </c:pt>
                <c:pt idx="318" formatCode="0.00E+00">
                  <c:v>393763.54729862674</c:v>
                </c:pt>
                <c:pt idx="319" formatCode="0.00E+00">
                  <c:v>394694.52909884555</c:v>
                </c:pt>
                <c:pt idx="320" formatCode="0.00E+00">
                  <c:v>398036.92371931707</c:v>
                </c:pt>
                <c:pt idx="321" formatCode="0.00E+00">
                  <c:v>395317.619692176</c:v>
                </c:pt>
                <c:pt idx="322" formatCode="0.00E+00">
                  <c:v>377509.50307402504</c:v>
                </c:pt>
                <c:pt idx="323" formatCode="0.00E+00">
                  <c:v>357956.86600205797</c:v>
                </c:pt>
                <c:pt idx="324" formatCode="0.00E+00">
                  <c:v>360781.98846315272</c:v>
                </c:pt>
                <c:pt idx="325" formatCode="0.00E+00">
                  <c:v>367333.0557587347</c:v>
                </c:pt>
                <c:pt idx="326" formatCode="0.00E+00">
                  <c:v>419002.15295378363</c:v>
                </c:pt>
                <c:pt idx="327" formatCode="0.00E+00">
                  <c:v>415937.91782036208</c:v>
                </c:pt>
                <c:pt idx="328" formatCode="0.00E+00">
                  <c:v>274875.66775434511</c:v>
                </c:pt>
                <c:pt idx="329" formatCode="0.00E+00">
                  <c:v>280228.77852826397</c:v>
                </c:pt>
                <c:pt idx="330" formatCode="0.00E+00">
                  <c:v>246246.1728151245</c:v>
                </c:pt>
                <c:pt idx="331" formatCode="0.00E+00">
                  <c:v>245646.6506393803</c:v>
                </c:pt>
                <c:pt idx="332" formatCode="0.00E+00">
                  <c:v>274670.09876518435</c:v>
                </c:pt>
                <c:pt idx="333" formatCode="0.00E+00">
                  <c:v>316382.47071690857</c:v>
                </c:pt>
                <c:pt idx="334" formatCode="0.00E+00">
                  <c:v>346854.35409431881</c:v>
                </c:pt>
                <c:pt idx="335" formatCode="0.00E+00">
                  <c:v>404918.97020933311</c:v>
                </c:pt>
                <c:pt idx="336" formatCode="0.00E+00">
                  <c:v>426929.2936102185</c:v>
                </c:pt>
                <c:pt idx="337" formatCode="0.00E+00">
                  <c:v>396577.97652035981</c:v>
                </c:pt>
                <c:pt idx="338" formatCode="0.00E+00">
                  <c:v>257771.65806094307</c:v>
                </c:pt>
                <c:pt idx="339" formatCode="0.00E+00">
                  <c:v>287636.33040975197</c:v>
                </c:pt>
                <c:pt idx="340" formatCode="0.00E+00">
                  <c:v>204241.89058029072</c:v>
                </c:pt>
                <c:pt idx="341" formatCode="0.00E+00">
                  <c:v>212968.50893541845</c:v>
                </c:pt>
                <c:pt idx="342" formatCode="0.00E+00">
                  <c:v>219712.26268291051</c:v>
                </c:pt>
                <c:pt idx="343" formatCode="0.00E+00">
                  <c:v>256893.07916959337</c:v>
                </c:pt>
                <c:pt idx="344" formatCode="0.00E+00">
                  <c:v>207837.22481534796</c:v>
                </c:pt>
                <c:pt idx="345" formatCode="0.00E+00">
                  <c:v>201593.95205824412</c:v>
                </c:pt>
                <c:pt idx="346" formatCode="0.00E+00">
                  <c:v>135747.42159126769</c:v>
                </c:pt>
                <c:pt idx="347" formatCode="0.00E+00">
                  <c:v>129301.14981194158</c:v>
                </c:pt>
                <c:pt idx="348" formatCode="0.00E+00">
                  <c:v>135579.91211918322</c:v>
                </c:pt>
                <c:pt idx="349" formatCode="0.00E+00">
                  <c:v>146143.23092220456</c:v>
                </c:pt>
                <c:pt idx="350" formatCode="0.00E+00">
                  <c:v>185975.72045348288</c:v>
                </c:pt>
                <c:pt idx="351" formatCode="0.00E+00">
                  <c:v>215127.67316635075</c:v>
                </c:pt>
                <c:pt idx="352" formatCode="0.00E+00">
                  <c:v>207853.47204637539</c:v>
                </c:pt>
                <c:pt idx="353" formatCode="0.00E+00">
                  <c:v>195356.81416923593</c:v>
                </c:pt>
                <c:pt idx="354" formatCode="0.00E+00">
                  <c:v>170098.95467307908</c:v>
                </c:pt>
                <c:pt idx="355" formatCode="0.00E+00">
                  <c:v>151890.62460241915</c:v>
                </c:pt>
                <c:pt idx="356" formatCode="0.00E+00">
                  <c:v>148431.44572099502</c:v>
                </c:pt>
                <c:pt idx="357" formatCode="0.00E+00">
                  <c:v>161627.98605581498</c:v>
                </c:pt>
                <c:pt idx="358" formatCode="0.00E+00">
                  <c:v>140571.95585916983</c:v>
                </c:pt>
                <c:pt idx="359" formatCode="0.00E+00">
                  <c:v>176295.02714183572</c:v>
                </c:pt>
                <c:pt idx="360" formatCode="0.00E+00">
                  <c:v>172856.22425438638</c:v>
                </c:pt>
                <c:pt idx="361" formatCode="0.00E+00">
                  <c:v>181166.67422647518</c:v>
                </c:pt>
                <c:pt idx="362" formatCode="0.00E+00">
                  <c:v>199446.13955650857</c:v>
                </c:pt>
                <c:pt idx="363" formatCode="0.00E+00">
                  <c:v>184775.88280099747</c:v>
                </c:pt>
                <c:pt idx="364" formatCode="0.00E+00">
                  <c:v>175459.06091972004</c:v>
                </c:pt>
                <c:pt idx="365" formatCode="0.00E+00">
                  <c:v>116037.6813796747</c:v>
                </c:pt>
                <c:pt idx="366" formatCode="0.00E+00">
                  <c:v>158806.310618369</c:v>
                </c:pt>
                <c:pt idx="367" formatCode="0.00E+00">
                  <c:v>184733.78609450138</c:v>
                </c:pt>
                <c:pt idx="368" formatCode="0.00E+00">
                  <c:v>180872.9318334632</c:v>
                </c:pt>
                <c:pt idx="369" formatCode="0.00E+00">
                  <c:v>183322.29427405653</c:v>
                </c:pt>
                <c:pt idx="370" formatCode="0.00E+00">
                  <c:v>174826.50700889991</c:v>
                </c:pt>
                <c:pt idx="371" formatCode="0.00E+00">
                  <c:v>118393.64513880658</c:v>
                </c:pt>
                <c:pt idx="372" formatCode="0.00E+00">
                  <c:v>118038.6395801632</c:v>
                </c:pt>
                <c:pt idx="373" formatCode="0.00E+00">
                  <c:v>103870.73216617509</c:v>
                </c:pt>
                <c:pt idx="374" formatCode="0.00E+00">
                  <c:v>103936.02756383238</c:v>
                </c:pt>
                <c:pt idx="375" formatCode="0.00E+00">
                  <c:v>111058.4670471836</c:v>
                </c:pt>
                <c:pt idx="376" formatCode="0.00E+00">
                  <c:v>118229.88829026514</c:v>
                </c:pt>
                <c:pt idx="377" formatCode="0.00E+00">
                  <c:v>156079.92926717631</c:v>
                </c:pt>
                <c:pt idx="378" formatCode="0.00E+00">
                  <c:v>178033.62923102238</c:v>
                </c:pt>
                <c:pt idx="379" formatCode="0.00E+00">
                  <c:v>147207.67033529576</c:v>
                </c:pt>
                <c:pt idx="380" formatCode="0.00E+00">
                  <c:v>134569.15805088088</c:v>
                </c:pt>
                <c:pt idx="381" formatCode="0.00E+00">
                  <c:v>161806.99217724713</c:v>
                </c:pt>
                <c:pt idx="382" formatCode="0.00E+00">
                  <c:v>123014.17371103188</c:v>
                </c:pt>
                <c:pt idx="383" formatCode="0.00E+00">
                  <c:v>145196.1625289197</c:v>
                </c:pt>
                <c:pt idx="384" formatCode="0.00E+00">
                  <c:v>102771.16606466781</c:v>
                </c:pt>
                <c:pt idx="385" formatCode="0.00E+00">
                  <c:v>144010.510260029</c:v>
                </c:pt>
                <c:pt idx="386" formatCode="0.00E+00">
                  <c:v>124006.60547840199</c:v>
                </c:pt>
                <c:pt idx="387" formatCode="0.00E+00">
                  <c:v>152347.83267229871</c:v>
                </c:pt>
                <c:pt idx="388" formatCode="0.00E+00">
                  <c:v>153136.61396310109</c:v>
                </c:pt>
                <c:pt idx="389" formatCode="0.00E+00">
                  <c:v>180420.86550531338</c:v>
                </c:pt>
                <c:pt idx="390" formatCode="0.00E+00">
                  <c:v>184245.3997162325</c:v>
                </c:pt>
                <c:pt idx="391" formatCode="0.00E+00">
                  <c:v>185180.10916229695</c:v>
                </c:pt>
                <c:pt idx="392" formatCode="0.00E+00">
                  <c:v>188610.61545470633</c:v>
                </c:pt>
                <c:pt idx="393" formatCode="0.00E+00">
                  <c:v>214362.79050846989</c:v>
                </c:pt>
                <c:pt idx="394" formatCode="0.00E+00">
                  <c:v>146369.19703189144</c:v>
                </c:pt>
                <c:pt idx="395" formatCode="0.00E+00">
                  <c:v>154778.42605208885</c:v>
                </c:pt>
                <c:pt idx="396" formatCode="0.00E+00">
                  <c:v>175440.52756330869</c:v>
                </c:pt>
                <c:pt idx="397" formatCode="0.00E+00">
                  <c:v>190575.335037918</c:v>
                </c:pt>
                <c:pt idx="398" formatCode="0.00E+00">
                  <c:v>194159.26862216386</c:v>
                </c:pt>
                <c:pt idx="399" formatCode="0.00E+00">
                  <c:v>225395.44035652577</c:v>
                </c:pt>
                <c:pt idx="400" formatCode="0.00E+00">
                  <c:v>260954.65579710438</c:v>
                </c:pt>
                <c:pt idx="401" formatCode="0.00E+00">
                  <c:v>213938.64041485172</c:v>
                </c:pt>
                <c:pt idx="402" formatCode="0.00E+00">
                  <c:v>235532.36713310747</c:v>
                </c:pt>
                <c:pt idx="403" formatCode="0.00E+00">
                  <c:v>262156.79882036743</c:v>
                </c:pt>
                <c:pt idx="404" formatCode="0.00E+00">
                  <c:v>272589.18812913302</c:v>
                </c:pt>
                <c:pt idx="405" formatCode="0.00E+00">
                  <c:v>196452.82134201779</c:v>
                </c:pt>
                <c:pt idx="406" formatCode="0.00E+00">
                  <c:v>238429.57986504346</c:v>
                </c:pt>
                <c:pt idx="407" formatCode="0.00E+00">
                  <c:v>251418.13509277109</c:v>
                </c:pt>
                <c:pt idx="408" formatCode="0.00E+00">
                  <c:v>252385.81544090153</c:v>
                </c:pt>
                <c:pt idx="409" formatCode="0.00E+00">
                  <c:v>257931.26299025156</c:v>
                </c:pt>
                <c:pt idx="410" formatCode="0.00E+00">
                  <c:v>255028.98641034914</c:v>
                </c:pt>
                <c:pt idx="411" formatCode="0.00E+00">
                  <c:v>246382.44551318878</c:v>
                </c:pt>
                <c:pt idx="412" formatCode="0.00E+00">
                  <c:v>244447.58071201667</c:v>
                </c:pt>
                <c:pt idx="413" formatCode="0.00E+00">
                  <c:v>280545.62313790515</c:v>
                </c:pt>
                <c:pt idx="414" formatCode="0.00E+00">
                  <c:v>281703.66181743058</c:v>
                </c:pt>
                <c:pt idx="415" formatCode="0.00E+00">
                  <c:v>282347.5794340818</c:v>
                </c:pt>
                <c:pt idx="416" formatCode="0.00E+00">
                  <c:v>281161.68182070501</c:v>
                </c:pt>
                <c:pt idx="417" formatCode="0.00E+00">
                  <c:v>231901.80255499139</c:v>
                </c:pt>
                <c:pt idx="418" formatCode="0.00E+00">
                  <c:v>238317.12782008093</c:v>
                </c:pt>
                <c:pt idx="419" formatCode="0.00E+00">
                  <c:v>302184.96823341586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4-48E6-A4DF-F796186FB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509312"/>
        <c:axId val="67951226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Bound(H,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318700</c:v>
                      </c:pt>
                      <c:pt idx="297" formatCode="0.00E+00">
                        <c:v>284208.21857617446</c:v>
                      </c:pt>
                      <c:pt idx="298" formatCode="0.00E+00">
                        <c:v>301873.02679502603</c:v>
                      </c:pt>
                      <c:pt idx="299" formatCode="0.00E+00">
                        <c:v>282229.51657188649</c:v>
                      </c:pt>
                      <c:pt idx="300" formatCode="0.00E+00">
                        <c:v>261267.23743515892</c:v>
                      </c:pt>
                      <c:pt idx="301" formatCode="0.00E+00">
                        <c:v>247584.59617169847</c:v>
                      </c:pt>
                      <c:pt idx="302" formatCode="0.00E+00">
                        <c:v>259084.69103594101</c:v>
                      </c:pt>
                      <c:pt idx="303" formatCode="0.00E+00">
                        <c:v>272370.73512075946</c:v>
                      </c:pt>
                      <c:pt idx="304" formatCode="0.00E+00">
                        <c:v>271851.58459830366</c:v>
                      </c:pt>
                      <c:pt idx="305" formatCode="0.00E+00">
                        <c:v>293219.60938250192</c:v>
                      </c:pt>
                      <c:pt idx="306" formatCode="0.00E+00">
                        <c:v>291282.62139342743</c:v>
                      </c:pt>
                      <c:pt idx="307" formatCode="0.00E+00">
                        <c:v>300337.95687524776</c:v>
                      </c:pt>
                      <c:pt idx="308" formatCode="0.00E+00">
                        <c:v>309490.7028342681</c:v>
                      </c:pt>
                      <c:pt idx="309" formatCode="0.00E+00">
                        <c:v>306638.94061153498</c:v>
                      </c:pt>
                      <c:pt idx="310" formatCode="0.00E+00">
                        <c:v>288387.44433047355</c:v>
                      </c:pt>
                      <c:pt idx="311" formatCode="0.00E+00">
                        <c:v>281932.0968011776</c:v>
                      </c:pt>
                      <c:pt idx="312" formatCode="0.00E+00">
                        <c:v>283075.12984085525</c:v>
                      </c:pt>
                      <c:pt idx="313" formatCode="0.00E+00">
                        <c:v>267714.91898525105</c:v>
                      </c:pt>
                      <c:pt idx="314" formatCode="0.00E+00">
                        <c:v>288224.47693496337</c:v>
                      </c:pt>
                      <c:pt idx="315" formatCode="0.00E+00">
                        <c:v>295808.2800894049</c:v>
                      </c:pt>
                      <c:pt idx="316" formatCode="0.00E+00">
                        <c:v>294113.4280804731</c:v>
                      </c:pt>
                      <c:pt idx="317" formatCode="0.00E+00">
                        <c:v>292162.67900642433</c:v>
                      </c:pt>
                      <c:pt idx="318" formatCode="0.00E+00">
                        <c:v>292019.21904552018</c:v>
                      </c:pt>
                      <c:pt idx="319" formatCode="0.00E+00">
                        <c:v>292350.79563633166</c:v>
                      </c:pt>
                      <c:pt idx="320" formatCode="0.00E+00">
                        <c:v>295087.49497408449</c:v>
                      </c:pt>
                      <c:pt idx="321" formatCode="0.00E+00">
                        <c:v>291756.23659293936</c:v>
                      </c:pt>
                      <c:pt idx="322" formatCode="0.00E+00">
                        <c:v>273329.93795496004</c:v>
                      </c:pt>
                      <c:pt idx="323" formatCode="0.00E+00">
                        <c:v>253152.92297574959</c:v>
                      </c:pt>
                      <c:pt idx="324" formatCode="0.00E+00">
                        <c:v>255347.50376388818</c:v>
                      </c:pt>
                      <c:pt idx="325" formatCode="0.00E+00">
                        <c:v>261261.89805697859</c:v>
                      </c:pt>
                      <c:pt idx="326" formatCode="0.00E+00">
                        <c:v>312288.2236426773</c:v>
                      </c:pt>
                      <c:pt idx="327" formatCode="0.00E+00">
                        <c:v>308575.15127509064</c:v>
                      </c:pt>
                      <c:pt idx="328" formatCode="0.00E+00">
                        <c:v>166858.03156521724</c:v>
                      </c:pt>
                      <c:pt idx="329" formatCode="0.00E+00">
                        <c:v>171550.27370834642</c:v>
                      </c:pt>
                      <c:pt idx="330" formatCode="0.00E+00">
                        <c:v>136900.83398327202</c:v>
                      </c:pt>
                      <c:pt idx="331" formatCode="0.00E+00">
                        <c:v>135628.5461794952</c:v>
                      </c:pt>
                      <c:pt idx="332" formatCode="0.00E+00">
                        <c:v>163973.33096253552</c:v>
                      </c:pt>
                      <c:pt idx="333" formatCode="0.00E+00">
                        <c:v>205001.17587233093</c:v>
                      </c:pt>
                      <c:pt idx="334" formatCode="0.00E+00">
                        <c:v>234782.70261710632</c:v>
                      </c:pt>
                      <c:pt idx="335" formatCode="0.00E+00">
                        <c:v>292151.1666896285</c:v>
                      </c:pt>
                      <c:pt idx="336" formatCode="0.00E+00">
                        <c:v>313459.57687169156</c:v>
                      </c:pt>
                      <c:pt idx="337" formatCode="0.00E+00">
                        <c:v>282400.61965395516</c:v>
                      </c:pt>
                      <c:pt idx="338" formatCode="0.00E+00">
                        <c:v>142880.96844046481</c:v>
                      </c:pt>
                      <c:pt idx="339" formatCode="0.00E+00">
                        <c:v>172026.64969003972</c:v>
                      </c:pt>
                      <c:pt idx="340" formatCode="0.00E+00">
                        <c:v>87907.594678727066</c:v>
                      </c:pt>
                      <c:pt idx="341" formatCode="0.00E+00">
                        <c:v>95904.007997493667</c:v>
                      </c:pt>
                      <c:pt idx="342" formatCode="0.00E+00">
                        <c:v>101912.00103255469</c:v>
                      </c:pt>
                      <c:pt idx="343" formatCode="0.00E+00">
                        <c:v>138351.53524497047</c:v>
                      </c:pt>
                      <c:pt idx="344" formatCode="0.00E+00">
                        <c:v>88548.911090790483</c:v>
                      </c:pt>
                      <c:pt idx="345" formatCode="0.00E+00">
                        <c:v>81553.414952990541</c:v>
                      </c:pt>
                      <c:pt idx="346" formatCode="0.00E+00">
                        <c:v>14949.241365648108</c:v>
                      </c:pt>
                      <c:pt idx="347" formatCode="0.00E+00">
                        <c:v>7739.9404516403156</c:v>
                      </c:pt>
                      <c:pt idx="348" formatCode="0.00E+00">
                        <c:v>13250.321208189926</c:v>
                      </c:pt>
                      <c:pt idx="349" formatCode="0.00E+00">
                        <c:v>23039.939505048562</c:v>
                      </c:pt>
                      <c:pt idx="350" formatCode="0.00E+00">
                        <c:v>62093.442887328172</c:v>
                      </c:pt>
                      <c:pt idx="351" formatCode="0.00E+00">
                        <c:v>90461.156963511836</c:v>
                      </c:pt>
                      <c:pt idx="352" formatCode="0.00E+00">
                        <c:v>82397.497707797302</c:v>
                      </c:pt>
                      <c:pt idx="353" formatCode="0.00E+00">
                        <c:v>69106.195009464602</c:v>
                      </c:pt>
                      <c:pt idx="354" formatCode="0.00E+00">
                        <c:v>43048.536637231227</c:v>
                      </c:pt>
                      <c:pt idx="355" formatCode="0.00E+00">
                        <c:v>24035.286075644224</c:v>
                      </c:pt>
                      <c:pt idx="356" formatCode="0.00E+00">
                        <c:v>19766.09733090509</c:v>
                      </c:pt>
                      <c:pt idx="357" formatCode="0.00E+00">
                        <c:v>32147.57046834199</c:v>
                      </c:pt>
                      <c:pt idx="358" formatCode="0.00E+00">
                        <c:v>10271.447568293384</c:v>
                      </c:pt>
                      <c:pt idx="359" formatCode="0.00E+00">
                        <c:v>45169.432253608975</c:v>
                      </c:pt>
                      <c:pt idx="360" formatCode="0.00E+00">
                        <c:v>40900.580265671219</c:v>
                      </c:pt>
                      <c:pt idx="361" formatCode="0.00E+00">
                        <c:v>48376.049798783177</c:v>
                      </c:pt>
                      <c:pt idx="362" formatCode="0.00E+00">
                        <c:v>65815.634285328793</c:v>
                      </c:pt>
                      <c:pt idx="363" formatCode="0.00E+00">
                        <c:v>50300.626980977075</c:v>
                      </c:pt>
                      <c:pt idx="364" formatCode="0.00E+00">
                        <c:v>40134.215306049533</c:v>
                      </c:pt>
                      <c:pt idx="365" formatCode="0.00E+00">
                        <c:v>-20141.563053984544</c:v>
                      </c:pt>
                      <c:pt idx="366" formatCode="0.00E+00">
                        <c:v>21767.888311646442</c:v>
                      </c:pt>
                      <c:pt idx="367" formatCode="0.00E+00">
                        <c:v>46831.436586874304</c:v>
                      </c:pt>
                      <c:pt idx="368" formatCode="0.00E+00">
                        <c:v>42101.935271765688</c:v>
                      </c:pt>
                      <c:pt idx="369" formatCode="0.00E+00">
                        <c:v>43677.9600269972</c:v>
                      </c:pt>
                      <c:pt idx="370" formatCode="0.00E+00">
                        <c:v>34304.1734122895</c:v>
                      </c:pt>
                      <c:pt idx="371" formatCode="0.00E+00">
                        <c:v>-23011.320760926232</c:v>
                      </c:pt>
                      <c:pt idx="372" formatCode="0.00E+00">
                        <c:v>-24253.563123593747</c:v>
                      </c:pt>
                      <c:pt idx="373" formatCode="0.00E+00">
                        <c:v>-39313.283649014571</c:v>
                      </c:pt>
                      <c:pt idx="374" formatCode="0.00E+00">
                        <c:v>-40144.349736884353</c:v>
                      </c:pt>
                      <c:pt idx="375" formatCode="0.00E+00">
                        <c:v>-33922.792440807825</c:v>
                      </c:pt>
                      <c:pt idx="376" formatCode="0.00E+00">
                        <c:v>-27656.746675953618</c:v>
                      </c:pt>
                      <c:pt idx="377" formatCode="0.00E+00">
                        <c:v>9283.4526806305221</c:v>
                      </c:pt>
                      <c:pt idx="378" formatCode="0.00E+00">
                        <c:v>30322.871768754529</c:v>
                      </c:pt>
                      <c:pt idx="379" formatCode="0.00E+00">
                        <c:v>-1421.7806335639616</c:v>
                      </c:pt>
                      <c:pt idx="380" formatCode="0.00E+00">
                        <c:v>-14983.372692960373</c:v>
                      </c:pt>
                      <c:pt idx="381" formatCode="0.00E+00">
                        <c:v>11327.021490761166</c:v>
                      </c:pt>
                      <c:pt idx="382" formatCode="0.00E+00">
                        <c:v>-28397.571246349078</c:v>
                      </c:pt>
                      <c:pt idx="383" formatCode="0.00E+00">
                        <c:v>-7151.6654489267967</c:v>
                      </c:pt>
                      <c:pt idx="384" formatCode="0.00E+00">
                        <c:v>-50517.028364555328</c:v>
                      </c:pt>
                      <c:pt idx="385" formatCode="0.00E+00">
                        <c:v>-10222.308992004459</c:v>
                      </c:pt>
                      <c:pt idx="386" formatCode="0.00E+00">
                        <c:v>-31175.072166624275</c:v>
                      </c:pt>
                      <c:pt idx="387" formatCode="0.00E+00">
                        <c:v>-3786.9123918112891</c:v>
                      </c:pt>
                      <c:pt idx="388" formatCode="0.00E+00">
                        <c:v>-3955.383258080692</c:v>
                      </c:pt>
                      <c:pt idx="389" formatCode="0.00E+00">
                        <c:v>22367.455422454543</c:v>
                      </c:pt>
                      <c:pt idx="390" formatCode="0.00E+00">
                        <c:v>25226.439847113885</c:v>
                      </c:pt>
                      <c:pt idx="391" formatCode="0.00E+00">
                        <c:v>25191.486110444239</c:v>
                      </c:pt>
                      <c:pt idx="392" formatCode="0.00E+00">
                        <c:v>27648.239101364714</c:v>
                      </c:pt>
                      <c:pt idx="393" formatCode="0.00E+00">
                        <c:v>52422.59376381585</c:v>
                      </c:pt>
                      <c:pt idx="394" formatCode="0.00E+00">
                        <c:v>-16552.864412086434</c:v>
                      </c:pt>
                      <c:pt idx="395" formatCode="0.00E+00">
                        <c:v>-9129.5218627969443</c:v>
                      </c:pt>
                      <c:pt idx="396" formatCode="0.00E+00">
                        <c:v>10542.693698766583</c:v>
                      </c:pt>
                      <c:pt idx="397" formatCode="0.00E+00">
                        <c:v>24683.637796063937</c:v>
                      </c:pt>
                      <c:pt idx="398" formatCode="0.00E+00">
                        <c:v>27269.752386591164</c:v>
                      </c:pt>
                      <c:pt idx="399" formatCode="0.00E+00">
                        <c:v>57504.171084178844</c:v>
                      </c:pt>
                      <c:pt idx="400" formatCode="0.00E+00">
                        <c:v>92057.720782369375</c:v>
                      </c:pt>
                      <c:pt idx="401" formatCode="0.00E+00">
                        <c:v>44032.148055674072</c:v>
                      </c:pt>
                      <c:pt idx="402" formatCode="0.00E+00">
                        <c:v>64612.446699172258</c:v>
                      </c:pt>
                      <c:pt idx="403" formatCode="0.00E+00">
                        <c:v>90219.600223373913</c:v>
                      </c:pt>
                      <c:pt idx="404" formatCode="0.00E+00">
                        <c:v>99630.881695191929</c:v>
                      </c:pt>
                      <c:pt idx="405" formatCode="0.00E+00">
                        <c:v>22469.597586196993</c:v>
                      </c:pt>
                      <c:pt idx="406" formatCode="0.00E+00">
                        <c:v>63417.649268084322</c:v>
                      </c:pt>
                      <c:pt idx="407" formatCode="0.00E+00">
                        <c:v>75373.727879995393</c:v>
                      </c:pt>
                      <c:pt idx="408" formatCode="0.00E+00">
                        <c:v>75305.18136332577</c:v>
                      </c:pt>
                      <c:pt idx="409" formatCode="0.00E+00">
                        <c:v>79810.671107923292</c:v>
                      </c:pt>
                      <c:pt idx="410" formatCode="0.00E+00">
                        <c:v>75864.724877917353</c:v>
                      </c:pt>
                      <c:pt idx="411" formatCode="0.00E+00">
                        <c:v>66170.821367718308</c:v>
                      </c:pt>
                      <c:pt idx="412" formatCode="0.00E+00">
                        <c:v>63184.91966305417</c:v>
                      </c:pt>
                      <c:pt idx="413" formatCode="0.00E+00">
                        <c:v>98228.269359802274</c:v>
                      </c:pt>
                      <c:pt idx="414" formatCode="0.00E+00">
                        <c:v>98327.977743928408</c:v>
                      </c:pt>
                      <c:pt idx="415" formatCode="0.00E+00">
                        <c:v>97909.94555515793</c:v>
                      </c:pt>
                      <c:pt idx="416" formatCode="0.00E+00">
                        <c:v>95658.496481683833</c:v>
                      </c:pt>
                      <c:pt idx="417" formatCode="0.00E+00">
                        <c:v>45329.481757916277</c:v>
                      </c:pt>
                      <c:pt idx="418" formatCode="0.00E+00">
                        <c:v>50672.105027344922</c:v>
                      </c:pt>
                      <c:pt idx="419" formatCode="0.00E+00">
                        <c:v>113463.69417364706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9E4-48E6-A4DF-F796186FBB0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Bound(H,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318700</c:v>
                      </c:pt>
                      <c:pt idx="297" formatCode="0.00E+00">
                        <c:v>465525.50968897785</c:v>
                      </c:pt>
                      <c:pt idx="298" formatCode="0.00E+00">
                        <c:v>484112.78021074296</c:v>
                      </c:pt>
                      <c:pt idx="299" formatCode="0.00E+00">
                        <c:v>465405.30430991959</c:v>
                      </c:pt>
                      <c:pt idx="300" formatCode="0.00E+00">
                        <c:v>445392.60307957046</c:v>
                      </c:pt>
                      <c:pt idx="301" formatCode="0.00E+00">
                        <c:v>432673.05247748533</c:v>
                      </c:pt>
                      <c:pt idx="302" formatCode="0.00E+00">
                        <c:v>445149.71761880512</c:v>
                      </c:pt>
                      <c:pt idx="303" formatCode="0.00E+00">
                        <c:v>459425.7762302591</c:v>
                      </c:pt>
                      <c:pt idx="304" formatCode="0.00E+00">
                        <c:v>459910.04697413847</c:v>
                      </c:pt>
                      <c:pt idx="305" formatCode="0.00E+00">
                        <c:v>482294.86019355373</c:v>
                      </c:pt>
                      <c:pt idx="306" formatCode="0.00E+00">
                        <c:v>481387.98625905457</c:v>
                      </c:pt>
                      <c:pt idx="307" formatCode="0.00E+00">
                        <c:v>491486.71796821617</c:v>
                      </c:pt>
                      <c:pt idx="308" formatCode="0.00E+00">
                        <c:v>501696.09706458799</c:v>
                      </c:pt>
                      <c:pt idx="309" formatCode="0.00E+00">
                        <c:v>499914.15789037081</c:v>
                      </c:pt>
                      <c:pt idx="310" formatCode="0.00E+00">
                        <c:v>482745.62591319589</c:v>
                      </c:pt>
                      <c:pt idx="311" formatCode="0.00E+00">
                        <c:v>477386.33370853285</c:v>
                      </c:pt>
                      <c:pt idx="312" formatCode="0.00E+00">
                        <c:v>479638.46135714685</c:v>
                      </c:pt>
                      <c:pt idx="313" formatCode="0.00E+00">
                        <c:v>465400.33123234537</c:v>
                      </c:pt>
                      <c:pt idx="314" formatCode="0.00E+00">
                        <c:v>487044.90152086155</c:v>
                      </c:pt>
                      <c:pt idx="315" formatCode="0.00E+00">
                        <c:v>495776.59283005726</c:v>
                      </c:pt>
                      <c:pt idx="316" formatCode="0.00E+00">
                        <c:v>495242.44779345044</c:v>
                      </c:pt>
                      <c:pt idx="317" formatCode="0.00E+00">
                        <c:v>494465.16637500963</c:v>
                      </c:pt>
                      <c:pt idx="318" formatCode="0.00E+00">
                        <c:v>495507.8755517333</c:v>
                      </c:pt>
                      <c:pt idx="319" formatCode="0.00E+00">
                        <c:v>497038.26256135944</c:v>
                      </c:pt>
                      <c:pt idx="320" formatCode="0.00E+00">
                        <c:v>500986.35246454965</c:v>
                      </c:pt>
                      <c:pt idx="321" formatCode="0.00E+00">
                        <c:v>498879.00279141264</c:v>
                      </c:pt>
                      <c:pt idx="322" formatCode="0.00E+00">
                        <c:v>481689.06819309003</c:v>
                      </c:pt>
                      <c:pt idx="323" formatCode="0.00E+00">
                        <c:v>462760.80902836635</c:v>
                      </c:pt>
                      <c:pt idx="324" formatCode="0.00E+00">
                        <c:v>466216.4731624173</c:v>
                      </c:pt>
                      <c:pt idx="325" formatCode="0.00E+00">
                        <c:v>473404.21346049081</c:v>
                      </c:pt>
                      <c:pt idx="326" formatCode="0.00E+00">
                        <c:v>525716.08226488996</c:v>
                      </c:pt>
                      <c:pt idx="327" formatCode="0.00E+00">
                        <c:v>523300.68436563353</c:v>
                      </c:pt>
                      <c:pt idx="328" formatCode="0.00E+00">
                        <c:v>382893.30394347297</c:v>
                      </c:pt>
                      <c:pt idx="329" formatCode="0.00E+00">
                        <c:v>388907.28334818152</c:v>
                      </c:pt>
                      <c:pt idx="330" formatCode="0.00E+00">
                        <c:v>355591.51164697699</c:v>
                      </c:pt>
                      <c:pt idx="331" formatCode="0.00E+00">
                        <c:v>355664.75509926537</c:v>
                      </c:pt>
                      <c:pt idx="332" formatCode="0.00E+00">
                        <c:v>385366.86656783317</c:v>
                      </c:pt>
                      <c:pt idx="333" formatCode="0.00E+00">
                        <c:v>427763.76556148625</c:v>
                      </c:pt>
                      <c:pt idx="334" formatCode="0.00E+00">
                        <c:v>458926.00557153131</c:v>
                      </c:pt>
                      <c:pt idx="335" formatCode="0.00E+00">
                        <c:v>517686.77372903773</c:v>
                      </c:pt>
                      <c:pt idx="336" formatCode="0.00E+00">
                        <c:v>540399.01034874551</c:v>
                      </c:pt>
                      <c:pt idx="337" formatCode="0.00E+00">
                        <c:v>510755.33338676445</c:v>
                      </c:pt>
                      <c:pt idx="338" formatCode="0.00E+00">
                        <c:v>372662.34768142132</c:v>
                      </c:pt>
                      <c:pt idx="339" formatCode="0.00E+00">
                        <c:v>403246.01112946426</c:v>
                      </c:pt>
                      <c:pt idx="340" formatCode="0.00E+00">
                        <c:v>320576.18648185441</c:v>
                      </c:pt>
                      <c:pt idx="341" formatCode="0.00E+00">
                        <c:v>330033.00987334322</c:v>
                      </c:pt>
                      <c:pt idx="342" formatCode="0.00E+00">
                        <c:v>337512.52433326631</c:v>
                      </c:pt>
                      <c:pt idx="343" formatCode="0.00E+00">
                        <c:v>375434.62309421628</c:v>
                      </c:pt>
                      <c:pt idx="344" formatCode="0.00E+00">
                        <c:v>327125.53853990545</c:v>
                      </c:pt>
                      <c:pt idx="345" formatCode="0.00E+00">
                        <c:v>321634.4891634977</c:v>
                      </c:pt>
                      <c:pt idx="346" formatCode="0.00E+00">
                        <c:v>256545.60181688727</c:v>
                      </c:pt>
                      <c:pt idx="347" formatCode="0.00E+00">
                        <c:v>250862.35917224284</c:v>
                      </c:pt>
                      <c:pt idx="348" formatCode="0.00E+00">
                        <c:v>257909.50303017651</c:v>
                      </c:pt>
                      <c:pt idx="349" formatCode="0.00E+00">
                        <c:v>269246.52233936056</c:v>
                      </c:pt>
                      <c:pt idx="350" formatCode="0.00E+00">
                        <c:v>309857.9980196376</c:v>
                      </c:pt>
                      <c:pt idx="351" formatCode="0.00E+00">
                        <c:v>339794.18936918967</c:v>
                      </c:pt>
                      <c:pt idx="352" formatCode="0.00E+00">
                        <c:v>333309.44638495345</c:v>
                      </c:pt>
                      <c:pt idx="353" formatCode="0.00E+00">
                        <c:v>321607.43332900724</c:v>
                      </c:pt>
                      <c:pt idx="354" formatCode="0.00E+00">
                        <c:v>297149.37270892691</c:v>
                      </c:pt>
                      <c:pt idx="355" formatCode="0.00E+00">
                        <c:v>279745.9631291941</c:v>
                      </c:pt>
                      <c:pt idx="356" formatCode="0.00E+00">
                        <c:v>277096.79411108495</c:v>
                      </c:pt>
                      <c:pt idx="357" formatCode="0.00E+00">
                        <c:v>291108.40164328797</c:v>
                      </c:pt>
                      <c:pt idx="358" formatCode="0.00E+00">
                        <c:v>270872.46415004629</c:v>
                      </c:pt>
                      <c:pt idx="359" formatCode="0.00E+00">
                        <c:v>307420.62203006248</c:v>
                      </c:pt>
                      <c:pt idx="360" formatCode="0.00E+00">
                        <c:v>304811.86824310152</c:v>
                      </c:pt>
                      <c:pt idx="361" formatCode="0.00E+00">
                        <c:v>313957.29865416721</c:v>
                      </c:pt>
                      <c:pt idx="362" formatCode="0.00E+00">
                        <c:v>333076.64482768835</c:v>
                      </c:pt>
                      <c:pt idx="363" formatCode="0.00E+00">
                        <c:v>319251.13862101786</c:v>
                      </c:pt>
                      <c:pt idx="364" formatCode="0.00E+00">
                        <c:v>310783.90653339052</c:v>
                      </c:pt>
                      <c:pt idx="365" formatCode="0.00E+00">
                        <c:v>252216.92581333395</c:v>
                      </c:pt>
                      <c:pt idx="366" formatCode="0.00E+00">
                        <c:v>295844.73292509152</c:v>
                      </c:pt>
                      <c:pt idx="367" formatCode="0.00E+00">
                        <c:v>322636.13560212846</c:v>
                      </c:pt>
                      <c:pt idx="368" formatCode="0.00E+00">
                        <c:v>319643.92839516071</c:v>
                      </c:pt>
                      <c:pt idx="369" formatCode="0.00E+00">
                        <c:v>322966.62852111587</c:v>
                      </c:pt>
                      <c:pt idx="370" formatCode="0.00E+00">
                        <c:v>315348.84060551028</c:v>
                      </c:pt>
                      <c:pt idx="371" formatCode="0.00E+00">
                        <c:v>259798.61103853938</c:v>
                      </c:pt>
                      <c:pt idx="372" formatCode="0.00E+00">
                        <c:v>260330.84228392015</c:v>
                      </c:pt>
                      <c:pt idx="373" formatCode="0.00E+00">
                        <c:v>247054.74798136475</c:v>
                      </c:pt>
                      <c:pt idx="374" formatCode="0.00E+00">
                        <c:v>248016.40486454911</c:v>
                      </c:pt>
                      <c:pt idx="375" formatCode="0.00E+00">
                        <c:v>256039.72653517502</c:v>
                      </c:pt>
                      <c:pt idx="376" formatCode="0.00E+00">
                        <c:v>264116.5232564839</c:v>
                      </c:pt>
                      <c:pt idx="377" formatCode="0.00E+00">
                        <c:v>302876.40585372213</c:v>
                      </c:pt>
                      <c:pt idx="378" formatCode="0.00E+00">
                        <c:v>325744.3866932902</c:v>
                      </c:pt>
                      <c:pt idx="379" formatCode="0.00E+00">
                        <c:v>295837.12130415544</c:v>
                      </c:pt>
                      <c:pt idx="380" formatCode="0.00E+00">
                        <c:v>284121.68879472214</c:v>
                      </c:pt>
                      <c:pt idx="381" formatCode="0.00E+00">
                        <c:v>312286.96286373306</c:v>
                      </c:pt>
                      <c:pt idx="382" formatCode="0.00E+00">
                        <c:v>274425.91866841284</c:v>
                      </c:pt>
                      <c:pt idx="383" formatCode="0.00E+00">
                        <c:v>297543.99050676619</c:v>
                      </c:pt>
                      <c:pt idx="384" formatCode="0.00E+00">
                        <c:v>256059.36049389094</c:v>
                      </c:pt>
                      <c:pt idx="385" formatCode="0.00E+00">
                        <c:v>298243.32951206248</c:v>
                      </c:pt>
                      <c:pt idx="386" formatCode="0.00E+00">
                        <c:v>279188.28312342823</c:v>
                      </c:pt>
                      <c:pt idx="387" formatCode="0.00E+00">
                        <c:v>308482.57773640868</c:v>
                      </c:pt>
                      <c:pt idx="388" formatCode="0.00E+00">
                        <c:v>310228.61118428287</c:v>
                      </c:pt>
                      <c:pt idx="389" formatCode="0.00E+00">
                        <c:v>338474.27558817226</c:v>
                      </c:pt>
                      <c:pt idx="390" formatCode="0.00E+00">
                        <c:v>343264.35958535108</c:v>
                      </c:pt>
                      <c:pt idx="391" formatCode="0.00E+00">
                        <c:v>345168.73221414967</c:v>
                      </c:pt>
                      <c:pt idx="392" formatCode="0.00E+00">
                        <c:v>349572.99180804798</c:v>
                      </c:pt>
                      <c:pt idx="393" formatCode="0.00E+00">
                        <c:v>376302.98725312389</c:v>
                      </c:pt>
                      <c:pt idx="394" formatCode="0.00E+00">
                        <c:v>309291.25847586931</c:v>
                      </c:pt>
                      <c:pt idx="395" formatCode="0.00E+00">
                        <c:v>318686.37396697467</c:v>
                      </c:pt>
                      <c:pt idx="396" formatCode="0.00E+00">
                        <c:v>340338.36142785079</c:v>
                      </c:pt>
                      <c:pt idx="397" formatCode="0.00E+00">
                        <c:v>356467.0322797721</c:v>
                      </c:pt>
                      <c:pt idx="398" formatCode="0.00E+00">
                        <c:v>361048.78485773655</c:v>
                      </c:pt>
                      <c:pt idx="399" formatCode="0.00E+00">
                        <c:v>393286.70962887269</c:v>
                      </c:pt>
                      <c:pt idx="400" formatCode="0.00E+00">
                        <c:v>429851.59081183939</c:v>
                      </c:pt>
                      <c:pt idx="401" formatCode="0.00E+00">
                        <c:v>383845.13277402939</c:v>
                      </c:pt>
                      <c:pt idx="402" formatCode="0.00E+00">
                        <c:v>406452.28756704269</c:v>
                      </c:pt>
                      <c:pt idx="403" formatCode="0.00E+00">
                        <c:v>434093.99741736095</c:v>
                      </c:pt>
                      <c:pt idx="404" formatCode="0.00E+00">
                        <c:v>445547.49456307408</c:v>
                      </c:pt>
                      <c:pt idx="405" formatCode="0.00E+00">
                        <c:v>370436.04509783862</c:v>
                      </c:pt>
                      <c:pt idx="406" formatCode="0.00E+00">
                        <c:v>413441.5104620026</c:v>
                      </c:pt>
                      <c:pt idx="407" formatCode="0.00E+00">
                        <c:v>427462.54230554681</c:v>
                      </c:pt>
                      <c:pt idx="408" formatCode="0.00E+00">
                        <c:v>429466.44951847731</c:v>
                      </c:pt>
                      <c:pt idx="409" formatCode="0.00E+00">
                        <c:v>436051.8548725798</c:v>
                      </c:pt>
                      <c:pt idx="410" formatCode="0.00E+00">
                        <c:v>434193.24794278096</c:v>
                      </c:pt>
                      <c:pt idx="411" formatCode="0.00E+00">
                        <c:v>426594.06965865928</c:v>
                      </c:pt>
                      <c:pt idx="412" formatCode="0.00E+00">
                        <c:v>425710.24176097917</c:v>
                      </c:pt>
                      <c:pt idx="413" formatCode="0.00E+00">
                        <c:v>462862.97691600805</c:v>
                      </c:pt>
                      <c:pt idx="414" formatCode="0.00E+00">
                        <c:v>465079.34589093272</c:v>
                      </c:pt>
                      <c:pt idx="415" formatCode="0.00E+00">
                        <c:v>466785.21331300563</c:v>
                      </c:pt>
                      <c:pt idx="416" formatCode="0.00E+00">
                        <c:v>466664.86715972621</c:v>
                      </c:pt>
                      <c:pt idx="417" formatCode="0.00E+00">
                        <c:v>418474.1233520665</c:v>
                      </c:pt>
                      <c:pt idx="418" formatCode="0.00E+00">
                        <c:v>425962.15061281691</c:v>
                      </c:pt>
                      <c:pt idx="419" formatCode="0.00E+00">
                        <c:v>490906.24229318462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9E4-48E6-A4DF-F796186FBB01}"/>
                  </c:ext>
                </c:extLst>
              </c15:ser>
            </c15:filteredLineSeries>
          </c:ext>
        </c:extLst>
      </c:lineChart>
      <c:catAx>
        <c:axId val="67950931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12264"/>
        <c:crosses val="autoZero"/>
        <c:auto val="1"/>
        <c:lblAlgn val="ctr"/>
        <c:lblOffset val="100"/>
        <c:noMultiLvlLbl val="0"/>
      </c:catAx>
      <c:valAx>
        <c:axId val="67951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0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N_atoms!$B$1</c:f>
              <c:strCache>
                <c:ptCount val="1"/>
                <c:pt idx="0">
                  <c:v>N, cm-3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N_atoms!$B$2:$B$421</c:f>
              <c:numCache>
                <c:formatCode>0.00E+00</c:formatCode>
                <c:ptCount val="420"/>
                <c:pt idx="0">
                  <c:v>8201</c:v>
                </c:pt>
                <c:pt idx="1">
                  <c:v>9995</c:v>
                </c:pt>
                <c:pt idx="2">
                  <c:v>9698</c:v>
                </c:pt>
                <c:pt idx="3">
                  <c:v>14540</c:v>
                </c:pt>
                <c:pt idx="4">
                  <c:v>11630</c:v>
                </c:pt>
                <c:pt idx="5">
                  <c:v>7472</c:v>
                </c:pt>
                <c:pt idx="6">
                  <c:v>6901</c:v>
                </c:pt>
                <c:pt idx="7">
                  <c:v>10550</c:v>
                </c:pt>
                <c:pt idx="8">
                  <c:v>9200</c:v>
                </c:pt>
                <c:pt idx="9">
                  <c:v>9547</c:v>
                </c:pt>
                <c:pt idx="10">
                  <c:v>9622</c:v>
                </c:pt>
                <c:pt idx="11">
                  <c:v>12310</c:v>
                </c:pt>
                <c:pt idx="12">
                  <c:v>8385</c:v>
                </c:pt>
                <c:pt idx="13">
                  <c:v>8358</c:v>
                </c:pt>
                <c:pt idx="14">
                  <c:v>15700</c:v>
                </c:pt>
                <c:pt idx="15">
                  <c:v>18720</c:v>
                </c:pt>
                <c:pt idx="16">
                  <c:v>26470</c:v>
                </c:pt>
                <c:pt idx="17">
                  <c:v>10120</c:v>
                </c:pt>
                <c:pt idx="18">
                  <c:v>6234</c:v>
                </c:pt>
                <c:pt idx="19">
                  <c:v>7840</c:v>
                </c:pt>
                <c:pt idx="20">
                  <c:v>18620</c:v>
                </c:pt>
                <c:pt idx="21">
                  <c:v>52890</c:v>
                </c:pt>
                <c:pt idx="22">
                  <c:v>30890</c:v>
                </c:pt>
                <c:pt idx="23">
                  <c:v>31010</c:v>
                </c:pt>
                <c:pt idx="24">
                  <c:v>23220</c:v>
                </c:pt>
                <c:pt idx="25">
                  <c:v>23530</c:v>
                </c:pt>
                <c:pt idx="26">
                  <c:v>47180</c:v>
                </c:pt>
                <c:pt idx="27">
                  <c:v>51480</c:v>
                </c:pt>
                <c:pt idx="28">
                  <c:v>59900</c:v>
                </c:pt>
                <c:pt idx="29">
                  <c:v>30650</c:v>
                </c:pt>
                <c:pt idx="30">
                  <c:v>42570</c:v>
                </c:pt>
                <c:pt idx="31">
                  <c:v>70290</c:v>
                </c:pt>
                <c:pt idx="32">
                  <c:v>192100</c:v>
                </c:pt>
                <c:pt idx="33">
                  <c:v>135400</c:v>
                </c:pt>
                <c:pt idx="34">
                  <c:v>75380</c:v>
                </c:pt>
                <c:pt idx="35">
                  <c:v>147700</c:v>
                </c:pt>
                <c:pt idx="36">
                  <c:v>131400</c:v>
                </c:pt>
                <c:pt idx="37">
                  <c:v>50750</c:v>
                </c:pt>
                <c:pt idx="38">
                  <c:v>50750</c:v>
                </c:pt>
                <c:pt idx="39">
                  <c:v>92600</c:v>
                </c:pt>
                <c:pt idx="40">
                  <c:v>157500</c:v>
                </c:pt>
                <c:pt idx="41">
                  <c:v>174100</c:v>
                </c:pt>
                <c:pt idx="42">
                  <c:v>240800</c:v>
                </c:pt>
                <c:pt idx="43">
                  <c:v>238300</c:v>
                </c:pt>
                <c:pt idx="44">
                  <c:v>291800</c:v>
                </c:pt>
                <c:pt idx="45">
                  <c:v>152900</c:v>
                </c:pt>
                <c:pt idx="46">
                  <c:v>245600</c:v>
                </c:pt>
                <c:pt idx="47">
                  <c:v>188200</c:v>
                </c:pt>
                <c:pt idx="48">
                  <c:v>167900</c:v>
                </c:pt>
                <c:pt idx="49">
                  <c:v>148300</c:v>
                </c:pt>
                <c:pt idx="50">
                  <c:v>604900</c:v>
                </c:pt>
                <c:pt idx="51">
                  <c:v>722800</c:v>
                </c:pt>
                <c:pt idx="52">
                  <c:v>431400</c:v>
                </c:pt>
                <c:pt idx="53">
                  <c:v>235900</c:v>
                </c:pt>
                <c:pt idx="54">
                  <c:v>198500</c:v>
                </c:pt>
                <c:pt idx="55">
                  <c:v>177300</c:v>
                </c:pt>
                <c:pt idx="56">
                  <c:v>280200</c:v>
                </c:pt>
                <c:pt idx="57">
                  <c:v>392200</c:v>
                </c:pt>
                <c:pt idx="58">
                  <c:v>340900</c:v>
                </c:pt>
                <c:pt idx="59">
                  <c:v>253800</c:v>
                </c:pt>
                <c:pt idx="60">
                  <c:v>149100</c:v>
                </c:pt>
                <c:pt idx="61">
                  <c:v>152700</c:v>
                </c:pt>
                <c:pt idx="62">
                  <c:v>148400</c:v>
                </c:pt>
                <c:pt idx="63">
                  <c:v>853300</c:v>
                </c:pt>
                <c:pt idx="64">
                  <c:v>318500</c:v>
                </c:pt>
                <c:pt idx="65">
                  <c:v>141800</c:v>
                </c:pt>
                <c:pt idx="66">
                  <c:v>101000</c:v>
                </c:pt>
                <c:pt idx="67">
                  <c:v>92290</c:v>
                </c:pt>
                <c:pt idx="68">
                  <c:v>291500</c:v>
                </c:pt>
                <c:pt idx="69">
                  <c:v>1190000</c:v>
                </c:pt>
                <c:pt idx="70">
                  <c:v>856200</c:v>
                </c:pt>
                <c:pt idx="71">
                  <c:v>550400</c:v>
                </c:pt>
                <c:pt idx="72">
                  <c:v>557300</c:v>
                </c:pt>
                <c:pt idx="73">
                  <c:v>659100</c:v>
                </c:pt>
                <c:pt idx="74">
                  <c:v>523700</c:v>
                </c:pt>
                <c:pt idx="75">
                  <c:v>646900</c:v>
                </c:pt>
                <c:pt idx="76">
                  <c:v>245100</c:v>
                </c:pt>
                <c:pt idx="77">
                  <c:v>209700</c:v>
                </c:pt>
                <c:pt idx="78">
                  <c:v>156600</c:v>
                </c:pt>
                <c:pt idx="79">
                  <c:v>386400</c:v>
                </c:pt>
                <c:pt idx="80">
                  <c:v>319100</c:v>
                </c:pt>
                <c:pt idx="81">
                  <c:v>406800</c:v>
                </c:pt>
                <c:pt idx="82">
                  <c:v>239100</c:v>
                </c:pt>
                <c:pt idx="83">
                  <c:v>191900</c:v>
                </c:pt>
                <c:pt idx="84">
                  <c:v>70840</c:v>
                </c:pt>
                <c:pt idx="85">
                  <c:v>90570</c:v>
                </c:pt>
                <c:pt idx="86">
                  <c:v>108000</c:v>
                </c:pt>
                <c:pt idx="87">
                  <c:v>203000</c:v>
                </c:pt>
                <c:pt idx="88">
                  <c:v>234800</c:v>
                </c:pt>
                <c:pt idx="89">
                  <c:v>91460</c:v>
                </c:pt>
                <c:pt idx="90">
                  <c:v>64990</c:v>
                </c:pt>
                <c:pt idx="91">
                  <c:v>67310</c:v>
                </c:pt>
                <c:pt idx="92">
                  <c:v>61840</c:v>
                </c:pt>
                <c:pt idx="93">
                  <c:v>113400</c:v>
                </c:pt>
                <c:pt idx="94">
                  <c:v>418500</c:v>
                </c:pt>
                <c:pt idx="95">
                  <c:v>127400</c:v>
                </c:pt>
                <c:pt idx="96">
                  <c:v>57580</c:v>
                </c:pt>
                <c:pt idx="97">
                  <c:v>36120</c:v>
                </c:pt>
                <c:pt idx="98">
                  <c:v>72920</c:v>
                </c:pt>
                <c:pt idx="99">
                  <c:v>61240</c:v>
                </c:pt>
                <c:pt idx="100">
                  <c:v>42190</c:v>
                </c:pt>
                <c:pt idx="101">
                  <c:v>40040</c:v>
                </c:pt>
                <c:pt idx="102">
                  <c:v>22220</c:v>
                </c:pt>
                <c:pt idx="103">
                  <c:v>25250</c:v>
                </c:pt>
                <c:pt idx="104">
                  <c:v>29830</c:v>
                </c:pt>
                <c:pt idx="105">
                  <c:v>30530</c:v>
                </c:pt>
                <c:pt idx="106">
                  <c:v>68790</c:v>
                </c:pt>
                <c:pt idx="107">
                  <c:v>48800</c:v>
                </c:pt>
                <c:pt idx="108">
                  <c:v>32490</c:v>
                </c:pt>
                <c:pt idx="109">
                  <c:v>19930</c:v>
                </c:pt>
                <c:pt idx="110">
                  <c:v>24250</c:v>
                </c:pt>
                <c:pt idx="111">
                  <c:v>23510</c:v>
                </c:pt>
                <c:pt idx="112">
                  <c:v>64500</c:v>
                </c:pt>
                <c:pt idx="113">
                  <c:v>29430</c:v>
                </c:pt>
                <c:pt idx="114">
                  <c:v>29930</c:v>
                </c:pt>
                <c:pt idx="115">
                  <c:v>32110</c:v>
                </c:pt>
                <c:pt idx="116">
                  <c:v>23100</c:v>
                </c:pt>
                <c:pt idx="117">
                  <c:v>21230</c:v>
                </c:pt>
                <c:pt idx="118">
                  <c:v>20970</c:v>
                </c:pt>
                <c:pt idx="119">
                  <c:v>30060</c:v>
                </c:pt>
                <c:pt idx="120">
                  <c:v>14060</c:v>
                </c:pt>
                <c:pt idx="121">
                  <c:v>9942</c:v>
                </c:pt>
                <c:pt idx="122">
                  <c:v>16130</c:v>
                </c:pt>
                <c:pt idx="123">
                  <c:v>17210</c:v>
                </c:pt>
                <c:pt idx="124">
                  <c:v>23360</c:v>
                </c:pt>
                <c:pt idx="125">
                  <c:v>16390</c:v>
                </c:pt>
                <c:pt idx="126">
                  <c:v>9977</c:v>
                </c:pt>
                <c:pt idx="127">
                  <c:v>10490</c:v>
                </c:pt>
                <c:pt idx="128">
                  <c:v>17890</c:v>
                </c:pt>
                <c:pt idx="129">
                  <c:v>26330</c:v>
                </c:pt>
                <c:pt idx="130">
                  <c:v>17640</c:v>
                </c:pt>
                <c:pt idx="131">
                  <c:v>15610</c:v>
                </c:pt>
                <c:pt idx="132">
                  <c:v>15340</c:v>
                </c:pt>
                <c:pt idx="133">
                  <c:v>15740</c:v>
                </c:pt>
                <c:pt idx="134">
                  <c:v>15890</c:v>
                </c:pt>
                <c:pt idx="135">
                  <c:v>27770</c:v>
                </c:pt>
                <c:pt idx="136">
                  <c:v>20120</c:v>
                </c:pt>
                <c:pt idx="137">
                  <c:v>11260</c:v>
                </c:pt>
                <c:pt idx="138">
                  <c:v>6765</c:v>
                </c:pt>
                <c:pt idx="139">
                  <c:v>8427</c:v>
                </c:pt>
                <c:pt idx="140">
                  <c:v>9364</c:v>
                </c:pt>
                <c:pt idx="141">
                  <c:v>9307</c:v>
                </c:pt>
                <c:pt idx="142">
                  <c:v>9559</c:v>
                </c:pt>
                <c:pt idx="143">
                  <c:v>8434</c:v>
                </c:pt>
                <c:pt idx="144">
                  <c:v>8379</c:v>
                </c:pt>
                <c:pt idx="145">
                  <c:v>13270</c:v>
                </c:pt>
                <c:pt idx="146">
                  <c:v>17330</c:v>
                </c:pt>
                <c:pt idx="147">
                  <c:v>14370</c:v>
                </c:pt>
                <c:pt idx="148">
                  <c:v>8099</c:v>
                </c:pt>
                <c:pt idx="149">
                  <c:v>12360</c:v>
                </c:pt>
                <c:pt idx="150">
                  <c:v>4778</c:v>
                </c:pt>
                <c:pt idx="151">
                  <c:v>4199</c:v>
                </c:pt>
                <c:pt idx="152">
                  <c:v>5461</c:v>
                </c:pt>
                <c:pt idx="153">
                  <c:v>9994</c:v>
                </c:pt>
                <c:pt idx="154">
                  <c:v>8106</c:v>
                </c:pt>
                <c:pt idx="155">
                  <c:v>5319</c:v>
                </c:pt>
                <c:pt idx="156">
                  <c:v>7462</c:v>
                </c:pt>
                <c:pt idx="157">
                  <c:v>6104</c:v>
                </c:pt>
                <c:pt idx="158">
                  <c:v>7686</c:v>
                </c:pt>
                <c:pt idx="159">
                  <c:v>10900</c:v>
                </c:pt>
                <c:pt idx="160">
                  <c:v>10140</c:v>
                </c:pt>
                <c:pt idx="161">
                  <c:v>6653</c:v>
                </c:pt>
                <c:pt idx="162">
                  <c:v>4937</c:v>
                </c:pt>
                <c:pt idx="163">
                  <c:v>4677</c:v>
                </c:pt>
                <c:pt idx="164">
                  <c:v>6066</c:v>
                </c:pt>
                <c:pt idx="165">
                  <c:v>8765</c:v>
                </c:pt>
                <c:pt idx="166">
                  <c:v>10670</c:v>
                </c:pt>
                <c:pt idx="167">
                  <c:v>7197</c:v>
                </c:pt>
                <c:pt idx="168">
                  <c:v>6899</c:v>
                </c:pt>
                <c:pt idx="169">
                  <c:v>2657</c:v>
                </c:pt>
                <c:pt idx="170">
                  <c:v>2657</c:v>
                </c:pt>
                <c:pt idx="171">
                  <c:v>16060</c:v>
                </c:pt>
                <c:pt idx="172">
                  <c:v>12800</c:v>
                </c:pt>
                <c:pt idx="173">
                  <c:v>18070</c:v>
                </c:pt>
                <c:pt idx="174">
                  <c:v>17100</c:v>
                </c:pt>
                <c:pt idx="175">
                  <c:v>12170</c:v>
                </c:pt>
                <c:pt idx="176">
                  <c:v>9883</c:v>
                </c:pt>
                <c:pt idx="177">
                  <c:v>6802</c:v>
                </c:pt>
                <c:pt idx="178">
                  <c:v>3553</c:v>
                </c:pt>
                <c:pt idx="179">
                  <c:v>1751</c:v>
                </c:pt>
                <c:pt idx="180">
                  <c:v>1557</c:v>
                </c:pt>
                <c:pt idx="181">
                  <c:v>20780</c:v>
                </c:pt>
                <c:pt idx="182">
                  <c:v>12260</c:v>
                </c:pt>
                <c:pt idx="183">
                  <c:v>71130</c:v>
                </c:pt>
                <c:pt idx="184">
                  <c:v>65170</c:v>
                </c:pt>
                <c:pt idx="185">
                  <c:v>38070</c:v>
                </c:pt>
                <c:pt idx="186">
                  <c:v>21600</c:v>
                </c:pt>
                <c:pt idx="187">
                  <c:v>28850</c:v>
                </c:pt>
                <c:pt idx="188">
                  <c:v>36130</c:v>
                </c:pt>
                <c:pt idx="189">
                  <c:v>134600</c:v>
                </c:pt>
                <c:pt idx="190">
                  <c:v>159900</c:v>
                </c:pt>
                <c:pt idx="191">
                  <c:v>100400</c:v>
                </c:pt>
                <c:pt idx="192">
                  <c:v>66560</c:v>
                </c:pt>
                <c:pt idx="193">
                  <c:v>46830</c:v>
                </c:pt>
                <c:pt idx="194">
                  <c:v>59110</c:v>
                </c:pt>
                <c:pt idx="195">
                  <c:v>60360</c:v>
                </c:pt>
                <c:pt idx="196">
                  <c:v>57830</c:v>
                </c:pt>
                <c:pt idx="197">
                  <c:v>59370</c:v>
                </c:pt>
                <c:pt idx="198">
                  <c:v>69410</c:v>
                </c:pt>
                <c:pt idx="199">
                  <c:v>54900</c:v>
                </c:pt>
                <c:pt idx="200">
                  <c:v>57470</c:v>
                </c:pt>
                <c:pt idx="201">
                  <c:v>128800</c:v>
                </c:pt>
                <c:pt idx="202">
                  <c:v>77270</c:v>
                </c:pt>
                <c:pt idx="203">
                  <c:v>44110</c:v>
                </c:pt>
                <c:pt idx="204">
                  <c:v>29150</c:v>
                </c:pt>
                <c:pt idx="205">
                  <c:v>31380</c:v>
                </c:pt>
                <c:pt idx="206">
                  <c:v>77620</c:v>
                </c:pt>
                <c:pt idx="207">
                  <c:v>66540</c:v>
                </c:pt>
                <c:pt idx="208">
                  <c:v>170100</c:v>
                </c:pt>
                <c:pt idx="209">
                  <c:v>91170</c:v>
                </c:pt>
                <c:pt idx="210">
                  <c:v>30400</c:v>
                </c:pt>
                <c:pt idx="211">
                  <c:v>29070</c:v>
                </c:pt>
                <c:pt idx="212">
                  <c:v>42660</c:v>
                </c:pt>
                <c:pt idx="213">
                  <c:v>51550</c:v>
                </c:pt>
                <c:pt idx="214">
                  <c:v>103800</c:v>
                </c:pt>
                <c:pt idx="215">
                  <c:v>107000</c:v>
                </c:pt>
                <c:pt idx="216">
                  <c:v>128600</c:v>
                </c:pt>
                <c:pt idx="217">
                  <c:v>142600</c:v>
                </c:pt>
                <c:pt idx="218">
                  <c:v>202000</c:v>
                </c:pt>
                <c:pt idx="219">
                  <c:v>202000</c:v>
                </c:pt>
                <c:pt idx="220">
                  <c:v>109700</c:v>
                </c:pt>
                <c:pt idx="221">
                  <c:v>53250</c:v>
                </c:pt>
                <c:pt idx="222">
                  <c:v>63710</c:v>
                </c:pt>
                <c:pt idx="223">
                  <c:v>99460</c:v>
                </c:pt>
                <c:pt idx="224">
                  <c:v>87620</c:v>
                </c:pt>
                <c:pt idx="225">
                  <c:v>203000</c:v>
                </c:pt>
                <c:pt idx="226">
                  <c:v>117200</c:v>
                </c:pt>
                <c:pt idx="227">
                  <c:v>209500</c:v>
                </c:pt>
                <c:pt idx="228">
                  <c:v>80160</c:v>
                </c:pt>
                <c:pt idx="229">
                  <c:v>150000</c:v>
                </c:pt>
                <c:pt idx="230">
                  <c:v>128800</c:v>
                </c:pt>
                <c:pt idx="231">
                  <c:v>112300</c:v>
                </c:pt>
                <c:pt idx="232">
                  <c:v>65160</c:v>
                </c:pt>
                <c:pt idx="233">
                  <c:v>45570</c:v>
                </c:pt>
                <c:pt idx="234">
                  <c:v>29460</c:v>
                </c:pt>
                <c:pt idx="235">
                  <c:v>31130</c:v>
                </c:pt>
                <c:pt idx="236">
                  <c:v>24150</c:v>
                </c:pt>
                <c:pt idx="237">
                  <c:v>77460</c:v>
                </c:pt>
                <c:pt idx="238">
                  <c:v>64940</c:v>
                </c:pt>
                <c:pt idx="239">
                  <c:v>44490</c:v>
                </c:pt>
                <c:pt idx="240">
                  <c:v>43730</c:v>
                </c:pt>
                <c:pt idx="241">
                  <c:v>31460</c:v>
                </c:pt>
                <c:pt idx="242">
                  <c:v>31630</c:v>
                </c:pt>
                <c:pt idx="243">
                  <c:v>21980</c:v>
                </c:pt>
                <c:pt idx="244">
                  <c:v>42640</c:v>
                </c:pt>
                <c:pt idx="245">
                  <c:v>18370</c:v>
                </c:pt>
                <c:pt idx="246">
                  <c:v>10740</c:v>
                </c:pt>
                <c:pt idx="247">
                  <c:v>7879</c:v>
                </c:pt>
                <c:pt idx="248">
                  <c:v>38880</c:v>
                </c:pt>
                <c:pt idx="249">
                  <c:v>28520</c:v>
                </c:pt>
                <c:pt idx="250">
                  <c:v>20380</c:v>
                </c:pt>
                <c:pt idx="251">
                  <c:v>10870</c:v>
                </c:pt>
                <c:pt idx="252">
                  <c:v>12170</c:v>
                </c:pt>
                <c:pt idx="253">
                  <c:v>19110</c:v>
                </c:pt>
                <c:pt idx="254">
                  <c:v>31150</c:v>
                </c:pt>
                <c:pt idx="255">
                  <c:v>31910</c:v>
                </c:pt>
                <c:pt idx="256">
                  <c:v>15740</c:v>
                </c:pt>
                <c:pt idx="257">
                  <c:v>11730</c:v>
                </c:pt>
                <c:pt idx="258">
                  <c:v>10040</c:v>
                </c:pt>
                <c:pt idx="259">
                  <c:v>8185</c:v>
                </c:pt>
                <c:pt idx="260">
                  <c:v>24820</c:v>
                </c:pt>
                <c:pt idx="261">
                  <c:v>24820</c:v>
                </c:pt>
                <c:pt idx="262">
                  <c:v>11100</c:v>
                </c:pt>
                <c:pt idx="263">
                  <c:v>10290</c:v>
                </c:pt>
                <c:pt idx="264">
                  <c:v>8605</c:v>
                </c:pt>
                <c:pt idx="265">
                  <c:v>6428</c:v>
                </c:pt>
                <c:pt idx="266">
                  <c:v>8981</c:v>
                </c:pt>
                <c:pt idx="267">
                  <c:v>10720</c:v>
                </c:pt>
                <c:pt idx="268">
                  <c:v>9709</c:v>
                </c:pt>
                <c:pt idx="269">
                  <c:v>18260</c:v>
                </c:pt>
                <c:pt idx="270">
                  <c:v>5038</c:v>
                </c:pt>
                <c:pt idx="271">
                  <c:v>5734</c:v>
                </c:pt>
                <c:pt idx="272">
                  <c:v>6224</c:v>
                </c:pt>
                <c:pt idx="273">
                  <c:v>10870</c:v>
                </c:pt>
                <c:pt idx="274">
                  <c:v>9340</c:v>
                </c:pt>
                <c:pt idx="275">
                  <c:v>8507</c:v>
                </c:pt>
                <c:pt idx="276">
                  <c:v>6009</c:v>
                </c:pt>
                <c:pt idx="277">
                  <c:v>11810</c:v>
                </c:pt>
                <c:pt idx="278">
                  <c:v>17850</c:v>
                </c:pt>
                <c:pt idx="279">
                  <c:v>13210</c:v>
                </c:pt>
                <c:pt idx="280">
                  <c:v>15040</c:v>
                </c:pt>
                <c:pt idx="281">
                  <c:v>7007</c:v>
                </c:pt>
                <c:pt idx="282">
                  <c:v>6219</c:v>
                </c:pt>
                <c:pt idx="283">
                  <c:v>5547</c:v>
                </c:pt>
                <c:pt idx="284">
                  <c:v>16190</c:v>
                </c:pt>
                <c:pt idx="285">
                  <c:v>11610</c:v>
                </c:pt>
                <c:pt idx="286">
                  <c:v>8836</c:v>
                </c:pt>
                <c:pt idx="287">
                  <c:v>7614</c:v>
                </c:pt>
                <c:pt idx="288">
                  <c:v>5316</c:v>
                </c:pt>
                <c:pt idx="289">
                  <c:v>8053</c:v>
                </c:pt>
                <c:pt idx="290">
                  <c:v>9854</c:v>
                </c:pt>
                <c:pt idx="291">
                  <c:v>11720</c:v>
                </c:pt>
                <c:pt idx="292">
                  <c:v>10810</c:v>
                </c:pt>
                <c:pt idx="293">
                  <c:v>8521</c:v>
                </c:pt>
                <c:pt idx="294">
                  <c:v>5599</c:v>
                </c:pt>
                <c:pt idx="295">
                  <c:v>5302</c:v>
                </c:pt>
                <c:pt idx="296">
                  <c:v>12610</c:v>
                </c:pt>
                <c:pt idx="297" formatCode="General">
                  <c:v>-31725.680492641128</c:v>
                </c:pt>
                <c:pt idx="298" formatCode="General">
                  <c:v>-32818.078093467579</c:v>
                </c:pt>
                <c:pt idx="299" formatCode="General">
                  <c:v>-32782.487783767574</c:v>
                </c:pt>
                <c:pt idx="300" formatCode="General">
                  <c:v>-33825.642552429264</c:v>
                </c:pt>
                <c:pt idx="301" formatCode="General">
                  <c:v>-33677.131761300538</c:v>
                </c:pt>
                <c:pt idx="302" formatCode="General">
                  <c:v>-28587.827453620284</c:v>
                </c:pt>
                <c:pt idx="303" formatCode="General">
                  <c:v>-24463.175796675947</c:v>
                </c:pt>
                <c:pt idx="304" formatCode="General">
                  <c:v>-28924.699554934443</c:v>
                </c:pt>
                <c:pt idx="305" formatCode="General">
                  <c:v>-36021.510028660239</c:v>
                </c:pt>
                <c:pt idx="306" formatCode="General">
                  <c:v>-32304.793022824764</c:v>
                </c:pt>
                <c:pt idx="307" formatCode="General">
                  <c:v>-40330.657474378684</c:v>
                </c:pt>
                <c:pt idx="308" formatCode="General">
                  <c:v>-41549.120264165831</c:v>
                </c:pt>
                <c:pt idx="309" formatCode="General">
                  <c:v>-40737.73657348573</c:v>
                </c:pt>
                <c:pt idx="310" formatCode="General">
                  <c:v>-36926.114681241816</c:v>
                </c:pt>
                <c:pt idx="311" formatCode="General">
                  <c:v>-38927.855979238608</c:v>
                </c:pt>
                <c:pt idx="312" formatCode="General">
                  <c:v>-41797.16023588978</c:v>
                </c:pt>
                <c:pt idx="313" formatCode="General">
                  <c:v>-34189.131570087848</c:v>
                </c:pt>
                <c:pt idx="314" formatCode="General">
                  <c:v>-35474.28430457558</c:v>
                </c:pt>
                <c:pt idx="315" formatCode="General">
                  <c:v>-33826.383947625582</c:v>
                </c:pt>
                <c:pt idx="316" formatCode="General">
                  <c:v>-30550.345592755937</c:v>
                </c:pt>
                <c:pt idx="317" formatCode="General">
                  <c:v>-31234.518120187189</c:v>
                </c:pt>
                <c:pt idx="318" formatCode="General">
                  <c:v>-34662.225682740172</c:v>
                </c:pt>
                <c:pt idx="319" formatCode="General">
                  <c:v>-36315.318288025432</c:v>
                </c:pt>
                <c:pt idx="320" formatCode="General">
                  <c:v>-36506.493827525221</c:v>
                </c:pt>
                <c:pt idx="321" formatCode="General">
                  <c:v>-35048.922587768786</c:v>
                </c:pt>
                <c:pt idx="322" formatCode="General">
                  <c:v>-32290.87076787815</c:v>
                </c:pt>
                <c:pt idx="323" formatCode="General">
                  <c:v>-30316.33586523942</c:v>
                </c:pt>
                <c:pt idx="324" formatCode="General">
                  <c:v>-33718.044366933056</c:v>
                </c:pt>
                <c:pt idx="325" formatCode="General">
                  <c:v>-33951.734143627873</c:v>
                </c:pt>
                <c:pt idx="326" formatCode="General">
                  <c:v>-38131.137352287158</c:v>
                </c:pt>
                <c:pt idx="327" formatCode="General">
                  <c:v>-38065.384395693953</c:v>
                </c:pt>
                <c:pt idx="328" formatCode="General">
                  <c:v>-24602.252759784569</c:v>
                </c:pt>
                <c:pt idx="329" formatCode="General">
                  <c:v>-27782.329532521682</c:v>
                </c:pt>
                <c:pt idx="330" formatCode="General">
                  <c:v>-22451.943144754583</c:v>
                </c:pt>
                <c:pt idx="331" formatCode="General">
                  <c:v>-23374.272858097887</c:v>
                </c:pt>
                <c:pt idx="332" formatCode="General">
                  <c:v>-28217.839364771353</c:v>
                </c:pt>
                <c:pt idx="333" formatCode="General">
                  <c:v>-30436.941802148041</c:v>
                </c:pt>
                <c:pt idx="334" formatCode="General">
                  <c:v>-33443.467954790278</c:v>
                </c:pt>
                <c:pt idx="335" formatCode="General">
                  <c:v>-36606.413857724663</c:v>
                </c:pt>
                <c:pt idx="336" formatCode="General">
                  <c:v>-38408.615069645013</c:v>
                </c:pt>
                <c:pt idx="337" formatCode="General">
                  <c:v>-38508.464539790337</c:v>
                </c:pt>
                <c:pt idx="338" formatCode="General">
                  <c:v>-19245.832476686744</c:v>
                </c:pt>
                <c:pt idx="339" formatCode="General">
                  <c:v>-27656.706102541117</c:v>
                </c:pt>
                <c:pt idx="340" formatCode="General">
                  <c:v>31232.080007682303</c:v>
                </c:pt>
                <c:pt idx="341" formatCode="General">
                  <c:v>25391.772115356278</c:v>
                </c:pt>
                <c:pt idx="342" formatCode="General">
                  <c:v>-1621.7966921085335</c:v>
                </c:pt>
                <c:pt idx="343" formatCode="General">
                  <c:v>-18084.042040322784</c:v>
                </c:pt>
                <c:pt idx="344" formatCode="General">
                  <c:v>-10746.358406787822</c:v>
                </c:pt>
                <c:pt idx="345" formatCode="General">
                  <c:v>-3385.5150193821446</c:v>
                </c:pt>
                <c:pt idx="346" formatCode="General">
                  <c:v>95148.750378716126</c:v>
                </c:pt>
                <c:pt idx="347" formatCode="General">
                  <c:v>120405.25785781867</c:v>
                </c:pt>
                <c:pt idx="348" formatCode="General">
                  <c:v>61075.30378947279</c:v>
                </c:pt>
                <c:pt idx="349" formatCode="General">
                  <c:v>27405.275656694637</c:v>
                </c:pt>
                <c:pt idx="350" formatCode="General">
                  <c:v>7610.1753940883882</c:v>
                </c:pt>
                <c:pt idx="351" formatCode="General">
                  <c:v>19863.33711426919</c:v>
                </c:pt>
                <c:pt idx="352" formatCode="General">
                  <c:v>21297.551545072427</c:v>
                </c:pt>
                <c:pt idx="353" formatCode="General">
                  <c:v>18876.981084585026</c:v>
                </c:pt>
                <c:pt idx="354" formatCode="General">
                  <c:v>20488.751625954766</c:v>
                </c:pt>
                <c:pt idx="355" formatCode="General">
                  <c:v>30523.261739828824</c:v>
                </c:pt>
                <c:pt idx="356" formatCode="General">
                  <c:v>16156.633980461516</c:v>
                </c:pt>
                <c:pt idx="357" formatCode="General">
                  <c:v>18690.429373673764</c:v>
                </c:pt>
                <c:pt idx="358" formatCode="General">
                  <c:v>90082.548022760864</c:v>
                </c:pt>
                <c:pt idx="359" formatCode="General">
                  <c:v>38559.196143031717</c:v>
                </c:pt>
                <c:pt idx="360" formatCode="General">
                  <c:v>5702.9209019785048</c:v>
                </c:pt>
                <c:pt idx="361" formatCode="General">
                  <c:v>-9392.7539320858286</c:v>
                </c:pt>
                <c:pt idx="362" formatCode="General">
                  <c:v>-7061.566348124421</c:v>
                </c:pt>
                <c:pt idx="363" formatCode="General">
                  <c:v>39208.414566307234</c:v>
                </c:pt>
                <c:pt idx="364" formatCode="General">
                  <c:v>28743.386624091923</c:v>
                </c:pt>
                <c:pt idx="365" formatCode="General">
                  <c:v>131797.67489012924</c:v>
                </c:pt>
                <c:pt idx="366" formatCode="General">
                  <c:v>52727.110586081901</c:v>
                </c:pt>
                <c:pt idx="367" formatCode="General">
                  <c:v>-7826.7364791206455</c:v>
                </c:pt>
                <c:pt idx="368" formatCode="General">
                  <c:v>-8955.973690976778</c:v>
                </c:pt>
                <c:pt idx="369" formatCode="General">
                  <c:v>4703.9295392653439</c:v>
                </c:pt>
                <c:pt idx="370" formatCode="General">
                  <c:v>13789.853929291652</c:v>
                </c:pt>
                <c:pt idx="371" formatCode="General">
                  <c:v>66040.932769260136</c:v>
                </c:pt>
                <c:pt idx="372" formatCode="General">
                  <c:v>69177.658316986606</c:v>
                </c:pt>
                <c:pt idx="373" formatCode="General">
                  <c:v>90806.330278460955</c:v>
                </c:pt>
                <c:pt idx="374" formatCode="General">
                  <c:v>104888.71134920811</c:v>
                </c:pt>
                <c:pt idx="375" formatCode="General">
                  <c:v>164439.99774601834</c:v>
                </c:pt>
                <c:pt idx="376" formatCode="General">
                  <c:v>164558.87912911401</c:v>
                </c:pt>
                <c:pt idx="377" formatCode="General">
                  <c:v>73113.751004277234</c:v>
                </c:pt>
                <c:pt idx="378" formatCode="General">
                  <c:v>15249.616792975987</c:v>
                </c:pt>
                <c:pt idx="379" formatCode="General">
                  <c:v>26222.02650105158</c:v>
                </c:pt>
                <c:pt idx="380" formatCode="General">
                  <c:v>62198.765161116869</c:v>
                </c:pt>
                <c:pt idx="381" formatCode="General">
                  <c:v>50513.753575724775</c:v>
                </c:pt>
                <c:pt idx="382" formatCode="General">
                  <c:v>166027.40226643678</c:v>
                </c:pt>
                <c:pt idx="383" formatCode="General">
                  <c:v>81163.101671497439</c:v>
                </c:pt>
                <c:pt idx="384" formatCode="General">
                  <c:v>171876.30099771434</c:v>
                </c:pt>
                <c:pt idx="385" formatCode="General">
                  <c:v>43011.441520595516</c:v>
                </c:pt>
                <c:pt idx="386" formatCode="General">
                  <c:v>113095.00370528415</c:v>
                </c:pt>
                <c:pt idx="387" formatCode="General">
                  <c:v>92166.039483448389</c:v>
                </c:pt>
                <c:pt idx="388" formatCode="General">
                  <c:v>75458.735025584523</c:v>
                </c:pt>
                <c:pt idx="389" formatCode="General">
                  <c:v>28708.581561406056</c:v>
                </c:pt>
                <c:pt idx="390" formatCode="General">
                  <c:v>8588.7064403288132</c:v>
                </c:pt>
                <c:pt idx="391" formatCode="General">
                  <c:v>39517.174079634809</c:v>
                </c:pt>
                <c:pt idx="392" formatCode="General">
                  <c:v>14127.862209588187</c:v>
                </c:pt>
                <c:pt idx="393" formatCode="General">
                  <c:v>125719.02881450069</c:v>
                </c:pt>
                <c:pt idx="394" formatCode="General">
                  <c:v>118915.85101511456</c:v>
                </c:pt>
                <c:pt idx="395" formatCode="General">
                  <c:v>156691.73896596575</c:v>
                </c:pt>
                <c:pt idx="396" formatCode="General">
                  <c:v>62805.210858196515</c:v>
                </c:pt>
                <c:pt idx="397" formatCode="General">
                  <c:v>39019.129037978215</c:v>
                </c:pt>
                <c:pt idx="398" formatCode="General">
                  <c:v>-27449.49561972158</c:v>
                </c:pt>
                <c:pt idx="399" formatCode="General">
                  <c:v>-17305.750858543852</c:v>
                </c:pt>
                <c:pt idx="400" formatCode="General">
                  <c:v>-13214.480176272169</c:v>
                </c:pt>
                <c:pt idx="401" formatCode="General">
                  <c:v>44819.829190775046</c:v>
                </c:pt>
                <c:pt idx="402" formatCode="General">
                  <c:v>48784.07218169453</c:v>
                </c:pt>
                <c:pt idx="403" formatCode="General">
                  <c:v>-26506.032234468505</c:v>
                </c:pt>
                <c:pt idx="404" formatCode="General">
                  <c:v>-40977.146485900696</c:v>
                </c:pt>
                <c:pt idx="405" formatCode="General">
                  <c:v>-24121.701890851062</c:v>
                </c:pt>
                <c:pt idx="406" formatCode="General">
                  <c:v>-31832.086382256421</c:v>
                </c:pt>
                <c:pt idx="407" formatCode="General">
                  <c:v>-9927.2886968581006</c:v>
                </c:pt>
                <c:pt idx="408" formatCode="General">
                  <c:v>138058.54448675987</c:v>
                </c:pt>
                <c:pt idx="409" formatCode="General">
                  <c:v>-6625.5465675502892</c:v>
                </c:pt>
                <c:pt idx="410" formatCode="General">
                  <c:v>-37852.260191321184</c:v>
                </c:pt>
                <c:pt idx="411" formatCode="General">
                  <c:v>-42354.365402239026</c:v>
                </c:pt>
                <c:pt idx="412" formatCode="General">
                  <c:v>-23388.657531261506</c:v>
                </c:pt>
                <c:pt idx="413" formatCode="General">
                  <c:v>-37187.544512531997</c:v>
                </c:pt>
                <c:pt idx="414" formatCode="General">
                  <c:v>-48559.551795397114</c:v>
                </c:pt>
                <c:pt idx="415" formatCode="General">
                  <c:v>-50321.960448598504</c:v>
                </c:pt>
                <c:pt idx="416" formatCode="General">
                  <c:v>-59958.886733482948</c:v>
                </c:pt>
                <c:pt idx="417" formatCode="General">
                  <c:v>-49939.762028323516</c:v>
                </c:pt>
                <c:pt idx="418" formatCode="General">
                  <c:v>-47407.192809151034</c:v>
                </c:pt>
                <c:pt idx="419" formatCode="General">
                  <c:v>-53690.770503376145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A-477D-939B-DB1FF061D0EB}"/>
            </c:ext>
          </c:extLst>
        </c:ser>
        <c:ser>
          <c:idx val="1"/>
          <c:order val="1"/>
          <c:tx>
            <c:strRef>
              <c:f>N_atoms!$C$1</c:f>
              <c:strCache>
                <c:ptCount val="1"/>
                <c:pt idx="0">
                  <c:v>Forecast(N, cm-3)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N_atoms!$A$2:$A$421</c:f>
              <c:numCache>
                <c:formatCode>dd/mm/yyyy</c:formatCode>
                <c:ptCount val="420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  <c:pt idx="36">
                  <c:v>36161</c:v>
                </c:pt>
                <c:pt idx="37">
                  <c:v>36192</c:v>
                </c:pt>
                <c:pt idx="38">
                  <c:v>36220</c:v>
                </c:pt>
                <c:pt idx="39">
                  <c:v>36251</c:v>
                </c:pt>
                <c:pt idx="40">
                  <c:v>36281</c:v>
                </c:pt>
                <c:pt idx="41">
                  <c:v>36312</c:v>
                </c:pt>
                <c:pt idx="42">
                  <c:v>36342</c:v>
                </c:pt>
                <c:pt idx="43">
                  <c:v>36373</c:v>
                </c:pt>
                <c:pt idx="44">
                  <c:v>36404</c:v>
                </c:pt>
                <c:pt idx="45">
                  <c:v>36434</c:v>
                </c:pt>
                <c:pt idx="46">
                  <c:v>36465</c:v>
                </c:pt>
                <c:pt idx="47">
                  <c:v>36495</c:v>
                </c:pt>
                <c:pt idx="48">
                  <c:v>36526</c:v>
                </c:pt>
                <c:pt idx="49">
                  <c:v>36557</c:v>
                </c:pt>
                <c:pt idx="50">
                  <c:v>36586</c:v>
                </c:pt>
                <c:pt idx="51">
                  <c:v>36617</c:v>
                </c:pt>
                <c:pt idx="52">
                  <c:v>36647</c:v>
                </c:pt>
                <c:pt idx="53">
                  <c:v>36678</c:v>
                </c:pt>
                <c:pt idx="54">
                  <c:v>36708</c:v>
                </c:pt>
                <c:pt idx="55">
                  <c:v>36739</c:v>
                </c:pt>
                <c:pt idx="56">
                  <c:v>36770</c:v>
                </c:pt>
                <c:pt idx="57">
                  <c:v>36800</c:v>
                </c:pt>
                <c:pt idx="58">
                  <c:v>36831</c:v>
                </c:pt>
                <c:pt idx="59">
                  <c:v>36861</c:v>
                </c:pt>
                <c:pt idx="60">
                  <c:v>36892</c:v>
                </c:pt>
                <c:pt idx="61">
                  <c:v>36923</c:v>
                </c:pt>
                <c:pt idx="62">
                  <c:v>36951</c:v>
                </c:pt>
                <c:pt idx="63">
                  <c:v>36982</c:v>
                </c:pt>
                <c:pt idx="64">
                  <c:v>37012</c:v>
                </c:pt>
                <c:pt idx="65">
                  <c:v>37043</c:v>
                </c:pt>
                <c:pt idx="66">
                  <c:v>37073</c:v>
                </c:pt>
                <c:pt idx="67">
                  <c:v>37104</c:v>
                </c:pt>
                <c:pt idx="68">
                  <c:v>37135</c:v>
                </c:pt>
                <c:pt idx="69">
                  <c:v>37165</c:v>
                </c:pt>
                <c:pt idx="70">
                  <c:v>37196</c:v>
                </c:pt>
                <c:pt idx="71">
                  <c:v>37226</c:v>
                </c:pt>
                <c:pt idx="72">
                  <c:v>37257</c:v>
                </c:pt>
                <c:pt idx="73">
                  <c:v>37288</c:v>
                </c:pt>
                <c:pt idx="74">
                  <c:v>37316</c:v>
                </c:pt>
                <c:pt idx="75">
                  <c:v>37347</c:v>
                </c:pt>
                <c:pt idx="76">
                  <c:v>37377</c:v>
                </c:pt>
                <c:pt idx="77">
                  <c:v>37408</c:v>
                </c:pt>
                <c:pt idx="78">
                  <c:v>37438</c:v>
                </c:pt>
                <c:pt idx="79">
                  <c:v>37469</c:v>
                </c:pt>
                <c:pt idx="80">
                  <c:v>37500</c:v>
                </c:pt>
                <c:pt idx="81">
                  <c:v>37530</c:v>
                </c:pt>
                <c:pt idx="82">
                  <c:v>37561</c:v>
                </c:pt>
                <c:pt idx="83">
                  <c:v>37591</c:v>
                </c:pt>
                <c:pt idx="84">
                  <c:v>37622</c:v>
                </c:pt>
                <c:pt idx="85">
                  <c:v>37653</c:v>
                </c:pt>
                <c:pt idx="86">
                  <c:v>37681</c:v>
                </c:pt>
                <c:pt idx="87">
                  <c:v>37712</c:v>
                </c:pt>
                <c:pt idx="88">
                  <c:v>37742</c:v>
                </c:pt>
                <c:pt idx="89">
                  <c:v>37773</c:v>
                </c:pt>
                <c:pt idx="90">
                  <c:v>37803</c:v>
                </c:pt>
                <c:pt idx="91">
                  <c:v>37834</c:v>
                </c:pt>
                <c:pt idx="92">
                  <c:v>37865</c:v>
                </c:pt>
                <c:pt idx="93">
                  <c:v>37895</c:v>
                </c:pt>
                <c:pt idx="94">
                  <c:v>37926</c:v>
                </c:pt>
                <c:pt idx="95">
                  <c:v>37956</c:v>
                </c:pt>
                <c:pt idx="96">
                  <c:v>37987</c:v>
                </c:pt>
                <c:pt idx="97">
                  <c:v>38018</c:v>
                </c:pt>
                <c:pt idx="98">
                  <c:v>38047</c:v>
                </c:pt>
                <c:pt idx="99">
                  <c:v>38078</c:v>
                </c:pt>
                <c:pt idx="100">
                  <c:v>38108</c:v>
                </c:pt>
                <c:pt idx="101">
                  <c:v>38139</c:v>
                </c:pt>
                <c:pt idx="102">
                  <c:v>38169</c:v>
                </c:pt>
                <c:pt idx="103">
                  <c:v>38200</c:v>
                </c:pt>
                <c:pt idx="104">
                  <c:v>38231</c:v>
                </c:pt>
                <c:pt idx="105">
                  <c:v>38261</c:v>
                </c:pt>
                <c:pt idx="106">
                  <c:v>38292</c:v>
                </c:pt>
                <c:pt idx="107">
                  <c:v>38322</c:v>
                </c:pt>
                <c:pt idx="108">
                  <c:v>38353</c:v>
                </c:pt>
                <c:pt idx="109">
                  <c:v>38384</c:v>
                </c:pt>
                <c:pt idx="110">
                  <c:v>38412</c:v>
                </c:pt>
                <c:pt idx="111">
                  <c:v>38443</c:v>
                </c:pt>
                <c:pt idx="112">
                  <c:v>38473</c:v>
                </c:pt>
                <c:pt idx="113">
                  <c:v>38504</c:v>
                </c:pt>
                <c:pt idx="114">
                  <c:v>38534</c:v>
                </c:pt>
                <c:pt idx="115">
                  <c:v>38565</c:v>
                </c:pt>
                <c:pt idx="116">
                  <c:v>38596</c:v>
                </c:pt>
                <c:pt idx="117">
                  <c:v>38626</c:v>
                </c:pt>
                <c:pt idx="118">
                  <c:v>38657</c:v>
                </c:pt>
                <c:pt idx="119">
                  <c:v>38687</c:v>
                </c:pt>
                <c:pt idx="120">
                  <c:v>38718</c:v>
                </c:pt>
                <c:pt idx="121">
                  <c:v>38749</c:v>
                </c:pt>
                <c:pt idx="122">
                  <c:v>38777</c:v>
                </c:pt>
                <c:pt idx="123">
                  <c:v>38808</c:v>
                </c:pt>
                <c:pt idx="124">
                  <c:v>38838</c:v>
                </c:pt>
                <c:pt idx="125">
                  <c:v>38869</c:v>
                </c:pt>
                <c:pt idx="126">
                  <c:v>38899</c:v>
                </c:pt>
                <c:pt idx="127">
                  <c:v>38930</c:v>
                </c:pt>
                <c:pt idx="128">
                  <c:v>38961</c:v>
                </c:pt>
                <c:pt idx="129">
                  <c:v>38991</c:v>
                </c:pt>
                <c:pt idx="130">
                  <c:v>39022</c:v>
                </c:pt>
                <c:pt idx="131">
                  <c:v>39052</c:v>
                </c:pt>
                <c:pt idx="132">
                  <c:v>39083</c:v>
                </c:pt>
                <c:pt idx="133">
                  <c:v>39114</c:v>
                </c:pt>
                <c:pt idx="134">
                  <c:v>39142</c:v>
                </c:pt>
                <c:pt idx="135">
                  <c:v>39173</c:v>
                </c:pt>
                <c:pt idx="136">
                  <c:v>39203</c:v>
                </c:pt>
                <c:pt idx="137">
                  <c:v>39234</c:v>
                </c:pt>
                <c:pt idx="138">
                  <c:v>39264</c:v>
                </c:pt>
                <c:pt idx="139">
                  <c:v>39295</c:v>
                </c:pt>
                <c:pt idx="140">
                  <c:v>39326</c:v>
                </c:pt>
                <c:pt idx="141">
                  <c:v>39356</c:v>
                </c:pt>
                <c:pt idx="142">
                  <c:v>39387</c:v>
                </c:pt>
                <c:pt idx="143">
                  <c:v>39417</c:v>
                </c:pt>
                <c:pt idx="144">
                  <c:v>39448</c:v>
                </c:pt>
                <c:pt idx="145">
                  <c:v>39479</c:v>
                </c:pt>
                <c:pt idx="146">
                  <c:v>39508</c:v>
                </c:pt>
                <c:pt idx="147">
                  <c:v>39539</c:v>
                </c:pt>
                <c:pt idx="148">
                  <c:v>39569</c:v>
                </c:pt>
                <c:pt idx="149">
                  <c:v>39600</c:v>
                </c:pt>
                <c:pt idx="150">
                  <c:v>39630</c:v>
                </c:pt>
                <c:pt idx="151">
                  <c:v>39661</c:v>
                </c:pt>
                <c:pt idx="152">
                  <c:v>39692</c:v>
                </c:pt>
                <c:pt idx="153">
                  <c:v>39722</c:v>
                </c:pt>
                <c:pt idx="154">
                  <c:v>39753</c:v>
                </c:pt>
                <c:pt idx="155">
                  <c:v>39783</c:v>
                </c:pt>
                <c:pt idx="156">
                  <c:v>39814</c:v>
                </c:pt>
                <c:pt idx="157">
                  <c:v>39845</c:v>
                </c:pt>
                <c:pt idx="158">
                  <c:v>39873</c:v>
                </c:pt>
                <c:pt idx="159">
                  <c:v>39904</c:v>
                </c:pt>
                <c:pt idx="160">
                  <c:v>39934</c:v>
                </c:pt>
                <c:pt idx="161">
                  <c:v>39965</c:v>
                </c:pt>
                <c:pt idx="162">
                  <c:v>39995</c:v>
                </c:pt>
                <c:pt idx="163">
                  <c:v>40026</c:v>
                </c:pt>
                <c:pt idx="164">
                  <c:v>40057</c:v>
                </c:pt>
                <c:pt idx="165">
                  <c:v>40087</c:v>
                </c:pt>
                <c:pt idx="166">
                  <c:v>40118</c:v>
                </c:pt>
                <c:pt idx="167">
                  <c:v>40148</c:v>
                </c:pt>
                <c:pt idx="168">
                  <c:v>40179</c:v>
                </c:pt>
                <c:pt idx="169">
                  <c:v>40210</c:v>
                </c:pt>
                <c:pt idx="170">
                  <c:v>40238</c:v>
                </c:pt>
                <c:pt idx="171">
                  <c:v>40269</c:v>
                </c:pt>
                <c:pt idx="172">
                  <c:v>40299</c:v>
                </c:pt>
                <c:pt idx="173">
                  <c:v>40330</c:v>
                </c:pt>
                <c:pt idx="174">
                  <c:v>40360</c:v>
                </c:pt>
                <c:pt idx="175">
                  <c:v>40391</c:v>
                </c:pt>
                <c:pt idx="176">
                  <c:v>40422</c:v>
                </c:pt>
                <c:pt idx="177">
                  <c:v>40452</c:v>
                </c:pt>
                <c:pt idx="178">
                  <c:v>40483</c:v>
                </c:pt>
                <c:pt idx="179">
                  <c:v>40513</c:v>
                </c:pt>
                <c:pt idx="180">
                  <c:v>40544</c:v>
                </c:pt>
                <c:pt idx="181">
                  <c:v>40575</c:v>
                </c:pt>
                <c:pt idx="182">
                  <c:v>40603</c:v>
                </c:pt>
                <c:pt idx="183">
                  <c:v>40634</c:v>
                </c:pt>
                <c:pt idx="184">
                  <c:v>40664</c:v>
                </c:pt>
                <c:pt idx="185">
                  <c:v>40695</c:v>
                </c:pt>
                <c:pt idx="186">
                  <c:v>40725</c:v>
                </c:pt>
                <c:pt idx="187">
                  <c:v>40756</c:v>
                </c:pt>
                <c:pt idx="188">
                  <c:v>40787</c:v>
                </c:pt>
                <c:pt idx="189">
                  <c:v>40817</c:v>
                </c:pt>
                <c:pt idx="190">
                  <c:v>40848</c:v>
                </c:pt>
                <c:pt idx="191">
                  <c:v>40878</c:v>
                </c:pt>
                <c:pt idx="192">
                  <c:v>40909</c:v>
                </c:pt>
                <c:pt idx="193">
                  <c:v>40940</c:v>
                </c:pt>
                <c:pt idx="194">
                  <c:v>40969</c:v>
                </c:pt>
                <c:pt idx="195">
                  <c:v>41000</c:v>
                </c:pt>
                <c:pt idx="196">
                  <c:v>41030</c:v>
                </c:pt>
                <c:pt idx="197">
                  <c:v>41061</c:v>
                </c:pt>
                <c:pt idx="198">
                  <c:v>41091</c:v>
                </c:pt>
                <c:pt idx="199">
                  <c:v>41122</c:v>
                </c:pt>
                <c:pt idx="200">
                  <c:v>41153</c:v>
                </c:pt>
                <c:pt idx="201">
                  <c:v>41183</c:v>
                </c:pt>
                <c:pt idx="202">
                  <c:v>41214</c:v>
                </c:pt>
                <c:pt idx="203">
                  <c:v>41244</c:v>
                </c:pt>
                <c:pt idx="204">
                  <c:v>41275</c:v>
                </c:pt>
                <c:pt idx="205">
                  <c:v>41306</c:v>
                </c:pt>
                <c:pt idx="206">
                  <c:v>41334</c:v>
                </c:pt>
                <c:pt idx="207">
                  <c:v>41365</c:v>
                </c:pt>
                <c:pt idx="208">
                  <c:v>41395</c:v>
                </c:pt>
                <c:pt idx="209">
                  <c:v>41426</c:v>
                </c:pt>
                <c:pt idx="210">
                  <c:v>41456</c:v>
                </c:pt>
                <c:pt idx="211">
                  <c:v>41487</c:v>
                </c:pt>
                <c:pt idx="212">
                  <c:v>41518</c:v>
                </c:pt>
                <c:pt idx="213">
                  <c:v>41548</c:v>
                </c:pt>
                <c:pt idx="214">
                  <c:v>41579</c:v>
                </c:pt>
                <c:pt idx="215">
                  <c:v>41609</c:v>
                </c:pt>
                <c:pt idx="216">
                  <c:v>41640</c:v>
                </c:pt>
                <c:pt idx="217">
                  <c:v>41671</c:v>
                </c:pt>
                <c:pt idx="218">
                  <c:v>41699</c:v>
                </c:pt>
                <c:pt idx="219">
                  <c:v>41730</c:v>
                </c:pt>
                <c:pt idx="220">
                  <c:v>41760</c:v>
                </c:pt>
                <c:pt idx="221">
                  <c:v>41791</c:v>
                </c:pt>
                <c:pt idx="222">
                  <c:v>41821</c:v>
                </c:pt>
                <c:pt idx="223">
                  <c:v>41852</c:v>
                </c:pt>
                <c:pt idx="224">
                  <c:v>41883</c:v>
                </c:pt>
                <c:pt idx="225">
                  <c:v>41913</c:v>
                </c:pt>
                <c:pt idx="226">
                  <c:v>41944</c:v>
                </c:pt>
                <c:pt idx="227">
                  <c:v>41974</c:v>
                </c:pt>
                <c:pt idx="228">
                  <c:v>42005</c:v>
                </c:pt>
                <c:pt idx="229">
                  <c:v>42036</c:v>
                </c:pt>
                <c:pt idx="230">
                  <c:v>42064</c:v>
                </c:pt>
                <c:pt idx="231">
                  <c:v>42095</c:v>
                </c:pt>
                <c:pt idx="232">
                  <c:v>42125</c:v>
                </c:pt>
                <c:pt idx="233">
                  <c:v>42156</c:v>
                </c:pt>
                <c:pt idx="234">
                  <c:v>42186</c:v>
                </c:pt>
                <c:pt idx="235">
                  <c:v>42217</c:v>
                </c:pt>
                <c:pt idx="236">
                  <c:v>42248</c:v>
                </c:pt>
                <c:pt idx="237">
                  <c:v>42278</c:v>
                </c:pt>
                <c:pt idx="238">
                  <c:v>42309</c:v>
                </c:pt>
                <c:pt idx="239">
                  <c:v>42339</c:v>
                </c:pt>
                <c:pt idx="240">
                  <c:v>42370</c:v>
                </c:pt>
                <c:pt idx="241">
                  <c:v>42401</c:v>
                </c:pt>
                <c:pt idx="242">
                  <c:v>42430</c:v>
                </c:pt>
                <c:pt idx="243">
                  <c:v>42461</c:v>
                </c:pt>
                <c:pt idx="244">
                  <c:v>42491</c:v>
                </c:pt>
                <c:pt idx="245">
                  <c:v>42522</c:v>
                </c:pt>
                <c:pt idx="246">
                  <c:v>42552</c:v>
                </c:pt>
                <c:pt idx="247">
                  <c:v>42583</c:v>
                </c:pt>
                <c:pt idx="248">
                  <c:v>42614</c:v>
                </c:pt>
                <c:pt idx="249">
                  <c:v>42644</c:v>
                </c:pt>
                <c:pt idx="250">
                  <c:v>42675</c:v>
                </c:pt>
                <c:pt idx="251">
                  <c:v>42705</c:v>
                </c:pt>
                <c:pt idx="252">
                  <c:v>42736</c:v>
                </c:pt>
                <c:pt idx="253">
                  <c:v>42767</c:v>
                </c:pt>
                <c:pt idx="254">
                  <c:v>42795</c:v>
                </c:pt>
                <c:pt idx="255">
                  <c:v>42826</c:v>
                </c:pt>
                <c:pt idx="256">
                  <c:v>42856</c:v>
                </c:pt>
                <c:pt idx="257">
                  <c:v>42887</c:v>
                </c:pt>
                <c:pt idx="258">
                  <c:v>42917</c:v>
                </c:pt>
                <c:pt idx="259">
                  <c:v>42948</c:v>
                </c:pt>
                <c:pt idx="260">
                  <c:v>42979</c:v>
                </c:pt>
                <c:pt idx="261">
                  <c:v>43009</c:v>
                </c:pt>
                <c:pt idx="262">
                  <c:v>43040</c:v>
                </c:pt>
                <c:pt idx="263">
                  <c:v>43070</c:v>
                </c:pt>
                <c:pt idx="264">
                  <c:v>43101</c:v>
                </c:pt>
                <c:pt idx="265">
                  <c:v>43132</c:v>
                </c:pt>
                <c:pt idx="266">
                  <c:v>43160</c:v>
                </c:pt>
                <c:pt idx="267">
                  <c:v>43191</c:v>
                </c:pt>
                <c:pt idx="268">
                  <c:v>43221</c:v>
                </c:pt>
                <c:pt idx="269">
                  <c:v>43252</c:v>
                </c:pt>
                <c:pt idx="270">
                  <c:v>43282</c:v>
                </c:pt>
                <c:pt idx="271">
                  <c:v>43313</c:v>
                </c:pt>
                <c:pt idx="272">
                  <c:v>43344</c:v>
                </c:pt>
                <c:pt idx="273">
                  <c:v>43374</c:v>
                </c:pt>
                <c:pt idx="274">
                  <c:v>43405</c:v>
                </c:pt>
                <c:pt idx="275">
                  <c:v>43435</c:v>
                </c:pt>
                <c:pt idx="276">
                  <c:v>43466</c:v>
                </c:pt>
                <c:pt idx="277">
                  <c:v>43497</c:v>
                </c:pt>
                <c:pt idx="278">
                  <c:v>43525</c:v>
                </c:pt>
                <c:pt idx="279">
                  <c:v>43556</c:v>
                </c:pt>
                <c:pt idx="280">
                  <c:v>43586</c:v>
                </c:pt>
                <c:pt idx="281">
                  <c:v>43617</c:v>
                </c:pt>
                <c:pt idx="282">
                  <c:v>43647</c:v>
                </c:pt>
                <c:pt idx="283">
                  <c:v>43678</c:v>
                </c:pt>
                <c:pt idx="284">
                  <c:v>43709</c:v>
                </c:pt>
                <c:pt idx="285">
                  <c:v>43739</c:v>
                </c:pt>
                <c:pt idx="286">
                  <c:v>43770</c:v>
                </c:pt>
                <c:pt idx="287">
                  <c:v>43800</c:v>
                </c:pt>
                <c:pt idx="288">
                  <c:v>43831</c:v>
                </c:pt>
                <c:pt idx="289">
                  <c:v>43862</c:v>
                </c:pt>
                <c:pt idx="290">
                  <c:v>43891</c:v>
                </c:pt>
                <c:pt idx="291">
                  <c:v>43922</c:v>
                </c:pt>
                <c:pt idx="292">
                  <c:v>43952</c:v>
                </c:pt>
                <c:pt idx="293">
                  <c:v>43983</c:v>
                </c:pt>
                <c:pt idx="294">
                  <c:v>44013</c:v>
                </c:pt>
                <c:pt idx="295">
                  <c:v>44044</c:v>
                </c:pt>
                <c:pt idx="296">
                  <c:v>44075</c:v>
                </c:pt>
                <c:pt idx="297">
                  <c:v>44105</c:v>
                </c:pt>
                <c:pt idx="298">
                  <c:v>44136</c:v>
                </c:pt>
                <c:pt idx="299">
                  <c:v>44166</c:v>
                </c:pt>
                <c:pt idx="300">
                  <c:v>44197</c:v>
                </c:pt>
                <c:pt idx="301">
                  <c:v>44228</c:v>
                </c:pt>
                <c:pt idx="302">
                  <c:v>44256</c:v>
                </c:pt>
                <c:pt idx="303">
                  <c:v>44287</c:v>
                </c:pt>
                <c:pt idx="304">
                  <c:v>44317</c:v>
                </c:pt>
                <c:pt idx="305">
                  <c:v>44348</c:v>
                </c:pt>
                <c:pt idx="306">
                  <c:v>44378</c:v>
                </c:pt>
                <c:pt idx="307">
                  <c:v>44409</c:v>
                </c:pt>
                <c:pt idx="308">
                  <c:v>44440</c:v>
                </c:pt>
                <c:pt idx="309">
                  <c:v>44470</c:v>
                </c:pt>
                <c:pt idx="310">
                  <c:v>44501</c:v>
                </c:pt>
                <c:pt idx="311">
                  <c:v>44531</c:v>
                </c:pt>
                <c:pt idx="312">
                  <c:v>44562</c:v>
                </c:pt>
                <c:pt idx="313">
                  <c:v>44593</c:v>
                </c:pt>
                <c:pt idx="314">
                  <c:v>44621</c:v>
                </c:pt>
                <c:pt idx="315">
                  <c:v>44652</c:v>
                </c:pt>
                <c:pt idx="316">
                  <c:v>44682</c:v>
                </c:pt>
                <c:pt idx="317">
                  <c:v>44713</c:v>
                </c:pt>
                <c:pt idx="318">
                  <c:v>44743</c:v>
                </c:pt>
                <c:pt idx="319">
                  <c:v>44774</c:v>
                </c:pt>
                <c:pt idx="320">
                  <c:v>44805</c:v>
                </c:pt>
                <c:pt idx="321">
                  <c:v>44835</c:v>
                </c:pt>
                <c:pt idx="322">
                  <c:v>44866</c:v>
                </c:pt>
                <c:pt idx="323">
                  <c:v>44896</c:v>
                </c:pt>
                <c:pt idx="324">
                  <c:v>44927</c:v>
                </c:pt>
                <c:pt idx="325">
                  <c:v>44958</c:v>
                </c:pt>
                <c:pt idx="326">
                  <c:v>44986</c:v>
                </c:pt>
                <c:pt idx="327">
                  <c:v>45017</c:v>
                </c:pt>
                <c:pt idx="328">
                  <c:v>45047</c:v>
                </c:pt>
                <c:pt idx="329">
                  <c:v>45078</c:v>
                </c:pt>
                <c:pt idx="330">
                  <c:v>45108</c:v>
                </c:pt>
                <c:pt idx="331">
                  <c:v>45139</c:v>
                </c:pt>
                <c:pt idx="332">
                  <c:v>45170</c:v>
                </c:pt>
                <c:pt idx="333">
                  <c:v>45200</c:v>
                </c:pt>
                <c:pt idx="334">
                  <c:v>45231</c:v>
                </c:pt>
                <c:pt idx="335">
                  <c:v>45261</c:v>
                </c:pt>
                <c:pt idx="336">
                  <c:v>45292</c:v>
                </c:pt>
                <c:pt idx="337">
                  <c:v>45323</c:v>
                </c:pt>
                <c:pt idx="338">
                  <c:v>45352</c:v>
                </c:pt>
                <c:pt idx="339">
                  <c:v>45383</c:v>
                </c:pt>
                <c:pt idx="340">
                  <c:v>45413</c:v>
                </c:pt>
                <c:pt idx="341">
                  <c:v>45444</c:v>
                </c:pt>
                <c:pt idx="342">
                  <c:v>45474</c:v>
                </c:pt>
                <c:pt idx="343">
                  <c:v>45505</c:v>
                </c:pt>
                <c:pt idx="344">
                  <c:v>45536</c:v>
                </c:pt>
                <c:pt idx="345">
                  <c:v>45566</c:v>
                </c:pt>
                <c:pt idx="346">
                  <c:v>45597</c:v>
                </c:pt>
                <c:pt idx="347">
                  <c:v>45627</c:v>
                </c:pt>
                <c:pt idx="348">
                  <c:v>45658</c:v>
                </c:pt>
                <c:pt idx="349">
                  <c:v>45689</c:v>
                </c:pt>
                <c:pt idx="350">
                  <c:v>45717</c:v>
                </c:pt>
                <c:pt idx="351">
                  <c:v>45748</c:v>
                </c:pt>
                <c:pt idx="352">
                  <c:v>45778</c:v>
                </c:pt>
                <c:pt idx="353">
                  <c:v>45809</c:v>
                </c:pt>
                <c:pt idx="354">
                  <c:v>45839</c:v>
                </c:pt>
                <c:pt idx="355">
                  <c:v>45870</c:v>
                </c:pt>
                <c:pt idx="356">
                  <c:v>45901</c:v>
                </c:pt>
                <c:pt idx="357">
                  <c:v>45931</c:v>
                </c:pt>
                <c:pt idx="358">
                  <c:v>45962</c:v>
                </c:pt>
                <c:pt idx="359">
                  <c:v>45992</c:v>
                </c:pt>
                <c:pt idx="360">
                  <c:v>46023</c:v>
                </c:pt>
                <c:pt idx="361">
                  <c:v>46054</c:v>
                </c:pt>
                <c:pt idx="362">
                  <c:v>46082</c:v>
                </c:pt>
                <c:pt idx="363">
                  <c:v>46113</c:v>
                </c:pt>
                <c:pt idx="364">
                  <c:v>46143</c:v>
                </c:pt>
                <c:pt idx="365">
                  <c:v>46174</c:v>
                </c:pt>
                <c:pt idx="366">
                  <c:v>46204</c:v>
                </c:pt>
                <c:pt idx="367">
                  <c:v>46235</c:v>
                </c:pt>
                <c:pt idx="368">
                  <c:v>46266</c:v>
                </c:pt>
                <c:pt idx="369">
                  <c:v>46296</c:v>
                </c:pt>
                <c:pt idx="370">
                  <c:v>46327</c:v>
                </c:pt>
                <c:pt idx="371">
                  <c:v>46357</c:v>
                </c:pt>
                <c:pt idx="372">
                  <c:v>46388</c:v>
                </c:pt>
                <c:pt idx="373">
                  <c:v>46419</c:v>
                </c:pt>
                <c:pt idx="374">
                  <c:v>46447</c:v>
                </c:pt>
                <c:pt idx="375">
                  <c:v>46478</c:v>
                </c:pt>
                <c:pt idx="376">
                  <c:v>46508</c:v>
                </c:pt>
                <c:pt idx="377">
                  <c:v>46539</c:v>
                </c:pt>
                <c:pt idx="378">
                  <c:v>46569</c:v>
                </c:pt>
                <c:pt idx="379">
                  <c:v>46600</c:v>
                </c:pt>
                <c:pt idx="380">
                  <c:v>46631</c:v>
                </c:pt>
                <c:pt idx="381">
                  <c:v>46661</c:v>
                </c:pt>
                <c:pt idx="382">
                  <c:v>46692</c:v>
                </c:pt>
                <c:pt idx="383">
                  <c:v>46722</c:v>
                </c:pt>
                <c:pt idx="384">
                  <c:v>46753</c:v>
                </c:pt>
                <c:pt idx="385">
                  <c:v>46784</c:v>
                </c:pt>
                <c:pt idx="386">
                  <c:v>46813</c:v>
                </c:pt>
                <c:pt idx="387">
                  <c:v>46844</c:v>
                </c:pt>
                <c:pt idx="388">
                  <c:v>46874</c:v>
                </c:pt>
                <c:pt idx="389">
                  <c:v>46905</c:v>
                </c:pt>
                <c:pt idx="390">
                  <c:v>46935</c:v>
                </c:pt>
                <c:pt idx="391">
                  <c:v>46966</c:v>
                </c:pt>
                <c:pt idx="392">
                  <c:v>46997</c:v>
                </c:pt>
                <c:pt idx="393">
                  <c:v>47027</c:v>
                </c:pt>
                <c:pt idx="394">
                  <c:v>47058</c:v>
                </c:pt>
                <c:pt idx="395">
                  <c:v>47088</c:v>
                </c:pt>
                <c:pt idx="396">
                  <c:v>47119</c:v>
                </c:pt>
                <c:pt idx="397">
                  <c:v>47150</c:v>
                </c:pt>
                <c:pt idx="398">
                  <c:v>47178</c:v>
                </c:pt>
                <c:pt idx="399">
                  <c:v>47209</c:v>
                </c:pt>
                <c:pt idx="400">
                  <c:v>47239</c:v>
                </c:pt>
                <c:pt idx="401">
                  <c:v>47270</c:v>
                </c:pt>
                <c:pt idx="402">
                  <c:v>47300</c:v>
                </c:pt>
                <c:pt idx="403">
                  <c:v>47331</c:v>
                </c:pt>
                <c:pt idx="404">
                  <c:v>47362</c:v>
                </c:pt>
                <c:pt idx="405">
                  <c:v>47392</c:v>
                </c:pt>
                <c:pt idx="406">
                  <c:v>47423</c:v>
                </c:pt>
                <c:pt idx="407">
                  <c:v>47453</c:v>
                </c:pt>
                <c:pt idx="408">
                  <c:v>47484</c:v>
                </c:pt>
                <c:pt idx="409">
                  <c:v>47515</c:v>
                </c:pt>
                <c:pt idx="410">
                  <c:v>47543</c:v>
                </c:pt>
                <c:pt idx="411">
                  <c:v>47574</c:v>
                </c:pt>
                <c:pt idx="412">
                  <c:v>47604</c:v>
                </c:pt>
                <c:pt idx="413">
                  <c:v>47635</c:v>
                </c:pt>
                <c:pt idx="414">
                  <c:v>47665</c:v>
                </c:pt>
                <c:pt idx="415">
                  <c:v>47696</c:v>
                </c:pt>
                <c:pt idx="416">
                  <c:v>47727</c:v>
                </c:pt>
                <c:pt idx="417">
                  <c:v>47757</c:v>
                </c:pt>
                <c:pt idx="418">
                  <c:v>47788</c:v>
                </c:pt>
                <c:pt idx="419">
                  <c:v>47818</c:v>
                </c:pt>
              </c:numCache>
            </c:numRef>
          </c:cat>
          <c:val>
            <c:numRef>
              <c:f>N_atoms!$C$2:$C$421</c:f>
              <c:numCache>
                <c:formatCode>General</c:formatCode>
                <c:ptCount val="420"/>
                <c:pt idx="296" formatCode="0.00E+00">
                  <c:v>12610</c:v>
                </c:pt>
                <c:pt idx="297" formatCode="0.00E+00">
                  <c:v>-31725.680492641128</c:v>
                </c:pt>
                <c:pt idx="298" formatCode="0.00E+00">
                  <c:v>-32818.078093467579</c:v>
                </c:pt>
                <c:pt idx="299" formatCode="0.00E+00">
                  <c:v>-32782.487783767574</c:v>
                </c:pt>
                <c:pt idx="300" formatCode="0.00E+00">
                  <c:v>-33825.642552429264</c:v>
                </c:pt>
                <c:pt idx="301" formatCode="0.00E+00">
                  <c:v>-33677.131761300538</c:v>
                </c:pt>
                <c:pt idx="302" formatCode="0.00E+00">
                  <c:v>-28587.827453620284</c:v>
                </c:pt>
                <c:pt idx="303" formatCode="0.00E+00">
                  <c:v>-24463.175796675947</c:v>
                </c:pt>
                <c:pt idx="304" formatCode="0.00E+00">
                  <c:v>-28924.699554934443</c:v>
                </c:pt>
                <c:pt idx="305" formatCode="0.00E+00">
                  <c:v>-36021.510028660239</c:v>
                </c:pt>
                <c:pt idx="306" formatCode="0.00E+00">
                  <c:v>-32304.793022824764</c:v>
                </c:pt>
                <c:pt idx="307" formatCode="0.00E+00">
                  <c:v>-40330.657474378684</c:v>
                </c:pt>
                <c:pt idx="308" formatCode="0.00E+00">
                  <c:v>-41549.120264165831</c:v>
                </c:pt>
                <c:pt idx="309" formatCode="0.00E+00">
                  <c:v>-40737.73657348573</c:v>
                </c:pt>
                <c:pt idx="310" formatCode="0.00E+00">
                  <c:v>-36926.114681241816</c:v>
                </c:pt>
                <c:pt idx="311" formatCode="0.00E+00">
                  <c:v>-38927.855979238608</c:v>
                </c:pt>
                <c:pt idx="312" formatCode="0.00E+00">
                  <c:v>-41797.16023588978</c:v>
                </c:pt>
                <c:pt idx="313" formatCode="0.00E+00">
                  <c:v>-34189.131570087848</c:v>
                </c:pt>
                <c:pt idx="314" formatCode="0.00E+00">
                  <c:v>-35474.28430457558</c:v>
                </c:pt>
                <c:pt idx="315" formatCode="0.00E+00">
                  <c:v>-33826.383947625582</c:v>
                </c:pt>
                <c:pt idx="316" formatCode="0.00E+00">
                  <c:v>-30550.345592755937</c:v>
                </c:pt>
                <c:pt idx="317" formatCode="0.00E+00">
                  <c:v>-31234.518120187189</c:v>
                </c:pt>
                <c:pt idx="318" formatCode="0.00E+00">
                  <c:v>-34662.225682740172</c:v>
                </c:pt>
                <c:pt idx="319" formatCode="0.00E+00">
                  <c:v>-36315.318288025432</c:v>
                </c:pt>
                <c:pt idx="320" formatCode="0.00E+00">
                  <c:v>-36506.493827525221</c:v>
                </c:pt>
                <c:pt idx="321" formatCode="0.00E+00">
                  <c:v>-35048.922587768786</c:v>
                </c:pt>
                <c:pt idx="322" formatCode="0.00E+00">
                  <c:v>-32290.87076787815</c:v>
                </c:pt>
                <c:pt idx="323" formatCode="0.00E+00">
                  <c:v>-30316.33586523942</c:v>
                </c:pt>
                <c:pt idx="324" formatCode="0.00E+00">
                  <c:v>-33718.044366933056</c:v>
                </c:pt>
                <c:pt idx="325" formatCode="0.00E+00">
                  <c:v>-33951.734143627873</c:v>
                </c:pt>
                <c:pt idx="326" formatCode="0.00E+00">
                  <c:v>-38131.137352287158</c:v>
                </c:pt>
                <c:pt idx="327" formatCode="0.00E+00">
                  <c:v>-38065.384395693953</c:v>
                </c:pt>
                <c:pt idx="328" formatCode="0.00E+00">
                  <c:v>-24602.252759784569</c:v>
                </c:pt>
                <c:pt idx="329" formatCode="0.00E+00">
                  <c:v>-27782.329532521682</c:v>
                </c:pt>
                <c:pt idx="330" formatCode="0.00E+00">
                  <c:v>-22451.943144754583</c:v>
                </c:pt>
                <c:pt idx="331" formatCode="0.00E+00">
                  <c:v>-23374.272858097887</c:v>
                </c:pt>
                <c:pt idx="332" formatCode="0.00E+00">
                  <c:v>-28217.839364771353</c:v>
                </c:pt>
                <c:pt idx="333" formatCode="0.00E+00">
                  <c:v>-30436.941802148041</c:v>
                </c:pt>
                <c:pt idx="334" formatCode="0.00E+00">
                  <c:v>-33443.467954790278</c:v>
                </c:pt>
                <c:pt idx="335" formatCode="0.00E+00">
                  <c:v>-36606.413857724663</c:v>
                </c:pt>
                <c:pt idx="336" formatCode="0.00E+00">
                  <c:v>-38408.615069645013</c:v>
                </c:pt>
                <c:pt idx="337" formatCode="0.00E+00">
                  <c:v>-38508.464539790337</c:v>
                </c:pt>
                <c:pt idx="338" formatCode="0.00E+00">
                  <c:v>-19245.832476686744</c:v>
                </c:pt>
                <c:pt idx="339" formatCode="0.00E+00">
                  <c:v>-27656.706102541117</c:v>
                </c:pt>
                <c:pt idx="340" formatCode="0.00E+00">
                  <c:v>31232.080007682303</c:v>
                </c:pt>
                <c:pt idx="341" formatCode="0.00E+00">
                  <c:v>25391.772115356278</c:v>
                </c:pt>
                <c:pt idx="342" formatCode="0.00E+00">
                  <c:v>-1621.7966921085335</c:v>
                </c:pt>
                <c:pt idx="343" formatCode="0.00E+00">
                  <c:v>-18084.042040322784</c:v>
                </c:pt>
                <c:pt idx="344" formatCode="0.00E+00">
                  <c:v>-10746.358406787822</c:v>
                </c:pt>
                <c:pt idx="345" formatCode="0.00E+00">
                  <c:v>-3385.5150193821446</c:v>
                </c:pt>
                <c:pt idx="346" formatCode="0.00E+00">
                  <c:v>95148.750378716126</c:v>
                </c:pt>
                <c:pt idx="347" formatCode="0.00E+00">
                  <c:v>120405.25785781867</c:v>
                </c:pt>
                <c:pt idx="348" formatCode="0.00E+00">
                  <c:v>61075.30378947279</c:v>
                </c:pt>
                <c:pt idx="349" formatCode="0.00E+00">
                  <c:v>27405.275656694637</c:v>
                </c:pt>
                <c:pt idx="350" formatCode="0.00E+00">
                  <c:v>7610.1753940883882</c:v>
                </c:pt>
                <c:pt idx="351" formatCode="0.00E+00">
                  <c:v>19863.33711426919</c:v>
                </c:pt>
                <c:pt idx="352" formatCode="0.00E+00">
                  <c:v>21297.551545072427</c:v>
                </c:pt>
                <c:pt idx="353" formatCode="0.00E+00">
                  <c:v>18876.981084585026</c:v>
                </c:pt>
                <c:pt idx="354" formatCode="0.00E+00">
                  <c:v>20488.751625954766</c:v>
                </c:pt>
                <c:pt idx="355" formatCode="0.00E+00">
                  <c:v>30523.261739828824</c:v>
                </c:pt>
                <c:pt idx="356" formatCode="0.00E+00">
                  <c:v>16156.633980461516</c:v>
                </c:pt>
                <c:pt idx="357" formatCode="0.00E+00">
                  <c:v>18690.429373673764</c:v>
                </c:pt>
                <c:pt idx="358" formatCode="0.00E+00">
                  <c:v>90082.548022760864</c:v>
                </c:pt>
                <c:pt idx="359" formatCode="0.00E+00">
                  <c:v>38559.196143031717</c:v>
                </c:pt>
                <c:pt idx="360" formatCode="0.00E+00">
                  <c:v>5702.9209019785048</c:v>
                </c:pt>
                <c:pt idx="361" formatCode="0.00E+00">
                  <c:v>-9392.7539320858286</c:v>
                </c:pt>
                <c:pt idx="362" formatCode="0.00E+00">
                  <c:v>-7061.566348124421</c:v>
                </c:pt>
                <c:pt idx="363" formatCode="0.00E+00">
                  <c:v>39208.414566307234</c:v>
                </c:pt>
                <c:pt idx="364" formatCode="0.00E+00">
                  <c:v>28743.386624091923</c:v>
                </c:pt>
                <c:pt idx="365" formatCode="0.00E+00">
                  <c:v>131797.67489012924</c:v>
                </c:pt>
                <c:pt idx="366" formatCode="0.00E+00">
                  <c:v>52727.110586081901</c:v>
                </c:pt>
                <c:pt idx="367" formatCode="0.00E+00">
                  <c:v>-7826.7364791206455</c:v>
                </c:pt>
                <c:pt idx="368" formatCode="0.00E+00">
                  <c:v>-8955.973690976778</c:v>
                </c:pt>
                <c:pt idx="369" formatCode="0.00E+00">
                  <c:v>4703.9295392653439</c:v>
                </c:pt>
                <c:pt idx="370" formatCode="0.00E+00">
                  <c:v>13789.853929291652</c:v>
                </c:pt>
                <c:pt idx="371" formatCode="0.00E+00">
                  <c:v>66040.932769260136</c:v>
                </c:pt>
                <c:pt idx="372" formatCode="0.00E+00">
                  <c:v>69177.658316986606</c:v>
                </c:pt>
                <c:pt idx="373" formatCode="0.00E+00">
                  <c:v>90806.330278460955</c:v>
                </c:pt>
                <c:pt idx="374" formatCode="0.00E+00">
                  <c:v>104888.71134920811</c:v>
                </c:pt>
                <c:pt idx="375" formatCode="0.00E+00">
                  <c:v>164439.99774601834</c:v>
                </c:pt>
                <c:pt idx="376" formatCode="0.00E+00">
                  <c:v>164558.87912911401</c:v>
                </c:pt>
                <c:pt idx="377" formatCode="0.00E+00">
                  <c:v>73113.751004277234</c:v>
                </c:pt>
                <c:pt idx="378" formatCode="0.00E+00">
                  <c:v>15249.616792975987</c:v>
                </c:pt>
                <c:pt idx="379" formatCode="0.00E+00">
                  <c:v>26222.02650105158</c:v>
                </c:pt>
                <c:pt idx="380" formatCode="0.00E+00">
                  <c:v>62198.765161116869</c:v>
                </c:pt>
                <c:pt idx="381" formatCode="0.00E+00">
                  <c:v>50513.753575724775</c:v>
                </c:pt>
                <c:pt idx="382" formatCode="0.00E+00">
                  <c:v>166027.40226643678</c:v>
                </c:pt>
                <c:pt idx="383" formatCode="0.00E+00">
                  <c:v>81163.101671497439</c:v>
                </c:pt>
                <c:pt idx="384" formatCode="0.00E+00">
                  <c:v>171876.30099771434</c:v>
                </c:pt>
                <c:pt idx="385" formatCode="0.00E+00">
                  <c:v>43011.441520595516</c:v>
                </c:pt>
                <c:pt idx="386" formatCode="0.00E+00">
                  <c:v>113095.00370528415</c:v>
                </c:pt>
                <c:pt idx="387" formatCode="0.00E+00">
                  <c:v>92166.039483448389</c:v>
                </c:pt>
                <c:pt idx="388" formatCode="0.00E+00">
                  <c:v>75458.735025584523</c:v>
                </c:pt>
                <c:pt idx="389" formatCode="0.00E+00">
                  <c:v>28708.581561406056</c:v>
                </c:pt>
                <c:pt idx="390" formatCode="0.00E+00">
                  <c:v>8588.7064403288132</c:v>
                </c:pt>
                <c:pt idx="391" formatCode="0.00E+00">
                  <c:v>39517.174079634809</c:v>
                </c:pt>
                <c:pt idx="392" formatCode="0.00E+00">
                  <c:v>14127.862209588187</c:v>
                </c:pt>
                <c:pt idx="393" formatCode="0.00E+00">
                  <c:v>125719.02881450069</c:v>
                </c:pt>
                <c:pt idx="394" formatCode="0.00E+00">
                  <c:v>118915.85101511456</c:v>
                </c:pt>
                <c:pt idx="395" formatCode="0.00E+00">
                  <c:v>156691.73896596575</c:v>
                </c:pt>
                <c:pt idx="396" formatCode="0.00E+00">
                  <c:v>62805.210858196515</c:v>
                </c:pt>
                <c:pt idx="397" formatCode="0.00E+00">
                  <c:v>39019.129037978215</c:v>
                </c:pt>
                <c:pt idx="398" formatCode="0.00E+00">
                  <c:v>-27449.49561972158</c:v>
                </c:pt>
                <c:pt idx="399" formatCode="0.00E+00">
                  <c:v>-17305.750858543852</c:v>
                </c:pt>
                <c:pt idx="400" formatCode="0.00E+00">
                  <c:v>-13214.480176272169</c:v>
                </c:pt>
                <c:pt idx="401" formatCode="0.00E+00">
                  <c:v>44819.829190775046</c:v>
                </c:pt>
                <c:pt idx="402" formatCode="0.00E+00">
                  <c:v>48784.07218169453</c:v>
                </c:pt>
                <c:pt idx="403" formatCode="0.00E+00">
                  <c:v>-26506.032234468505</c:v>
                </c:pt>
                <c:pt idx="404" formatCode="0.00E+00">
                  <c:v>-40977.146485900696</c:v>
                </c:pt>
                <c:pt idx="405" formatCode="0.00E+00">
                  <c:v>-24121.701890851062</c:v>
                </c:pt>
                <c:pt idx="406" formatCode="0.00E+00">
                  <c:v>-31832.086382256421</c:v>
                </c:pt>
                <c:pt idx="407" formatCode="0.00E+00">
                  <c:v>-9927.2886968581006</c:v>
                </c:pt>
                <c:pt idx="408" formatCode="0.00E+00">
                  <c:v>138058.54448675987</c:v>
                </c:pt>
                <c:pt idx="409" formatCode="0.00E+00">
                  <c:v>-6625.5465675502892</c:v>
                </c:pt>
                <c:pt idx="410" formatCode="0.00E+00">
                  <c:v>-37852.260191321184</c:v>
                </c:pt>
                <c:pt idx="411" formatCode="0.00E+00">
                  <c:v>-42354.365402239026</c:v>
                </c:pt>
                <c:pt idx="412" formatCode="0.00E+00">
                  <c:v>-23388.657531261506</c:v>
                </c:pt>
                <c:pt idx="413" formatCode="0.00E+00">
                  <c:v>-37187.544512531997</c:v>
                </c:pt>
                <c:pt idx="414" formatCode="0.00E+00">
                  <c:v>-48559.551795397114</c:v>
                </c:pt>
                <c:pt idx="415" formatCode="0.00E+00">
                  <c:v>-50321.960448598504</c:v>
                </c:pt>
                <c:pt idx="416" formatCode="0.00E+00">
                  <c:v>-59958.886733482948</c:v>
                </c:pt>
                <c:pt idx="417" formatCode="0.00E+00">
                  <c:v>-49939.762028323516</c:v>
                </c:pt>
                <c:pt idx="418" formatCode="0.00E+00">
                  <c:v>-47407.192809151034</c:v>
                </c:pt>
                <c:pt idx="419" formatCode="0.00E+00">
                  <c:v>-53690.770503376145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A-477D-939B-DB1FF061D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569376"/>
        <c:axId val="63956609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N_atoms!$D$1</c15:sqref>
                        </c15:formulaRef>
                      </c:ext>
                    </c:extLst>
                    <c:strCache>
                      <c:ptCount val="1"/>
                      <c:pt idx="0">
                        <c:v>Lower Confidence Bound(N,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N_atoms!$D$2:$D$421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12610</c:v>
                      </c:pt>
                      <c:pt idx="297" formatCode="0.00E+00">
                        <c:v>-248725.06959299633</c:v>
                      </c:pt>
                      <c:pt idx="298" formatCode="0.00E+00">
                        <c:v>-339548.15382594231</c:v>
                      </c:pt>
                      <c:pt idx="299" formatCode="0.00E+00">
                        <c:v>-408511.21203675441</c:v>
                      </c:pt>
                      <c:pt idx="300" formatCode="0.00E+00">
                        <c:v>-467824.52925282065</c:v>
                      </c:pt>
                      <c:pt idx="301" formatCode="0.00E+00">
                        <c:v>-519096.85923591163</c:v>
                      </c:pt>
                      <c:pt idx="302" formatCode="0.00E+00">
                        <c:v>-560569.03285404271</c:v>
                      </c:pt>
                      <c:pt idx="303" formatCode="0.00E+00">
                        <c:v>-599328.55227009952</c:v>
                      </c:pt>
                      <c:pt idx="304" formatCode="0.00E+00">
                        <c:v>-643766.95615814603</c:v>
                      </c:pt>
                      <c:pt idx="305" formatCode="0.00E+00">
                        <c:v>-688468.05602898309</c:v>
                      </c:pt>
                      <c:pt idx="306" formatCode="0.00E+00">
                        <c:v>-720372.21696750342</c:v>
                      </c:pt>
                      <c:pt idx="307" formatCode="0.00E+00">
                        <c:v>-762329.23655936844</c:v>
                      </c:pt>
                      <c:pt idx="308" formatCode="0.00E+00">
                        <c:v>-796017.20738638111</c:v>
                      </c:pt>
                      <c:pt idx="309" formatCode="0.00E+00">
                        <c:v>-826394.98558648094</c:v>
                      </c:pt>
                      <c:pt idx="310" formatCode="0.00E+00">
                        <c:v>-852639.11427157093</c:v>
                      </c:pt>
                      <c:pt idx="311" formatCode="0.00E+00">
                        <c:v>-883684.23682834429</c:v>
                      </c:pt>
                      <c:pt idx="312" formatCode="0.00E+00">
                        <c:v>-914685.66569235292</c:v>
                      </c:pt>
                      <c:pt idx="313" formatCode="0.00E+00">
                        <c:v>-934383.99480600841</c:v>
                      </c:pt>
                      <c:pt idx="314" formatCode="0.00E+00">
                        <c:v>-962222.78507363982</c:v>
                      </c:pt>
                      <c:pt idx="315" formatCode="0.00E+00">
                        <c:v>-986438.79872060148</c:v>
                      </c:pt>
                      <c:pt idx="316" formatCode="0.00E+00">
                        <c:v>-1008391.7301124962</c:v>
                      </c:pt>
                      <c:pt idx="317" formatCode="0.00E+00">
                        <c:v>-1033717.9141696305</c:v>
                      </c:pt>
                      <c:pt idx="318" formatCode="0.00E+00">
                        <c:v>-1061242.9897646985</c:v>
                      </c:pt>
                      <c:pt idx="319" formatCode="0.00E+00">
                        <c:v>-1086486.3448078823</c:v>
                      </c:pt>
                      <c:pt idx="320" formatCode="0.00E+00">
                        <c:v>-1109794.1592780848</c:v>
                      </c:pt>
                      <c:pt idx="321" formatCode="0.00E+00">
                        <c:v>-1131009.6166640634</c:v>
                      </c:pt>
                      <c:pt idx="322" formatCode="0.00E+00">
                        <c:v>-1150508.0095986524</c:v>
                      </c:pt>
                      <c:pt idx="323" formatCode="0.00E+00">
                        <c:v>-1170397.7745483944</c:v>
                      </c:pt>
                      <c:pt idx="324" formatCode="0.00E+00">
                        <c:v>-1195293.8227398167</c:v>
                      </c:pt>
                      <c:pt idx="325" formatCode="0.00E+00">
                        <c:v>-1216672.1026037748</c:v>
                      </c:pt>
                      <c:pt idx="326" formatCode="0.00E+00">
                        <c:v>-1241664.8195611103</c:v>
                      </c:pt>
                      <c:pt idx="327" formatCode="0.00E+00">
                        <c:v>-1262098.0415588557</c:v>
                      </c:pt>
                      <c:pt idx="328" formatCode="0.00E+00">
                        <c:v>-1268835.1204016577</c:v>
                      </c:pt>
                      <c:pt idx="329" formatCode="0.00E+00">
                        <c:v>-1291931.0026496614</c:v>
                      </c:pt>
                      <c:pt idx="330" formatCode="0.00E+00">
                        <c:v>-1306245.2896183596</c:v>
                      </c:pt>
                      <c:pt idx="331" formatCode="0.00E+00">
                        <c:v>-1326553.458241293</c:v>
                      </c:pt>
                      <c:pt idx="332" formatCode="0.00E+00">
                        <c:v>-1350535.448798913</c:v>
                      </c:pt>
                      <c:pt idx="333" formatCode="0.00E+00">
                        <c:v>-1371656.1869810321</c:v>
                      </c:pt>
                      <c:pt idx="334" formatCode="0.00E+00">
                        <c:v>-1393337.4688420848</c:v>
                      </c:pt>
                      <c:pt idx="335" formatCode="0.00E+00">
                        <c:v>-1414957.5463454544</c:v>
                      </c:pt>
                      <c:pt idx="336" formatCode="0.00E+00">
                        <c:v>-1435007.9170022164</c:v>
                      </c:pt>
                      <c:pt idx="337" formatCode="0.00E+00">
                        <c:v>-1453155.0935647707</c:v>
                      </c:pt>
                      <c:pt idx="338" formatCode="0.00E+00">
                        <c:v>-1451746.5700566915</c:v>
                      </c:pt>
                      <c:pt idx="339" formatCode="0.00E+00">
                        <c:v>-1477825.5027612515</c:v>
                      </c:pt>
                      <c:pt idx="340" formatCode="0.00E+00">
                        <c:v>-1436425.4774951399</c:v>
                      </c:pt>
                      <c:pt idx="341" formatCode="0.00E+00">
                        <c:v>-1459581.6145897596</c:v>
                      </c:pt>
                      <c:pt idx="342" formatCode="0.00E+00">
                        <c:v>-1503744.0927658926</c:v>
                      </c:pt>
                      <c:pt idx="343" formatCode="0.00E+00">
                        <c:v>-1537194.0116248704</c:v>
                      </c:pt>
                      <c:pt idx="344" formatCode="0.00E+00">
                        <c:v>-1546688.1461668247</c:v>
                      </c:pt>
                      <c:pt idx="345" formatCode="0.00E+00">
                        <c:v>-1556008.3647895521</c:v>
                      </c:pt>
                      <c:pt idx="346" formatCode="0.00E+00">
                        <c:v>-1474009.2431297363</c:v>
                      </c:pt>
                      <c:pt idx="347" formatCode="0.00E+00">
                        <c:v>-1465146.556008273</c:v>
                      </c:pt>
                      <c:pt idx="348" formatCode="0.00E+00">
                        <c:v>-1540733.3756081811</c:v>
                      </c:pt>
                      <c:pt idx="349" formatCode="0.00E+00">
                        <c:v>-1590527.4718911604</c:v>
                      </c:pt>
                      <c:pt idx="350" formatCode="0.00E+00">
                        <c:v>-1626317.8031942602</c:v>
                      </c:pt>
                      <c:pt idx="351" formatCode="0.00E+00">
                        <c:v>-1629934.8112812536</c:v>
                      </c:pt>
                      <c:pt idx="352" formatCode="0.00E+00">
                        <c:v>-1644249.3086397995</c:v>
                      </c:pt>
                      <c:pt idx="353" formatCode="0.00E+00">
                        <c:v>-1662300.574219567</c:v>
                      </c:pt>
                      <c:pt idx="354" formatCode="0.00E+00">
                        <c:v>-1676204.7715499443</c:v>
                      </c:pt>
                      <c:pt idx="355" formatCode="0.00E+00">
                        <c:v>-1681574.6487299425</c:v>
                      </c:pt>
                      <c:pt idx="356" formatCode="0.00E+00">
                        <c:v>-1711237.0955958758</c:v>
                      </c:pt>
                      <c:pt idx="357" formatCode="0.00E+00">
                        <c:v>-1723893.4370725267</c:v>
                      </c:pt>
                      <c:pt idx="358" formatCode="0.00E+00">
                        <c:v>-1667588.539828789</c:v>
                      </c:pt>
                      <c:pt idx="359" formatCode="0.00E+00">
                        <c:v>-1734098.8519782356</c:v>
                      </c:pt>
                      <c:pt idx="360" formatCode="0.00E+00">
                        <c:v>-1781844.3744934779</c:v>
                      </c:pt>
                      <c:pt idx="361" formatCode="0.00E+00">
                        <c:v>-1811734.0313726955</c:v>
                      </c:pt>
                      <c:pt idx="362" formatCode="0.00E+00">
                        <c:v>-1824103.9134106482</c:v>
                      </c:pt>
                      <c:pt idx="363" formatCode="0.00E+00">
                        <c:v>-1792444.3525841127</c:v>
                      </c:pt>
                      <c:pt idx="364" formatCode="0.00E+00">
                        <c:v>-1817431.3287584025</c:v>
                      </c:pt>
                      <c:pt idx="365" formatCode="0.00E+00">
                        <c:v>-1728812.6137301088</c:v>
                      </c:pt>
                      <c:pt idx="366" formatCode="0.00E+00">
                        <c:v>-1822234.396430213</c:v>
                      </c:pt>
                      <c:pt idx="367" formatCode="0.00E+00">
                        <c:v>-1897057.0543374517</c:v>
                      </c:pt>
                      <c:pt idx="368" formatCode="0.00E+00">
                        <c:v>-1912374.5728603196</c:v>
                      </c:pt>
                      <c:pt idx="369" formatCode="0.00E+00">
                        <c:v>-1912824.2335437085</c:v>
                      </c:pt>
                      <c:pt idx="370" formatCode="0.00E+00">
                        <c:v>-1917770.9050814882</c:v>
                      </c:pt>
                      <c:pt idx="371" formatCode="0.00E+00">
                        <c:v>-1879477.1438476245</c:v>
                      </c:pt>
                      <c:pt idx="372" formatCode="0.00E+00">
                        <c:v>-1890224.090297146</c:v>
                      </c:pt>
                      <c:pt idx="373" formatCode="0.00E+00">
                        <c:v>-1882407.0231161856</c:v>
                      </c:pt>
                      <c:pt idx="374" formatCode="0.00E+00">
                        <c:v>-1882065.7061573952</c:v>
                      </c:pt>
                      <c:pt idx="375" formatCode="0.00E+00">
                        <c:v>-1836186.4202420502</c:v>
                      </c:pt>
                      <c:pt idx="376" formatCode="0.00E+00">
                        <c:v>-1849671.9054387093</c:v>
                      </c:pt>
                      <c:pt idx="377" formatCode="0.00E+00">
                        <c:v>-1954655.1507380526</c:v>
                      </c:pt>
                      <c:pt idx="378" formatCode="0.00E+00">
                        <c:v>-2025992.4939442568</c:v>
                      </c:pt>
                      <c:pt idx="379" formatCode="0.00E+00">
                        <c:v>-2028429.6848600921</c:v>
                      </c:pt>
                      <c:pt idx="380" formatCode="0.00E+00">
                        <c:v>-2005800.198597718</c:v>
                      </c:pt>
                      <c:pt idx="381" formatCode="0.00E+00">
                        <c:v>-2030771.3364947045</c:v>
                      </c:pt>
                      <c:pt idx="382" formatCode="0.00E+00">
                        <c:v>-1928483.8737362321</c:v>
                      </c:pt>
                      <c:pt idx="383" formatCode="0.00E+00">
                        <c:v>-2026515.5706463796</c:v>
                      </c:pt>
                      <c:pt idx="384" formatCode="0.00E+00">
                        <c:v>-1948912.0952481006</c:v>
                      </c:pt>
                      <c:pt idx="385" formatCode="0.00E+00">
                        <c:v>-2090830.0913026715</c:v>
                      </c:pt>
                      <c:pt idx="386" formatCode="0.00E+00">
                        <c:v>-2033744.1324605057</c:v>
                      </c:pt>
                      <c:pt idx="387" formatCode="0.00E+00">
                        <c:v>-2067616.1911923531</c:v>
                      </c:pt>
                      <c:pt idx="388" formatCode="0.00E+00">
                        <c:v>-2097213.0771652539</c:v>
                      </c:pt>
                      <c:pt idx="389" formatCode="0.00E+00">
                        <c:v>-2156800.2675141548</c:v>
                      </c:pt>
                      <c:pt idx="390" formatCode="0.00E+00">
                        <c:v>-2189705.5768205123</c:v>
                      </c:pt>
                      <c:pt idx="391" formatCode="0.00E+00">
                        <c:v>-2171511.8571533854</c:v>
                      </c:pt>
                      <c:pt idx="392" formatCode="0.00E+00">
                        <c:v>-2209586.1227666386</c:v>
                      </c:pt>
                      <c:pt idx="393" formatCode="0.00E+00">
                        <c:v>-2110630.9840559433</c:v>
                      </c:pt>
                      <c:pt idx="394" formatCode="0.00E+00">
                        <c:v>-2130022.1095327185</c:v>
                      </c:pt>
                      <c:pt idx="395" formatCode="0.00E+00">
                        <c:v>-2104786.9127436993</c:v>
                      </c:pt>
                      <c:pt idx="396" formatCode="0.00E+00">
                        <c:v>-2211167.6780478363</c:v>
                      </c:pt>
                      <c:pt idx="397" formatCode="0.00E+00">
                        <c:v>-2247402.3252424379</c:v>
                      </c:pt>
                      <c:pt idx="398" formatCode="0.00E+00">
                        <c:v>-2326274.6059007118</c:v>
                      </c:pt>
                      <c:pt idx="399" formatCode="0.00E+00">
                        <c:v>-2328490.3511990313</c:v>
                      </c:pt>
                      <c:pt idx="400" formatCode="0.00E+00">
                        <c:v>-2336715.1297025597</c:v>
                      </c:pt>
                      <c:pt idx="401" formatCode="0.00E+00">
                        <c:v>-2290954.135971535</c:v>
                      </c:pt>
                      <c:pt idx="402" formatCode="0.00E+00">
                        <c:v>-2299221.165242495</c:v>
                      </c:pt>
                      <c:pt idx="403" formatCode="0.00E+00">
                        <c:v>-2386701.1721435925</c:v>
                      </c:pt>
                      <c:pt idx="404" formatCode="0.00E+00">
                        <c:v>-2413321.4766675886</c:v>
                      </c:pt>
                      <c:pt idx="405" formatCode="0.00E+00">
                        <c:v>-2408575.1521877013</c:v>
                      </c:pt>
                      <c:pt idx="406" formatCode="0.00E+00">
                        <c:v>-2428355.2136835917</c:v>
                      </c:pt>
                      <c:pt idx="407" formatCode="0.00E+00">
                        <c:v>-2418481.2624112787</c:v>
                      </c:pt>
                      <c:pt idx="408" formatCode="0.00E+00">
                        <c:v>-2282488.0435024258</c:v>
                      </c:pt>
                      <c:pt idx="409" formatCode="0.00E+00">
                        <c:v>-2439127.1015227214</c:v>
                      </c:pt>
                      <c:pt idx="410" formatCode="0.00E+00">
                        <c:v>-2482271.7064346843</c:v>
                      </c:pt>
                      <c:pt idx="411" formatCode="0.00E+00">
                        <c:v>-2498655.1860965826</c:v>
                      </c:pt>
                      <c:pt idx="412" formatCode="0.00E+00">
                        <c:v>-2491534.8822816899</c:v>
                      </c:pt>
                      <c:pt idx="413" formatCode="0.00E+00">
                        <c:v>-2517143.7373450655</c:v>
                      </c:pt>
                      <c:pt idx="414" formatCode="0.00E+00">
                        <c:v>-2540290.7994979052</c:v>
                      </c:pt>
                      <c:pt idx="415" formatCode="0.00E+00">
                        <c:v>-2553793.8612602013</c:v>
                      </c:pt>
                      <c:pt idx="416" formatCode="0.00E+00">
                        <c:v>-2575137.5393691924</c:v>
                      </c:pt>
                      <c:pt idx="417" formatCode="0.00E+00">
                        <c:v>-2576791.7550263191</c:v>
                      </c:pt>
                      <c:pt idx="418" formatCode="0.00E+00">
                        <c:v>-2585899.5941886404</c:v>
                      </c:pt>
                      <c:pt idx="419" formatCode="0.00E+00">
                        <c:v>-2603791.1177215483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22A-477D-939B-DB1FF061D0E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N_atoms!$E$1</c15:sqref>
                        </c15:formulaRef>
                      </c:ext>
                    </c:extLst>
                    <c:strCache>
                      <c:ptCount val="1"/>
                      <c:pt idx="0">
                        <c:v>Upper Confidence Bound(N, cm-3)</c:v>
                      </c:pt>
                    </c:strCache>
                  </c:strRef>
                </c:tx>
                <c:spPr>
                  <a:ln w="12700" cap="rnd">
                    <a:solidFill>
                      <a:srgbClr val="ED7D3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N_atoms!$A$2:$A$421</c15:sqref>
                        </c15:formulaRef>
                      </c:ext>
                    </c:extLst>
                    <c:numCache>
                      <c:formatCode>dd/mm/yyyy</c:formatCode>
                      <c:ptCount val="420"/>
                      <c:pt idx="0">
                        <c:v>35065</c:v>
                      </c:pt>
                      <c:pt idx="1">
                        <c:v>35096</c:v>
                      </c:pt>
                      <c:pt idx="2">
                        <c:v>35125</c:v>
                      </c:pt>
                      <c:pt idx="3">
                        <c:v>35156</c:v>
                      </c:pt>
                      <c:pt idx="4">
                        <c:v>35186</c:v>
                      </c:pt>
                      <c:pt idx="5">
                        <c:v>35217</c:v>
                      </c:pt>
                      <c:pt idx="6">
                        <c:v>35247</c:v>
                      </c:pt>
                      <c:pt idx="7">
                        <c:v>35278</c:v>
                      </c:pt>
                      <c:pt idx="8">
                        <c:v>35309</c:v>
                      </c:pt>
                      <c:pt idx="9">
                        <c:v>35339</c:v>
                      </c:pt>
                      <c:pt idx="10">
                        <c:v>35370</c:v>
                      </c:pt>
                      <c:pt idx="11">
                        <c:v>35400</c:v>
                      </c:pt>
                      <c:pt idx="12">
                        <c:v>35431</c:v>
                      </c:pt>
                      <c:pt idx="13">
                        <c:v>35462</c:v>
                      </c:pt>
                      <c:pt idx="14">
                        <c:v>35490</c:v>
                      </c:pt>
                      <c:pt idx="15">
                        <c:v>35521</c:v>
                      </c:pt>
                      <c:pt idx="16">
                        <c:v>35551</c:v>
                      </c:pt>
                      <c:pt idx="17">
                        <c:v>35582</c:v>
                      </c:pt>
                      <c:pt idx="18">
                        <c:v>35612</c:v>
                      </c:pt>
                      <c:pt idx="19">
                        <c:v>35643</c:v>
                      </c:pt>
                      <c:pt idx="20">
                        <c:v>35674</c:v>
                      </c:pt>
                      <c:pt idx="21">
                        <c:v>35704</c:v>
                      </c:pt>
                      <c:pt idx="22">
                        <c:v>35735</c:v>
                      </c:pt>
                      <c:pt idx="23">
                        <c:v>35765</c:v>
                      </c:pt>
                      <c:pt idx="24">
                        <c:v>35796</c:v>
                      </c:pt>
                      <c:pt idx="25">
                        <c:v>35827</c:v>
                      </c:pt>
                      <c:pt idx="26">
                        <c:v>35855</c:v>
                      </c:pt>
                      <c:pt idx="27">
                        <c:v>35886</c:v>
                      </c:pt>
                      <c:pt idx="28">
                        <c:v>35916</c:v>
                      </c:pt>
                      <c:pt idx="29">
                        <c:v>35947</c:v>
                      </c:pt>
                      <c:pt idx="30">
                        <c:v>35977</c:v>
                      </c:pt>
                      <c:pt idx="31">
                        <c:v>36008</c:v>
                      </c:pt>
                      <c:pt idx="32">
                        <c:v>36039</c:v>
                      </c:pt>
                      <c:pt idx="33">
                        <c:v>36069</c:v>
                      </c:pt>
                      <c:pt idx="34">
                        <c:v>36100</c:v>
                      </c:pt>
                      <c:pt idx="35">
                        <c:v>36130</c:v>
                      </c:pt>
                      <c:pt idx="36">
                        <c:v>36161</c:v>
                      </c:pt>
                      <c:pt idx="37">
                        <c:v>36192</c:v>
                      </c:pt>
                      <c:pt idx="38">
                        <c:v>36220</c:v>
                      </c:pt>
                      <c:pt idx="39">
                        <c:v>36251</c:v>
                      </c:pt>
                      <c:pt idx="40">
                        <c:v>36281</c:v>
                      </c:pt>
                      <c:pt idx="41">
                        <c:v>36312</c:v>
                      </c:pt>
                      <c:pt idx="42">
                        <c:v>36342</c:v>
                      </c:pt>
                      <c:pt idx="43">
                        <c:v>36373</c:v>
                      </c:pt>
                      <c:pt idx="44">
                        <c:v>36404</c:v>
                      </c:pt>
                      <c:pt idx="45">
                        <c:v>36434</c:v>
                      </c:pt>
                      <c:pt idx="46">
                        <c:v>36465</c:v>
                      </c:pt>
                      <c:pt idx="47">
                        <c:v>36495</c:v>
                      </c:pt>
                      <c:pt idx="48">
                        <c:v>36526</c:v>
                      </c:pt>
                      <c:pt idx="49">
                        <c:v>36557</c:v>
                      </c:pt>
                      <c:pt idx="50">
                        <c:v>36586</c:v>
                      </c:pt>
                      <c:pt idx="51">
                        <c:v>36617</c:v>
                      </c:pt>
                      <c:pt idx="52">
                        <c:v>36647</c:v>
                      </c:pt>
                      <c:pt idx="53">
                        <c:v>36678</c:v>
                      </c:pt>
                      <c:pt idx="54">
                        <c:v>36708</c:v>
                      </c:pt>
                      <c:pt idx="55">
                        <c:v>36739</c:v>
                      </c:pt>
                      <c:pt idx="56">
                        <c:v>36770</c:v>
                      </c:pt>
                      <c:pt idx="57">
                        <c:v>36800</c:v>
                      </c:pt>
                      <c:pt idx="58">
                        <c:v>36831</c:v>
                      </c:pt>
                      <c:pt idx="59">
                        <c:v>36861</c:v>
                      </c:pt>
                      <c:pt idx="60">
                        <c:v>36892</c:v>
                      </c:pt>
                      <c:pt idx="61">
                        <c:v>36923</c:v>
                      </c:pt>
                      <c:pt idx="62">
                        <c:v>36951</c:v>
                      </c:pt>
                      <c:pt idx="63">
                        <c:v>36982</c:v>
                      </c:pt>
                      <c:pt idx="64">
                        <c:v>37012</c:v>
                      </c:pt>
                      <c:pt idx="65">
                        <c:v>37043</c:v>
                      </c:pt>
                      <c:pt idx="66">
                        <c:v>37073</c:v>
                      </c:pt>
                      <c:pt idx="67">
                        <c:v>37104</c:v>
                      </c:pt>
                      <c:pt idx="68">
                        <c:v>37135</c:v>
                      </c:pt>
                      <c:pt idx="69">
                        <c:v>37165</c:v>
                      </c:pt>
                      <c:pt idx="70">
                        <c:v>37196</c:v>
                      </c:pt>
                      <c:pt idx="71">
                        <c:v>37226</c:v>
                      </c:pt>
                      <c:pt idx="72">
                        <c:v>37257</c:v>
                      </c:pt>
                      <c:pt idx="73">
                        <c:v>37288</c:v>
                      </c:pt>
                      <c:pt idx="74">
                        <c:v>37316</c:v>
                      </c:pt>
                      <c:pt idx="75">
                        <c:v>37347</c:v>
                      </c:pt>
                      <c:pt idx="76">
                        <c:v>37377</c:v>
                      </c:pt>
                      <c:pt idx="77">
                        <c:v>37408</c:v>
                      </c:pt>
                      <c:pt idx="78">
                        <c:v>37438</c:v>
                      </c:pt>
                      <c:pt idx="79">
                        <c:v>37469</c:v>
                      </c:pt>
                      <c:pt idx="80">
                        <c:v>37500</c:v>
                      </c:pt>
                      <c:pt idx="81">
                        <c:v>37530</c:v>
                      </c:pt>
                      <c:pt idx="82">
                        <c:v>37561</c:v>
                      </c:pt>
                      <c:pt idx="83">
                        <c:v>37591</c:v>
                      </c:pt>
                      <c:pt idx="84">
                        <c:v>37622</c:v>
                      </c:pt>
                      <c:pt idx="85">
                        <c:v>37653</c:v>
                      </c:pt>
                      <c:pt idx="86">
                        <c:v>37681</c:v>
                      </c:pt>
                      <c:pt idx="87">
                        <c:v>37712</c:v>
                      </c:pt>
                      <c:pt idx="88">
                        <c:v>37742</c:v>
                      </c:pt>
                      <c:pt idx="89">
                        <c:v>37773</c:v>
                      </c:pt>
                      <c:pt idx="90">
                        <c:v>37803</c:v>
                      </c:pt>
                      <c:pt idx="91">
                        <c:v>37834</c:v>
                      </c:pt>
                      <c:pt idx="92">
                        <c:v>37865</c:v>
                      </c:pt>
                      <c:pt idx="93">
                        <c:v>37895</c:v>
                      </c:pt>
                      <c:pt idx="94">
                        <c:v>37926</c:v>
                      </c:pt>
                      <c:pt idx="95">
                        <c:v>37956</c:v>
                      </c:pt>
                      <c:pt idx="96">
                        <c:v>37987</c:v>
                      </c:pt>
                      <c:pt idx="97">
                        <c:v>38018</c:v>
                      </c:pt>
                      <c:pt idx="98">
                        <c:v>38047</c:v>
                      </c:pt>
                      <c:pt idx="99">
                        <c:v>38078</c:v>
                      </c:pt>
                      <c:pt idx="100">
                        <c:v>38108</c:v>
                      </c:pt>
                      <c:pt idx="101">
                        <c:v>38139</c:v>
                      </c:pt>
                      <c:pt idx="102">
                        <c:v>38169</c:v>
                      </c:pt>
                      <c:pt idx="103">
                        <c:v>38200</c:v>
                      </c:pt>
                      <c:pt idx="104">
                        <c:v>38231</c:v>
                      </c:pt>
                      <c:pt idx="105">
                        <c:v>38261</c:v>
                      </c:pt>
                      <c:pt idx="106">
                        <c:v>38292</c:v>
                      </c:pt>
                      <c:pt idx="107">
                        <c:v>38322</c:v>
                      </c:pt>
                      <c:pt idx="108">
                        <c:v>38353</c:v>
                      </c:pt>
                      <c:pt idx="109">
                        <c:v>38384</c:v>
                      </c:pt>
                      <c:pt idx="110">
                        <c:v>38412</c:v>
                      </c:pt>
                      <c:pt idx="111">
                        <c:v>38443</c:v>
                      </c:pt>
                      <c:pt idx="112">
                        <c:v>38473</c:v>
                      </c:pt>
                      <c:pt idx="113">
                        <c:v>38504</c:v>
                      </c:pt>
                      <c:pt idx="114">
                        <c:v>38534</c:v>
                      </c:pt>
                      <c:pt idx="115">
                        <c:v>38565</c:v>
                      </c:pt>
                      <c:pt idx="116">
                        <c:v>38596</c:v>
                      </c:pt>
                      <c:pt idx="117">
                        <c:v>38626</c:v>
                      </c:pt>
                      <c:pt idx="118">
                        <c:v>38657</c:v>
                      </c:pt>
                      <c:pt idx="119">
                        <c:v>38687</c:v>
                      </c:pt>
                      <c:pt idx="120">
                        <c:v>38718</c:v>
                      </c:pt>
                      <c:pt idx="121">
                        <c:v>38749</c:v>
                      </c:pt>
                      <c:pt idx="122">
                        <c:v>38777</c:v>
                      </c:pt>
                      <c:pt idx="123">
                        <c:v>38808</c:v>
                      </c:pt>
                      <c:pt idx="124">
                        <c:v>38838</c:v>
                      </c:pt>
                      <c:pt idx="125">
                        <c:v>38869</c:v>
                      </c:pt>
                      <c:pt idx="126">
                        <c:v>38899</c:v>
                      </c:pt>
                      <c:pt idx="127">
                        <c:v>38930</c:v>
                      </c:pt>
                      <c:pt idx="128">
                        <c:v>38961</c:v>
                      </c:pt>
                      <c:pt idx="129">
                        <c:v>38991</c:v>
                      </c:pt>
                      <c:pt idx="130">
                        <c:v>39022</c:v>
                      </c:pt>
                      <c:pt idx="131">
                        <c:v>39052</c:v>
                      </c:pt>
                      <c:pt idx="132">
                        <c:v>39083</c:v>
                      </c:pt>
                      <c:pt idx="133">
                        <c:v>39114</c:v>
                      </c:pt>
                      <c:pt idx="134">
                        <c:v>39142</c:v>
                      </c:pt>
                      <c:pt idx="135">
                        <c:v>39173</c:v>
                      </c:pt>
                      <c:pt idx="136">
                        <c:v>39203</c:v>
                      </c:pt>
                      <c:pt idx="137">
                        <c:v>39234</c:v>
                      </c:pt>
                      <c:pt idx="138">
                        <c:v>39264</c:v>
                      </c:pt>
                      <c:pt idx="139">
                        <c:v>39295</c:v>
                      </c:pt>
                      <c:pt idx="140">
                        <c:v>39326</c:v>
                      </c:pt>
                      <c:pt idx="141">
                        <c:v>39356</c:v>
                      </c:pt>
                      <c:pt idx="142">
                        <c:v>39387</c:v>
                      </c:pt>
                      <c:pt idx="143">
                        <c:v>39417</c:v>
                      </c:pt>
                      <c:pt idx="144">
                        <c:v>39448</c:v>
                      </c:pt>
                      <c:pt idx="145">
                        <c:v>39479</c:v>
                      </c:pt>
                      <c:pt idx="146">
                        <c:v>39508</c:v>
                      </c:pt>
                      <c:pt idx="147">
                        <c:v>39539</c:v>
                      </c:pt>
                      <c:pt idx="148">
                        <c:v>39569</c:v>
                      </c:pt>
                      <c:pt idx="149">
                        <c:v>39600</c:v>
                      </c:pt>
                      <c:pt idx="150">
                        <c:v>39630</c:v>
                      </c:pt>
                      <c:pt idx="151">
                        <c:v>39661</c:v>
                      </c:pt>
                      <c:pt idx="152">
                        <c:v>39692</c:v>
                      </c:pt>
                      <c:pt idx="153">
                        <c:v>39722</c:v>
                      </c:pt>
                      <c:pt idx="154">
                        <c:v>39753</c:v>
                      </c:pt>
                      <c:pt idx="155">
                        <c:v>39783</c:v>
                      </c:pt>
                      <c:pt idx="156">
                        <c:v>39814</c:v>
                      </c:pt>
                      <c:pt idx="157">
                        <c:v>39845</c:v>
                      </c:pt>
                      <c:pt idx="158">
                        <c:v>39873</c:v>
                      </c:pt>
                      <c:pt idx="159">
                        <c:v>39904</c:v>
                      </c:pt>
                      <c:pt idx="160">
                        <c:v>39934</c:v>
                      </c:pt>
                      <c:pt idx="161">
                        <c:v>39965</c:v>
                      </c:pt>
                      <c:pt idx="162">
                        <c:v>39995</c:v>
                      </c:pt>
                      <c:pt idx="163">
                        <c:v>40026</c:v>
                      </c:pt>
                      <c:pt idx="164">
                        <c:v>40057</c:v>
                      </c:pt>
                      <c:pt idx="165">
                        <c:v>40087</c:v>
                      </c:pt>
                      <c:pt idx="166">
                        <c:v>40118</c:v>
                      </c:pt>
                      <c:pt idx="167">
                        <c:v>40148</c:v>
                      </c:pt>
                      <c:pt idx="168">
                        <c:v>40179</c:v>
                      </c:pt>
                      <c:pt idx="169">
                        <c:v>40210</c:v>
                      </c:pt>
                      <c:pt idx="170">
                        <c:v>40238</c:v>
                      </c:pt>
                      <c:pt idx="171">
                        <c:v>40269</c:v>
                      </c:pt>
                      <c:pt idx="172">
                        <c:v>40299</c:v>
                      </c:pt>
                      <c:pt idx="173">
                        <c:v>40330</c:v>
                      </c:pt>
                      <c:pt idx="174">
                        <c:v>40360</c:v>
                      </c:pt>
                      <c:pt idx="175">
                        <c:v>40391</c:v>
                      </c:pt>
                      <c:pt idx="176">
                        <c:v>40422</c:v>
                      </c:pt>
                      <c:pt idx="177">
                        <c:v>40452</c:v>
                      </c:pt>
                      <c:pt idx="178">
                        <c:v>40483</c:v>
                      </c:pt>
                      <c:pt idx="179">
                        <c:v>40513</c:v>
                      </c:pt>
                      <c:pt idx="180">
                        <c:v>40544</c:v>
                      </c:pt>
                      <c:pt idx="181">
                        <c:v>40575</c:v>
                      </c:pt>
                      <c:pt idx="182">
                        <c:v>40603</c:v>
                      </c:pt>
                      <c:pt idx="183">
                        <c:v>40634</c:v>
                      </c:pt>
                      <c:pt idx="184">
                        <c:v>40664</c:v>
                      </c:pt>
                      <c:pt idx="185">
                        <c:v>40695</c:v>
                      </c:pt>
                      <c:pt idx="186">
                        <c:v>40725</c:v>
                      </c:pt>
                      <c:pt idx="187">
                        <c:v>40756</c:v>
                      </c:pt>
                      <c:pt idx="188">
                        <c:v>40787</c:v>
                      </c:pt>
                      <c:pt idx="189">
                        <c:v>40817</c:v>
                      </c:pt>
                      <c:pt idx="190">
                        <c:v>40848</c:v>
                      </c:pt>
                      <c:pt idx="191">
                        <c:v>40878</c:v>
                      </c:pt>
                      <c:pt idx="192">
                        <c:v>40909</c:v>
                      </c:pt>
                      <c:pt idx="193">
                        <c:v>40940</c:v>
                      </c:pt>
                      <c:pt idx="194">
                        <c:v>40969</c:v>
                      </c:pt>
                      <c:pt idx="195">
                        <c:v>41000</c:v>
                      </c:pt>
                      <c:pt idx="196">
                        <c:v>41030</c:v>
                      </c:pt>
                      <c:pt idx="197">
                        <c:v>41061</c:v>
                      </c:pt>
                      <c:pt idx="198">
                        <c:v>41091</c:v>
                      </c:pt>
                      <c:pt idx="199">
                        <c:v>41122</c:v>
                      </c:pt>
                      <c:pt idx="200">
                        <c:v>41153</c:v>
                      </c:pt>
                      <c:pt idx="201">
                        <c:v>41183</c:v>
                      </c:pt>
                      <c:pt idx="202">
                        <c:v>41214</c:v>
                      </c:pt>
                      <c:pt idx="203">
                        <c:v>41244</c:v>
                      </c:pt>
                      <c:pt idx="204">
                        <c:v>41275</c:v>
                      </c:pt>
                      <c:pt idx="205">
                        <c:v>41306</c:v>
                      </c:pt>
                      <c:pt idx="206">
                        <c:v>41334</c:v>
                      </c:pt>
                      <c:pt idx="207">
                        <c:v>41365</c:v>
                      </c:pt>
                      <c:pt idx="208">
                        <c:v>41395</c:v>
                      </c:pt>
                      <c:pt idx="209">
                        <c:v>41426</c:v>
                      </c:pt>
                      <c:pt idx="210">
                        <c:v>41456</c:v>
                      </c:pt>
                      <c:pt idx="211">
                        <c:v>41487</c:v>
                      </c:pt>
                      <c:pt idx="212">
                        <c:v>41518</c:v>
                      </c:pt>
                      <c:pt idx="213">
                        <c:v>41548</c:v>
                      </c:pt>
                      <c:pt idx="214">
                        <c:v>41579</c:v>
                      </c:pt>
                      <c:pt idx="215">
                        <c:v>41609</c:v>
                      </c:pt>
                      <c:pt idx="216">
                        <c:v>41640</c:v>
                      </c:pt>
                      <c:pt idx="217">
                        <c:v>41671</c:v>
                      </c:pt>
                      <c:pt idx="218">
                        <c:v>41699</c:v>
                      </c:pt>
                      <c:pt idx="219">
                        <c:v>41730</c:v>
                      </c:pt>
                      <c:pt idx="220">
                        <c:v>41760</c:v>
                      </c:pt>
                      <c:pt idx="221">
                        <c:v>41791</c:v>
                      </c:pt>
                      <c:pt idx="222">
                        <c:v>41821</c:v>
                      </c:pt>
                      <c:pt idx="223">
                        <c:v>41852</c:v>
                      </c:pt>
                      <c:pt idx="224">
                        <c:v>41883</c:v>
                      </c:pt>
                      <c:pt idx="225">
                        <c:v>41913</c:v>
                      </c:pt>
                      <c:pt idx="226">
                        <c:v>41944</c:v>
                      </c:pt>
                      <c:pt idx="227">
                        <c:v>41974</c:v>
                      </c:pt>
                      <c:pt idx="228">
                        <c:v>42005</c:v>
                      </c:pt>
                      <c:pt idx="229">
                        <c:v>42036</c:v>
                      </c:pt>
                      <c:pt idx="230">
                        <c:v>42064</c:v>
                      </c:pt>
                      <c:pt idx="231">
                        <c:v>42095</c:v>
                      </c:pt>
                      <c:pt idx="232">
                        <c:v>42125</c:v>
                      </c:pt>
                      <c:pt idx="233">
                        <c:v>42156</c:v>
                      </c:pt>
                      <c:pt idx="234">
                        <c:v>42186</c:v>
                      </c:pt>
                      <c:pt idx="235">
                        <c:v>42217</c:v>
                      </c:pt>
                      <c:pt idx="236">
                        <c:v>42248</c:v>
                      </c:pt>
                      <c:pt idx="237">
                        <c:v>42278</c:v>
                      </c:pt>
                      <c:pt idx="238">
                        <c:v>42309</c:v>
                      </c:pt>
                      <c:pt idx="239">
                        <c:v>42339</c:v>
                      </c:pt>
                      <c:pt idx="240">
                        <c:v>42370</c:v>
                      </c:pt>
                      <c:pt idx="241">
                        <c:v>42401</c:v>
                      </c:pt>
                      <c:pt idx="242">
                        <c:v>42430</c:v>
                      </c:pt>
                      <c:pt idx="243">
                        <c:v>42461</c:v>
                      </c:pt>
                      <c:pt idx="244">
                        <c:v>42491</c:v>
                      </c:pt>
                      <c:pt idx="245">
                        <c:v>42522</c:v>
                      </c:pt>
                      <c:pt idx="246">
                        <c:v>42552</c:v>
                      </c:pt>
                      <c:pt idx="247">
                        <c:v>42583</c:v>
                      </c:pt>
                      <c:pt idx="248">
                        <c:v>42614</c:v>
                      </c:pt>
                      <c:pt idx="249">
                        <c:v>42644</c:v>
                      </c:pt>
                      <c:pt idx="250">
                        <c:v>42675</c:v>
                      </c:pt>
                      <c:pt idx="251">
                        <c:v>42705</c:v>
                      </c:pt>
                      <c:pt idx="252">
                        <c:v>42736</c:v>
                      </c:pt>
                      <c:pt idx="253">
                        <c:v>42767</c:v>
                      </c:pt>
                      <c:pt idx="254">
                        <c:v>42795</c:v>
                      </c:pt>
                      <c:pt idx="255">
                        <c:v>42826</c:v>
                      </c:pt>
                      <c:pt idx="256">
                        <c:v>42856</c:v>
                      </c:pt>
                      <c:pt idx="257">
                        <c:v>42887</c:v>
                      </c:pt>
                      <c:pt idx="258">
                        <c:v>42917</c:v>
                      </c:pt>
                      <c:pt idx="259">
                        <c:v>42948</c:v>
                      </c:pt>
                      <c:pt idx="260">
                        <c:v>42979</c:v>
                      </c:pt>
                      <c:pt idx="261">
                        <c:v>43009</c:v>
                      </c:pt>
                      <c:pt idx="262">
                        <c:v>43040</c:v>
                      </c:pt>
                      <c:pt idx="263">
                        <c:v>43070</c:v>
                      </c:pt>
                      <c:pt idx="264">
                        <c:v>43101</c:v>
                      </c:pt>
                      <c:pt idx="265">
                        <c:v>43132</c:v>
                      </c:pt>
                      <c:pt idx="266">
                        <c:v>43160</c:v>
                      </c:pt>
                      <c:pt idx="267">
                        <c:v>43191</c:v>
                      </c:pt>
                      <c:pt idx="268">
                        <c:v>43221</c:v>
                      </c:pt>
                      <c:pt idx="269">
                        <c:v>43252</c:v>
                      </c:pt>
                      <c:pt idx="270">
                        <c:v>43282</c:v>
                      </c:pt>
                      <c:pt idx="271">
                        <c:v>43313</c:v>
                      </c:pt>
                      <c:pt idx="272">
                        <c:v>43344</c:v>
                      </c:pt>
                      <c:pt idx="273">
                        <c:v>43374</c:v>
                      </c:pt>
                      <c:pt idx="274">
                        <c:v>43405</c:v>
                      </c:pt>
                      <c:pt idx="275">
                        <c:v>43435</c:v>
                      </c:pt>
                      <c:pt idx="276">
                        <c:v>43466</c:v>
                      </c:pt>
                      <c:pt idx="277">
                        <c:v>43497</c:v>
                      </c:pt>
                      <c:pt idx="278">
                        <c:v>43525</c:v>
                      </c:pt>
                      <c:pt idx="279">
                        <c:v>43556</c:v>
                      </c:pt>
                      <c:pt idx="280">
                        <c:v>43586</c:v>
                      </c:pt>
                      <c:pt idx="281">
                        <c:v>43617</c:v>
                      </c:pt>
                      <c:pt idx="282">
                        <c:v>43647</c:v>
                      </c:pt>
                      <c:pt idx="283">
                        <c:v>43678</c:v>
                      </c:pt>
                      <c:pt idx="284">
                        <c:v>43709</c:v>
                      </c:pt>
                      <c:pt idx="285">
                        <c:v>43739</c:v>
                      </c:pt>
                      <c:pt idx="286">
                        <c:v>43770</c:v>
                      </c:pt>
                      <c:pt idx="287">
                        <c:v>43800</c:v>
                      </c:pt>
                      <c:pt idx="288">
                        <c:v>43831</c:v>
                      </c:pt>
                      <c:pt idx="289">
                        <c:v>43862</c:v>
                      </c:pt>
                      <c:pt idx="290">
                        <c:v>43891</c:v>
                      </c:pt>
                      <c:pt idx="291">
                        <c:v>43922</c:v>
                      </c:pt>
                      <c:pt idx="292">
                        <c:v>43952</c:v>
                      </c:pt>
                      <c:pt idx="293">
                        <c:v>43983</c:v>
                      </c:pt>
                      <c:pt idx="294">
                        <c:v>44013</c:v>
                      </c:pt>
                      <c:pt idx="295">
                        <c:v>44044</c:v>
                      </c:pt>
                      <c:pt idx="296">
                        <c:v>44075</c:v>
                      </c:pt>
                      <c:pt idx="297">
                        <c:v>44105</c:v>
                      </c:pt>
                      <c:pt idx="298">
                        <c:v>44136</c:v>
                      </c:pt>
                      <c:pt idx="299">
                        <c:v>44166</c:v>
                      </c:pt>
                      <c:pt idx="300">
                        <c:v>44197</c:v>
                      </c:pt>
                      <c:pt idx="301">
                        <c:v>44228</c:v>
                      </c:pt>
                      <c:pt idx="302">
                        <c:v>44256</c:v>
                      </c:pt>
                      <c:pt idx="303">
                        <c:v>44287</c:v>
                      </c:pt>
                      <c:pt idx="304">
                        <c:v>44317</c:v>
                      </c:pt>
                      <c:pt idx="305">
                        <c:v>44348</c:v>
                      </c:pt>
                      <c:pt idx="306">
                        <c:v>44378</c:v>
                      </c:pt>
                      <c:pt idx="307">
                        <c:v>44409</c:v>
                      </c:pt>
                      <c:pt idx="308">
                        <c:v>44440</c:v>
                      </c:pt>
                      <c:pt idx="309">
                        <c:v>44470</c:v>
                      </c:pt>
                      <c:pt idx="310">
                        <c:v>44501</c:v>
                      </c:pt>
                      <c:pt idx="311">
                        <c:v>44531</c:v>
                      </c:pt>
                      <c:pt idx="312">
                        <c:v>44562</c:v>
                      </c:pt>
                      <c:pt idx="313">
                        <c:v>44593</c:v>
                      </c:pt>
                      <c:pt idx="314">
                        <c:v>44621</c:v>
                      </c:pt>
                      <c:pt idx="315">
                        <c:v>44652</c:v>
                      </c:pt>
                      <c:pt idx="316">
                        <c:v>44682</c:v>
                      </c:pt>
                      <c:pt idx="317">
                        <c:v>44713</c:v>
                      </c:pt>
                      <c:pt idx="318">
                        <c:v>44743</c:v>
                      </c:pt>
                      <c:pt idx="319">
                        <c:v>44774</c:v>
                      </c:pt>
                      <c:pt idx="320">
                        <c:v>44805</c:v>
                      </c:pt>
                      <c:pt idx="321">
                        <c:v>44835</c:v>
                      </c:pt>
                      <c:pt idx="322">
                        <c:v>44866</c:v>
                      </c:pt>
                      <c:pt idx="323">
                        <c:v>44896</c:v>
                      </c:pt>
                      <c:pt idx="324">
                        <c:v>44927</c:v>
                      </c:pt>
                      <c:pt idx="325">
                        <c:v>44958</c:v>
                      </c:pt>
                      <c:pt idx="326">
                        <c:v>44986</c:v>
                      </c:pt>
                      <c:pt idx="327">
                        <c:v>45017</c:v>
                      </c:pt>
                      <c:pt idx="328">
                        <c:v>45047</c:v>
                      </c:pt>
                      <c:pt idx="329">
                        <c:v>45078</c:v>
                      </c:pt>
                      <c:pt idx="330">
                        <c:v>45108</c:v>
                      </c:pt>
                      <c:pt idx="331">
                        <c:v>45139</c:v>
                      </c:pt>
                      <c:pt idx="332">
                        <c:v>45170</c:v>
                      </c:pt>
                      <c:pt idx="333">
                        <c:v>45200</c:v>
                      </c:pt>
                      <c:pt idx="334">
                        <c:v>45231</c:v>
                      </c:pt>
                      <c:pt idx="335">
                        <c:v>45261</c:v>
                      </c:pt>
                      <c:pt idx="336">
                        <c:v>45292</c:v>
                      </c:pt>
                      <c:pt idx="337">
                        <c:v>45323</c:v>
                      </c:pt>
                      <c:pt idx="338">
                        <c:v>45352</c:v>
                      </c:pt>
                      <c:pt idx="339">
                        <c:v>45383</c:v>
                      </c:pt>
                      <c:pt idx="340">
                        <c:v>45413</c:v>
                      </c:pt>
                      <c:pt idx="341">
                        <c:v>45444</c:v>
                      </c:pt>
                      <c:pt idx="342">
                        <c:v>45474</c:v>
                      </c:pt>
                      <c:pt idx="343">
                        <c:v>45505</c:v>
                      </c:pt>
                      <c:pt idx="344">
                        <c:v>45536</c:v>
                      </c:pt>
                      <c:pt idx="345">
                        <c:v>45566</c:v>
                      </c:pt>
                      <c:pt idx="346">
                        <c:v>45597</c:v>
                      </c:pt>
                      <c:pt idx="347">
                        <c:v>45627</c:v>
                      </c:pt>
                      <c:pt idx="348">
                        <c:v>45658</c:v>
                      </c:pt>
                      <c:pt idx="349">
                        <c:v>45689</c:v>
                      </c:pt>
                      <c:pt idx="350">
                        <c:v>45717</c:v>
                      </c:pt>
                      <c:pt idx="351">
                        <c:v>45748</c:v>
                      </c:pt>
                      <c:pt idx="352">
                        <c:v>45778</c:v>
                      </c:pt>
                      <c:pt idx="353">
                        <c:v>45809</c:v>
                      </c:pt>
                      <c:pt idx="354">
                        <c:v>45839</c:v>
                      </c:pt>
                      <c:pt idx="355">
                        <c:v>45870</c:v>
                      </c:pt>
                      <c:pt idx="356">
                        <c:v>45901</c:v>
                      </c:pt>
                      <c:pt idx="357">
                        <c:v>45931</c:v>
                      </c:pt>
                      <c:pt idx="358">
                        <c:v>45962</c:v>
                      </c:pt>
                      <c:pt idx="359">
                        <c:v>45992</c:v>
                      </c:pt>
                      <c:pt idx="360">
                        <c:v>46023</c:v>
                      </c:pt>
                      <c:pt idx="361">
                        <c:v>46054</c:v>
                      </c:pt>
                      <c:pt idx="362">
                        <c:v>46082</c:v>
                      </c:pt>
                      <c:pt idx="363">
                        <c:v>46113</c:v>
                      </c:pt>
                      <c:pt idx="364">
                        <c:v>46143</c:v>
                      </c:pt>
                      <c:pt idx="365">
                        <c:v>46174</c:v>
                      </c:pt>
                      <c:pt idx="366">
                        <c:v>46204</c:v>
                      </c:pt>
                      <c:pt idx="367">
                        <c:v>46235</c:v>
                      </c:pt>
                      <c:pt idx="368">
                        <c:v>46266</c:v>
                      </c:pt>
                      <c:pt idx="369">
                        <c:v>46296</c:v>
                      </c:pt>
                      <c:pt idx="370">
                        <c:v>46327</c:v>
                      </c:pt>
                      <c:pt idx="371">
                        <c:v>46357</c:v>
                      </c:pt>
                      <c:pt idx="372">
                        <c:v>46388</c:v>
                      </c:pt>
                      <c:pt idx="373">
                        <c:v>46419</c:v>
                      </c:pt>
                      <c:pt idx="374">
                        <c:v>46447</c:v>
                      </c:pt>
                      <c:pt idx="375">
                        <c:v>46478</c:v>
                      </c:pt>
                      <c:pt idx="376">
                        <c:v>46508</c:v>
                      </c:pt>
                      <c:pt idx="377">
                        <c:v>46539</c:v>
                      </c:pt>
                      <c:pt idx="378">
                        <c:v>46569</c:v>
                      </c:pt>
                      <c:pt idx="379">
                        <c:v>46600</c:v>
                      </c:pt>
                      <c:pt idx="380">
                        <c:v>46631</c:v>
                      </c:pt>
                      <c:pt idx="381">
                        <c:v>46661</c:v>
                      </c:pt>
                      <c:pt idx="382">
                        <c:v>46692</c:v>
                      </c:pt>
                      <c:pt idx="383">
                        <c:v>46722</c:v>
                      </c:pt>
                      <c:pt idx="384">
                        <c:v>46753</c:v>
                      </c:pt>
                      <c:pt idx="385">
                        <c:v>46784</c:v>
                      </c:pt>
                      <c:pt idx="386">
                        <c:v>46813</c:v>
                      </c:pt>
                      <c:pt idx="387">
                        <c:v>46844</c:v>
                      </c:pt>
                      <c:pt idx="388">
                        <c:v>46874</c:v>
                      </c:pt>
                      <c:pt idx="389">
                        <c:v>46905</c:v>
                      </c:pt>
                      <c:pt idx="390">
                        <c:v>46935</c:v>
                      </c:pt>
                      <c:pt idx="391">
                        <c:v>46966</c:v>
                      </c:pt>
                      <c:pt idx="392">
                        <c:v>46997</c:v>
                      </c:pt>
                      <c:pt idx="393">
                        <c:v>47027</c:v>
                      </c:pt>
                      <c:pt idx="394">
                        <c:v>47058</c:v>
                      </c:pt>
                      <c:pt idx="395">
                        <c:v>47088</c:v>
                      </c:pt>
                      <c:pt idx="396">
                        <c:v>47119</c:v>
                      </c:pt>
                      <c:pt idx="397">
                        <c:v>47150</c:v>
                      </c:pt>
                      <c:pt idx="398">
                        <c:v>47178</c:v>
                      </c:pt>
                      <c:pt idx="399">
                        <c:v>47209</c:v>
                      </c:pt>
                      <c:pt idx="400">
                        <c:v>47239</c:v>
                      </c:pt>
                      <c:pt idx="401">
                        <c:v>47270</c:v>
                      </c:pt>
                      <c:pt idx="402">
                        <c:v>47300</c:v>
                      </c:pt>
                      <c:pt idx="403">
                        <c:v>47331</c:v>
                      </c:pt>
                      <c:pt idx="404">
                        <c:v>47362</c:v>
                      </c:pt>
                      <c:pt idx="405">
                        <c:v>47392</c:v>
                      </c:pt>
                      <c:pt idx="406">
                        <c:v>47423</c:v>
                      </c:pt>
                      <c:pt idx="407">
                        <c:v>47453</c:v>
                      </c:pt>
                      <c:pt idx="408">
                        <c:v>47484</c:v>
                      </c:pt>
                      <c:pt idx="409">
                        <c:v>47515</c:v>
                      </c:pt>
                      <c:pt idx="410">
                        <c:v>47543</c:v>
                      </c:pt>
                      <c:pt idx="411">
                        <c:v>47574</c:v>
                      </c:pt>
                      <c:pt idx="412">
                        <c:v>47604</c:v>
                      </c:pt>
                      <c:pt idx="413">
                        <c:v>47635</c:v>
                      </c:pt>
                      <c:pt idx="414">
                        <c:v>47665</c:v>
                      </c:pt>
                      <c:pt idx="415">
                        <c:v>47696</c:v>
                      </c:pt>
                      <c:pt idx="416">
                        <c:v>47727</c:v>
                      </c:pt>
                      <c:pt idx="417">
                        <c:v>47757</c:v>
                      </c:pt>
                      <c:pt idx="418">
                        <c:v>47788</c:v>
                      </c:pt>
                      <c:pt idx="419">
                        <c:v>47818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N_atoms!$E$2:$E$421</c15:sqref>
                        </c15:formulaRef>
                      </c:ext>
                    </c:extLst>
                    <c:numCache>
                      <c:formatCode>General</c:formatCode>
                      <c:ptCount val="420"/>
                      <c:pt idx="296" formatCode="0.00E+00">
                        <c:v>12610</c:v>
                      </c:pt>
                      <c:pt idx="297" formatCode="0.00E+00">
                        <c:v>185273.70860771404</c:v>
                      </c:pt>
                      <c:pt idx="298" formatCode="0.00E+00">
                        <c:v>273911.99763900717</c:v>
                      </c:pt>
                      <c:pt idx="299" formatCode="0.00E+00">
                        <c:v>342946.23646921926</c:v>
                      </c:pt>
                      <c:pt idx="300" formatCode="0.00E+00">
                        <c:v>400173.24414796208</c:v>
                      </c:pt>
                      <c:pt idx="301" formatCode="0.00E+00">
                        <c:v>451742.59571331053</c:v>
                      </c:pt>
                      <c:pt idx="302" formatCode="0.00E+00">
                        <c:v>503393.37794680218</c:v>
                      </c:pt>
                      <c:pt idx="303" formatCode="0.00E+00">
                        <c:v>550402.2006767476</c:v>
                      </c:pt>
                      <c:pt idx="304" formatCode="0.00E+00">
                        <c:v>585917.55704827723</c:v>
                      </c:pt>
                      <c:pt idx="305" formatCode="0.00E+00">
                        <c:v>616425.0359716625</c:v>
                      </c:pt>
                      <c:pt idx="306" formatCode="0.00E+00">
                        <c:v>655762.63092185382</c:v>
                      </c:pt>
                      <c:pt idx="307" formatCode="0.00E+00">
                        <c:v>681667.92161061103</c:v>
                      </c:pt>
                      <c:pt idx="308" formatCode="0.00E+00">
                        <c:v>712918.96685804951</c:v>
                      </c:pt>
                      <c:pt idx="309" formatCode="0.00E+00">
                        <c:v>744919.51243950939</c:v>
                      </c:pt>
                      <c:pt idx="310" formatCode="0.00E+00">
                        <c:v>778786.88490908733</c:v>
                      </c:pt>
                      <c:pt idx="311" formatCode="0.00E+00">
                        <c:v>805828.52486986702</c:v>
                      </c:pt>
                      <c:pt idx="312" formatCode="0.00E+00">
                        <c:v>831091.34522057325</c:v>
                      </c:pt>
                      <c:pt idx="313" formatCode="0.00E+00">
                        <c:v>866005.73166583269</c:v>
                      </c:pt>
                      <c:pt idx="314" formatCode="0.00E+00">
                        <c:v>891274.21646448877</c:v>
                      </c:pt>
                      <c:pt idx="315" formatCode="0.00E+00">
                        <c:v>918786.03082535043</c:v>
                      </c:pt>
                      <c:pt idx="316" formatCode="0.00E+00">
                        <c:v>947291.0389269843</c:v>
                      </c:pt>
                      <c:pt idx="317" formatCode="0.00E+00">
                        <c:v>971248.87792925606</c:v>
                      </c:pt>
                      <c:pt idx="318" formatCode="0.00E+00">
                        <c:v>991918.53839921823</c:v>
                      </c:pt>
                      <c:pt idx="319" formatCode="0.00E+00">
                        <c:v>1013855.7082318314</c:v>
                      </c:pt>
                      <c:pt idx="320" formatCode="0.00E+00">
                        <c:v>1036781.1716230343</c:v>
                      </c:pt>
                      <c:pt idx="321" formatCode="0.00E+00">
                        <c:v>1060911.7714885257</c:v>
                      </c:pt>
                      <c:pt idx="322" formatCode="0.00E+00">
                        <c:v>1085926.2680628961</c:v>
                      </c:pt>
                      <c:pt idx="323" formatCode="0.00E+00">
                        <c:v>1109765.1028179156</c:v>
                      </c:pt>
                      <c:pt idx="324" formatCode="0.00E+00">
                        <c:v>1127857.7340059504</c:v>
                      </c:pt>
                      <c:pt idx="325" formatCode="0.00E+00">
                        <c:v>1148768.6343165191</c:v>
                      </c:pt>
                      <c:pt idx="326" formatCode="0.00E+00">
                        <c:v>1165402.5448565362</c:v>
                      </c:pt>
                      <c:pt idx="327" formatCode="0.00E+00">
                        <c:v>1185967.2727674679</c:v>
                      </c:pt>
                      <c:pt idx="328" formatCode="0.00E+00">
                        <c:v>1219630.6148820887</c:v>
                      </c:pt>
                      <c:pt idx="329" formatCode="0.00E+00">
                        <c:v>1236366.3435846178</c:v>
                      </c:pt>
                      <c:pt idx="330" formatCode="0.00E+00">
                        <c:v>1261341.4033288506</c:v>
                      </c:pt>
                      <c:pt idx="331" formatCode="0.00E+00">
                        <c:v>1279804.9125250971</c:v>
                      </c:pt>
                      <c:pt idx="332" formatCode="0.00E+00">
                        <c:v>1294099.7700693705</c:v>
                      </c:pt>
                      <c:pt idx="333" formatCode="0.00E+00">
                        <c:v>1310782.3033767361</c:v>
                      </c:pt>
                      <c:pt idx="334" formatCode="0.00E+00">
                        <c:v>1326450.5329325043</c:v>
                      </c:pt>
                      <c:pt idx="335" formatCode="0.00E+00">
                        <c:v>1341744.7186300049</c:v>
                      </c:pt>
                      <c:pt idx="336" formatCode="0.00E+00">
                        <c:v>1358190.6868629265</c:v>
                      </c:pt>
                      <c:pt idx="337" formatCode="0.00E+00">
                        <c:v>1376138.1644851901</c:v>
                      </c:pt>
                      <c:pt idx="338" formatCode="0.00E+00">
                        <c:v>1413254.9051033182</c:v>
                      </c:pt>
                      <c:pt idx="339" formatCode="0.00E+00">
                        <c:v>1422512.0905561692</c:v>
                      </c:pt>
                      <c:pt idx="340" formatCode="0.00E+00">
                        <c:v>1498889.6375105046</c:v>
                      </c:pt>
                      <c:pt idx="341" formatCode="0.00E+00">
                        <c:v>1510365.1588204722</c:v>
                      </c:pt>
                      <c:pt idx="342" formatCode="0.00E+00">
                        <c:v>1500500.4993816756</c:v>
                      </c:pt>
                      <c:pt idx="343" formatCode="0.00E+00">
                        <c:v>1501025.927544225</c:v>
                      </c:pt>
                      <c:pt idx="344" formatCode="0.00E+00">
                        <c:v>1525195.4293532493</c:v>
                      </c:pt>
                      <c:pt idx="345" formatCode="0.00E+00">
                        <c:v>1549237.3347507878</c:v>
                      </c:pt>
                      <c:pt idx="346" formatCode="0.00E+00">
                        <c:v>1664306.7438871684</c:v>
                      </c:pt>
                      <c:pt idx="347" formatCode="0.00E+00">
                        <c:v>1705957.0717239103</c:v>
                      </c:pt>
                      <c:pt idx="348" formatCode="0.00E+00">
                        <c:v>1662883.9831871265</c:v>
                      </c:pt>
                      <c:pt idx="349" formatCode="0.00E+00">
                        <c:v>1645338.0232045494</c:v>
                      </c:pt>
                      <c:pt idx="350" formatCode="0.00E+00">
                        <c:v>1641538.1539824372</c:v>
                      </c:pt>
                      <c:pt idx="351" formatCode="0.00E+00">
                        <c:v>1669661.4855097919</c:v>
                      </c:pt>
                      <c:pt idx="352" formatCode="0.00E+00">
                        <c:v>1686844.4117299442</c:v>
                      </c:pt>
                      <c:pt idx="353" formatCode="0.00E+00">
                        <c:v>1700054.5363887369</c:v>
                      </c:pt>
                      <c:pt idx="354" formatCode="0.00E+00">
                        <c:v>1717182.274801854</c:v>
                      </c:pt>
                      <c:pt idx="355" formatCode="0.00E+00">
                        <c:v>1742621.1722096002</c:v>
                      </c:pt>
                      <c:pt idx="356" formatCode="0.00E+00">
                        <c:v>1743550.363556799</c:v>
                      </c:pt>
                      <c:pt idx="357" formatCode="0.00E+00">
                        <c:v>1761274.2958198744</c:v>
                      </c:pt>
                      <c:pt idx="358" formatCode="0.00E+00">
                        <c:v>1847753.6358743105</c:v>
                      </c:pt>
                      <c:pt idx="359" formatCode="0.00E+00">
                        <c:v>1811217.2442642993</c:v>
                      </c:pt>
                      <c:pt idx="360" formatCode="0.00E+00">
                        <c:v>1793250.2162974351</c:v>
                      </c:pt>
                      <c:pt idx="361" formatCode="0.00E+00">
                        <c:v>1792948.5235085238</c:v>
                      </c:pt>
                      <c:pt idx="362" formatCode="0.00E+00">
                        <c:v>1809980.7807143992</c:v>
                      </c:pt>
                      <c:pt idx="363" formatCode="0.00E+00">
                        <c:v>1870861.1817167273</c:v>
                      </c:pt>
                      <c:pt idx="364" formatCode="0.00E+00">
                        <c:v>1874918.1020065865</c:v>
                      </c:pt>
                      <c:pt idx="365" formatCode="0.00E+00">
                        <c:v>1992407.9635103676</c:v>
                      </c:pt>
                      <c:pt idx="366" formatCode="0.00E+00">
                        <c:v>1927688.6176023767</c:v>
                      </c:pt>
                      <c:pt idx="367" formatCode="0.00E+00">
                        <c:v>1881403.5813792106</c:v>
                      </c:pt>
                      <c:pt idx="368" formatCode="0.00E+00">
                        <c:v>1894462.6254783659</c:v>
                      </c:pt>
                      <c:pt idx="369" formatCode="0.00E+00">
                        <c:v>1922232.0926222391</c:v>
                      </c:pt>
                      <c:pt idx="370" formatCode="0.00E+00">
                        <c:v>1945350.6129400716</c:v>
                      </c:pt>
                      <c:pt idx="371" formatCode="0.00E+00">
                        <c:v>2011559.0093861448</c:v>
                      </c:pt>
                      <c:pt idx="372" formatCode="0.00E+00">
                        <c:v>2028579.4069311193</c:v>
                      </c:pt>
                      <c:pt idx="373" formatCode="0.00E+00">
                        <c:v>2064019.6836731073</c:v>
                      </c:pt>
                      <c:pt idx="374" formatCode="0.00E+00">
                        <c:v>2091843.1288558114</c:v>
                      </c:pt>
                      <c:pt idx="375" formatCode="0.00E+00">
                        <c:v>2165066.4157340867</c:v>
                      </c:pt>
                      <c:pt idx="376" formatCode="0.00E+00">
                        <c:v>2178789.6636969373</c:v>
                      </c:pt>
                      <c:pt idx="377" formatCode="0.00E+00">
                        <c:v>2100882.6527466071</c:v>
                      </c:pt>
                      <c:pt idx="378" formatCode="0.00E+00">
                        <c:v>2056491.7275302086</c:v>
                      </c:pt>
                      <c:pt idx="379" formatCode="0.00E+00">
                        <c:v>2080873.7378621954</c:v>
                      </c:pt>
                      <c:pt idx="380" formatCode="0.00E+00">
                        <c:v>2130197.7289199517</c:v>
                      </c:pt>
                      <c:pt idx="381" formatCode="0.00E+00">
                        <c:v>2131798.8436461538</c:v>
                      </c:pt>
                      <c:pt idx="382" formatCode="0.00E+00">
                        <c:v>2260538.6782691055</c:v>
                      </c:pt>
                      <c:pt idx="383" formatCode="0.00E+00">
                        <c:v>2188841.7739893743</c:v>
                      </c:pt>
                      <c:pt idx="384" formatCode="0.00E+00">
                        <c:v>2292664.6972435294</c:v>
                      </c:pt>
                      <c:pt idx="385" formatCode="0.00E+00">
                        <c:v>2176852.9743438624</c:v>
                      </c:pt>
                      <c:pt idx="386" formatCode="0.00E+00">
                        <c:v>2259934.1398710739</c:v>
                      </c:pt>
                      <c:pt idx="387" formatCode="0.00E+00">
                        <c:v>2251948.2701592501</c:v>
                      </c:pt>
                      <c:pt idx="388" formatCode="0.00E+00">
                        <c:v>2248130.5472164233</c:v>
                      </c:pt>
                      <c:pt idx="389" formatCode="0.00E+00">
                        <c:v>2214217.4306369671</c:v>
                      </c:pt>
                      <c:pt idx="390" formatCode="0.00E+00">
                        <c:v>2206882.9897011695</c:v>
                      </c:pt>
                      <c:pt idx="391" formatCode="0.00E+00">
                        <c:v>2250546.2053126548</c:v>
                      </c:pt>
                      <c:pt idx="392" formatCode="0.00E+00">
                        <c:v>2237841.8471858152</c:v>
                      </c:pt>
                      <c:pt idx="393" formatCode="0.00E+00">
                        <c:v>2362069.0416849446</c:v>
                      </c:pt>
                      <c:pt idx="394" formatCode="0.00E+00">
                        <c:v>2367853.8115629479</c:v>
                      </c:pt>
                      <c:pt idx="395" formatCode="0.00E+00">
                        <c:v>2418170.3906756309</c:v>
                      </c:pt>
                      <c:pt idx="396" formatCode="0.00E+00">
                        <c:v>2336778.0997642293</c:v>
                      </c:pt>
                      <c:pt idx="397" formatCode="0.00E+00">
                        <c:v>2325440.5833183941</c:v>
                      </c:pt>
                      <c:pt idx="398" formatCode="0.00E+00">
                        <c:v>2271375.6146612684</c:v>
                      </c:pt>
                      <c:pt idx="399" formatCode="0.00E+00">
                        <c:v>2293878.8494819435</c:v>
                      </c:pt>
                      <c:pt idx="400" formatCode="0.00E+00">
                        <c:v>2310286.169350015</c:v>
                      </c:pt>
                      <c:pt idx="401" formatCode="0.00E+00">
                        <c:v>2380593.7943530846</c:v>
                      </c:pt>
                      <c:pt idx="402" formatCode="0.00E+00">
                        <c:v>2396789.3096058844</c:v>
                      </c:pt>
                      <c:pt idx="403" formatCode="0.00E+00">
                        <c:v>2333689.1076746555</c:v>
                      </c:pt>
                      <c:pt idx="404" formatCode="0.00E+00">
                        <c:v>2331367.1836957876</c:v>
                      </c:pt>
                      <c:pt idx="405" formatCode="0.00E+00">
                        <c:v>2360331.7484059995</c:v>
                      </c:pt>
                      <c:pt idx="406" formatCode="0.00E+00">
                        <c:v>2364691.040919079</c:v>
                      </c:pt>
                      <c:pt idx="407" formatCode="0.00E+00">
                        <c:v>2398626.6850175625</c:v>
                      </c:pt>
                      <c:pt idx="408" formatCode="0.00E+00">
                        <c:v>2558605.1324759452</c:v>
                      </c:pt>
                      <c:pt idx="409" formatCode="0.00E+00">
                        <c:v>2425876.0083876206</c:v>
                      </c:pt>
                      <c:pt idx="410" formatCode="0.00E+00">
                        <c:v>2406567.1860520416</c:v>
                      </c:pt>
                      <c:pt idx="411" formatCode="0.00E+00">
                        <c:v>2413946.4552921047</c:v>
                      </c:pt>
                      <c:pt idx="412" formatCode="0.00E+00">
                        <c:v>2444757.567219167</c:v>
                      </c:pt>
                      <c:pt idx="413" formatCode="0.00E+00">
                        <c:v>2442768.6483200011</c:v>
                      </c:pt>
                      <c:pt idx="414" formatCode="0.00E+00">
                        <c:v>2443171.6959071113</c:v>
                      </c:pt>
                      <c:pt idx="415" formatCode="0.00E+00">
                        <c:v>2453149.9403630043</c:v>
                      </c:pt>
                      <c:pt idx="416" formatCode="0.00E+00">
                        <c:v>2455219.7659022263</c:v>
                      </c:pt>
                      <c:pt idx="417" formatCode="0.00E+00">
                        <c:v>2476912.2309696721</c:v>
                      </c:pt>
                      <c:pt idx="418" formatCode="0.00E+00">
                        <c:v>2491085.2085703383</c:v>
                      </c:pt>
                      <c:pt idx="419" formatCode="0.00E+00">
                        <c:v>2496409.576714796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22A-477D-939B-DB1FF061D0EB}"/>
                  </c:ext>
                </c:extLst>
              </c15:ser>
            </c15:filteredLineSeries>
          </c:ext>
        </c:extLst>
      </c:lineChart>
      <c:catAx>
        <c:axId val="63956937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66096"/>
        <c:crosses val="autoZero"/>
        <c:auto val="1"/>
        <c:lblAlgn val="ctr"/>
        <c:lblOffset val="100"/>
        <c:noMultiLvlLbl val="0"/>
      </c:catAx>
      <c:valAx>
        <c:axId val="6395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6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904875</xdr:colOff>
      <xdr:row>5</xdr:row>
      <xdr:rowOff>4762</xdr:rowOff>
    </xdr:from>
    <xdr:to>
      <xdr:col>4</xdr:col>
      <xdr:colOff>2590800</xdr:colOff>
      <xdr:row>23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2F6BA9-D145-4039-AC0E-995D1B766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4</xdr:row>
      <xdr:rowOff>14287</xdr:rowOff>
    </xdr:from>
    <xdr:to>
      <xdr:col>4</xdr:col>
      <xdr:colOff>2581275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A126C-5B3F-496E-AC99-83526615E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5</xdr:row>
      <xdr:rowOff>14287</xdr:rowOff>
    </xdr:from>
    <xdr:to>
      <xdr:col>4</xdr:col>
      <xdr:colOff>3752849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940D7-B2DB-45B7-A0DF-4E4E6F288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4</xdr:row>
      <xdr:rowOff>14287</xdr:rowOff>
    </xdr:from>
    <xdr:to>
      <xdr:col>4</xdr:col>
      <xdr:colOff>2657475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67613D-1DAD-4A77-B9CF-D519E7A10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4</xdr:row>
      <xdr:rowOff>14287</xdr:rowOff>
    </xdr:from>
    <xdr:to>
      <xdr:col>5</xdr:col>
      <xdr:colOff>238125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88776-AA5F-404C-BBCE-D29127919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4</xdr:row>
      <xdr:rowOff>14287</xdr:rowOff>
    </xdr:from>
    <xdr:to>
      <xdr:col>5</xdr:col>
      <xdr:colOff>238125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3ACB94-C083-4460-B00A-94E7DE383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4</xdr:row>
      <xdr:rowOff>14287</xdr:rowOff>
    </xdr:from>
    <xdr:to>
      <xdr:col>5</xdr:col>
      <xdr:colOff>314325</xdr:colOff>
      <xdr:row>22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8C5AF5-D855-4D50-A326-FD9E50C66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4</xdr:row>
      <xdr:rowOff>23812</xdr:rowOff>
    </xdr:from>
    <xdr:to>
      <xdr:col>5</xdr:col>
      <xdr:colOff>428625</xdr:colOff>
      <xdr:row>22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5CAC26-3239-42CE-A166-9D2BFE3AF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4</xdr:row>
      <xdr:rowOff>23812</xdr:rowOff>
    </xdr:from>
    <xdr:to>
      <xdr:col>5</xdr:col>
      <xdr:colOff>447675</xdr:colOff>
      <xdr:row>22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430A33-ACF4-4FE4-9A2F-AC9595351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836AAD-3431-4225-8488-F0DC08264253}" name="Table1" displayName="Table1" ref="A1:E421" totalsRowShown="0">
  <autoFilter ref="A1:E421" xr:uid="{7CA001F5-BE83-4EDE-A774-D2B218BDFFEB}"/>
  <tableColumns count="5">
    <tableColumn id="1" xr3:uid="{B0541B20-D586-405C-9508-171BE3E24AE0}" name="Date" dataDxfId="43"/>
    <tableColumn id="2" xr3:uid="{3697AF4A-D063-4634-8651-05E88C556246}" name="Density, g/cm-3"/>
    <tableColumn id="3" xr3:uid="{7E9DE0A3-1C61-453F-955F-828B0EDEDBBF}" name="Forecast(Density, g/cm-3)" dataDxfId="42">
      <calculatedColumnFormula>_xlfn.FORECAST.ETS(A2,$B$2:$B$298,$A$2:$A$298,157,1)</calculatedColumnFormula>
    </tableColumn>
    <tableColumn id="4" xr3:uid="{1E7D5F93-5674-48CC-9482-A0052893A84B}" name="Lower Confidence Bound(Density, g/cm-3)" dataDxfId="41">
      <calculatedColumnFormula>C2-_xlfn.FORECAST.ETS.CONFINT(A2,$B$2:$B$298,$A$2:$A$298,0.95,157,1)</calculatedColumnFormula>
    </tableColumn>
    <tableColumn id="5" xr3:uid="{0414D412-5ACA-4364-A561-3E80CE1A7F2A}" name="Upper Confidence Bound(Density, g/cm-3)" dataDxfId="40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C5D5AEB-DF59-40A3-9850-EAFBA0DE484F}" name="Table12" displayName="Table12" ref="G1:H8" totalsRowShown="0">
  <autoFilter ref="G1:H8" xr:uid="{1DFD95D9-2531-44D8-BFED-98C70FC2DE9F}"/>
  <tableColumns count="2">
    <tableColumn id="1" xr3:uid="{038F0D2D-E7B0-454E-8216-1B32F2B82F2F}" name="Statistic"/>
    <tableColumn id="2" xr3:uid="{9D1A2317-704E-4EF5-8D36-18CD827721E7}" name="Value" dataDxfId="2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BD9167E-ABA2-42E3-A81C-CB73FCDB0136}" name="Table13" displayName="Table13" ref="A1:E421" totalsRowShown="0">
  <autoFilter ref="A1:E421" xr:uid="{301CBA96-014D-4326-8E61-0AC08F2B9031}"/>
  <tableColumns count="5">
    <tableColumn id="1" xr3:uid="{219A26BD-5F6F-471D-BE90-44557A80F748}" name="Date" dataDxfId="19"/>
    <tableColumn id="2" xr3:uid="{1FE6C49E-D6E4-4D00-9DE8-F4A546AF480B}" name="He, cm-3"/>
    <tableColumn id="3" xr3:uid="{80CF6D37-178C-439B-9427-C0C419EB1E29}" name="Forecast(He, cm-3)" dataDxfId="18">
      <calculatedColumnFormula>_xlfn.FORECAST.ETS(A2,$B$2:$B$298,$A$2:$A$298,157,1)</calculatedColumnFormula>
    </tableColumn>
    <tableColumn id="4" xr3:uid="{4BD647C3-1CE6-4AA4-B44B-AC6B276DD874}" name="Lower Confidence Bound(He, cm-3)" dataDxfId="17">
      <calculatedColumnFormula>C2-_xlfn.FORECAST.ETS.CONFINT(A2,$B$2:$B$298,$A$2:$A$298,0.95,157,1)</calculatedColumnFormula>
    </tableColumn>
    <tableColumn id="5" xr3:uid="{CB4BDF73-2FF2-42DE-B11E-CD98DFB6BA5E}" name="Upper Confidence Bound(He, cm-3)" dataDxfId="1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1325AE-7F37-4E12-AA58-0C2B6E3BC175}" name="Table14" displayName="Table14" ref="G1:H8" totalsRowShown="0">
  <autoFilter ref="G1:H8" xr:uid="{4E246740-F429-44D2-A9E0-69762D497D04}"/>
  <tableColumns count="2">
    <tableColumn id="1" xr3:uid="{6F0D3923-572C-44BF-9A4E-8BDA82177914}" name="Statistic"/>
    <tableColumn id="2" xr3:uid="{AD31B348-0977-4FBD-B8A2-2B3805F8EFC1}" name="Value" dataDxfId="1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933B760-7C94-43EB-9806-D28F333D1E0F}" name="Table15" displayName="Table15" ref="A1:E421" totalsRowShown="0">
  <autoFilter ref="A1:E421" xr:uid="{7CDC6594-4EAC-4EB3-8C4A-8455544166E5}"/>
  <tableColumns count="5">
    <tableColumn id="1" xr3:uid="{90BB7247-6D96-40D1-A1DD-093D20918330}" name="Date" dataDxfId="14"/>
    <tableColumn id="2" xr3:uid="{52D73A1E-5FB0-4FC0-8E56-9AF3930A788C}" name="Ar, cm-3"/>
    <tableColumn id="3" xr3:uid="{38D14C16-29D5-41AF-9885-E990C06C5463}" name="Forecast(Ar, cm-3)" dataDxfId="13">
      <calculatedColumnFormula>_xlfn.FORECAST.ETS(A2,$B$2:$B$298,$A$2:$A$298,157,1)</calculatedColumnFormula>
    </tableColumn>
    <tableColumn id="4" xr3:uid="{2195F72B-16D0-47F1-942A-D2C3AA20E18D}" name="Lower Confidence Bound(Ar, cm-3)" dataDxfId="12">
      <calculatedColumnFormula>C2-_xlfn.FORECAST.ETS.CONFINT(A2,$B$2:$B$298,$A$2:$A$298,0.95,157,1)</calculatedColumnFormula>
    </tableColumn>
    <tableColumn id="5" xr3:uid="{DC152A8F-B5B0-47D2-83C6-2FDB8E94C32F}" name="Upper Confidence Bound(Ar, cm-3)" dataDxfId="1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0FE6CE-543B-461A-84DE-67E0F89A00C0}" name="Table16" displayName="Table16" ref="G1:H8" totalsRowShown="0">
  <autoFilter ref="G1:H8" xr:uid="{5B0FC589-D3D8-4399-ABE2-08455CAB74C0}"/>
  <tableColumns count="2">
    <tableColumn id="1" xr3:uid="{489009D6-2DBA-4657-8DFA-6111F9702C5A}" name="Statistic"/>
    <tableColumn id="2" xr3:uid="{60636ABB-60CD-4C8F-A932-DC007D35D1D7}" name="Value" dataDxfId="1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958C6D6-B111-464B-B07E-4569F0D21966}" name="Table17" displayName="Table17" ref="A1:E421" totalsRowShown="0">
  <autoFilter ref="A1:E421" xr:uid="{069A8FA2-58B1-4286-843C-8A242F8A6FBE}"/>
  <tableColumns count="5">
    <tableColumn id="1" xr3:uid="{7746B25C-E125-4EB6-922E-DAC10E1292D4}" name="Date" dataDxfId="9"/>
    <tableColumn id="2" xr3:uid="{F5A9A3F2-0D26-450B-81ED-F0599133C361}" name="H, cm-3"/>
    <tableColumn id="3" xr3:uid="{17F0318D-9BC8-42DB-A02B-035BF6B2224F}" name="Forecast(H, cm-3)" dataDxfId="8">
      <calculatedColumnFormula>_xlfn.FORECAST.ETS(A2,$B$2:$B$298,$A$2:$A$298,157,1)</calculatedColumnFormula>
    </tableColumn>
    <tableColumn id="4" xr3:uid="{0C68DF08-3A34-4082-A772-1C92A162526A}" name="Lower Confidence Bound(H, cm-3)" dataDxfId="7">
      <calculatedColumnFormula>C2-_xlfn.FORECAST.ETS.CONFINT(A2,$B$2:$B$298,$A$2:$A$298,0.95,157,1)</calculatedColumnFormula>
    </tableColumn>
    <tableColumn id="5" xr3:uid="{34052B94-FB9C-49C3-B59E-394B58360073}" name="Upper Confidence Bound(H, cm-3)" dataDxfId="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BD61C78-EB56-4DC4-8CBE-D69C1F90C6B8}" name="Table18" displayName="Table18" ref="G1:H8" totalsRowShown="0">
  <autoFilter ref="G1:H8" xr:uid="{ED444885-7737-4FA7-9212-4317FD6300D1}"/>
  <tableColumns count="2">
    <tableColumn id="1" xr3:uid="{A9623613-6B4D-41B1-87C8-DD3A42BCF86C}" name="Statistic"/>
    <tableColumn id="2" xr3:uid="{7FB28DFA-C157-43E6-91E5-471BB82AB846}" name="Value" dataDxfId="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284E047-92DA-452F-9781-606CBD9CB987}" name="Table19" displayName="Table19" ref="A1:E421" totalsRowShown="0">
  <autoFilter ref="A1:E421" xr:uid="{4CBC2BBF-CD39-4495-BF82-1A1C0559E276}"/>
  <tableColumns count="5">
    <tableColumn id="1" xr3:uid="{898B710E-308A-4D25-A7B8-271EA5D86F01}" name="Date" dataDxfId="4"/>
    <tableColumn id="2" xr3:uid="{A8BC12F1-1183-4536-AF24-0F4727F66363}" name="N, cm-3"/>
    <tableColumn id="3" xr3:uid="{0F388D1A-8D87-4FA2-9567-22E358C7BB9D}" name="Forecast(N, cm-3)" dataDxfId="3">
      <calculatedColumnFormula>_xlfn.FORECAST.ETS(A2,$B$2:$B$298,$A$2:$A$298,157,1)</calculatedColumnFormula>
    </tableColumn>
    <tableColumn id="4" xr3:uid="{B4A4A49B-CDC1-40A5-BE8B-B137EDA5BAD0}" name="Lower Confidence Bound(N, cm-3)" dataDxfId="2">
      <calculatedColumnFormula>C2-_xlfn.FORECAST.ETS.CONFINT(A2,$B$2:$B$298,$A$2:$A$298,0.95,157,1)</calculatedColumnFormula>
    </tableColumn>
    <tableColumn id="5" xr3:uid="{0A6DDB5E-4A05-401E-A159-D7A849E710E7}" name="Upper Confidence Bound(N, cm-3)" dataDxfId="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21BBCA2-C650-46FC-9E16-C036A88B1433}" name="Table20" displayName="Table20" ref="G1:H8" totalsRowShown="0">
  <autoFilter ref="G1:H8" xr:uid="{19DA5920-3ECF-4FD9-A880-35A85260A7D7}"/>
  <tableColumns count="2">
    <tableColumn id="1" xr3:uid="{A26098D8-7A88-4B90-95A5-9B0E007C59D1}" name="Statistic"/>
    <tableColumn id="2" xr3:uid="{0F11AEB8-BC6B-4EB5-BBDD-56331BF47EC7}" name="Valu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7DDB6A-76EE-4E1A-A9E8-9507BC97FF0D}" name="Table2" displayName="Table2" ref="G1:H8" totalsRowShown="0">
  <autoFilter ref="G1:H8" xr:uid="{98C8F88B-CD5E-47F2-8CE9-409E4E2CC20F}"/>
  <tableColumns count="2">
    <tableColumn id="1" xr3:uid="{9B47DDDC-8F27-4C08-95D1-6EA9BF78F722}" name="Statistic"/>
    <tableColumn id="2" xr3:uid="{43195092-8DA2-4C09-B3FF-E1218EE90FA3}" name="Value" dataDxfId="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C0939F-2C3B-48CF-990B-A67C9984AF5B}" name="Table3" displayName="Table3" ref="A1:E421" totalsRowShown="0">
  <autoFilter ref="A1:E421" xr:uid="{8C9DCB22-6862-43D5-BBAC-BDFB839C12AB}"/>
  <tableColumns count="5">
    <tableColumn id="1" xr3:uid="{21EB677E-6B55-4828-BB43-201C1EC6B57B}" name="Date" dataDxfId="38"/>
    <tableColumn id="2" xr3:uid="{A01A4697-56FC-4DAF-9577-C3DFF8256FC3}" name="Temperature, K"/>
    <tableColumn id="3" xr3:uid="{773DB0BA-B882-49D8-BDDA-B01A20C1C296}" name="Forecast(Temperature, K)">
      <calculatedColumnFormula>_xlfn.FORECAST.ETS(A2,$B$2:$B$298,$A$2:$A$298,157,1)</calculatedColumnFormula>
    </tableColumn>
    <tableColumn id="4" xr3:uid="{78514A06-AB0E-4051-86AF-EB57C3DF56D8}" name="Lower Confidence Bound(Temperature, K)" dataDxfId="37">
      <calculatedColumnFormula>C2-_xlfn.FORECAST.ETS.CONFINT(A2,$B$2:$B$298,$A$2:$A$298,0.95,157,1)</calculatedColumnFormula>
    </tableColumn>
    <tableColumn id="5" xr3:uid="{5BC3ACC5-C143-47CC-AB34-3BB47DD12D03}" name="Upper Confidence Bound(Temperature, K)" dataDxfId="3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FC5C1E-AD59-4DB9-AE82-9F8AFB03C361}" name="Table4" displayName="Table4" ref="G1:H8" totalsRowShown="0">
  <autoFilter ref="G1:H8" xr:uid="{8D520269-13D8-438A-9CDF-59DEDDBE1A6D}"/>
  <tableColumns count="2">
    <tableColumn id="1" xr3:uid="{0AC69996-7FFA-4E06-AE89-291A91AE0571}" name="Statistic"/>
    <tableColumn id="2" xr3:uid="{14E8283A-6FED-4B14-839F-AE7A03C4F5CD}" name="Value" dataDxfId="3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CC00C5C-ECA1-4F0B-88BA-0A04ADC6A378}" name="Table7" displayName="Table7" ref="A1:E421" totalsRowShown="0">
  <autoFilter ref="A1:E421" xr:uid="{9C1DEB37-871D-4528-B592-BDE8A1DF6160}"/>
  <tableColumns count="5">
    <tableColumn id="1" xr3:uid="{4A26BB20-03A5-41D7-8B0C-23C993F7BFC4}" name="Date" dataDxfId="34"/>
    <tableColumn id="2" xr3:uid="{C8C7AC13-F914-4C7C-A3C9-554A152813FA}" name="O, cm-3"/>
    <tableColumn id="3" xr3:uid="{6484C692-47A2-4F4D-9E8A-63AFC20E78A8}" name="Forecast(O, cm-3)" dataDxfId="33">
      <calculatedColumnFormula>_xlfn.FORECAST.ETS(A2,$B$2:$B$298,$A$2:$A$298,157,1)</calculatedColumnFormula>
    </tableColumn>
    <tableColumn id="4" xr3:uid="{B7AE04BA-6D33-4B81-B568-AE0E28D8F35F}" name="Lower Confidence Bound(O, cm-3)" dataDxfId="32">
      <calculatedColumnFormula>C2-_xlfn.FORECAST.ETS.CONFINT(A2,$B$2:$B$298,$A$2:$A$298,0.95,157,1)</calculatedColumnFormula>
    </tableColumn>
    <tableColumn id="5" xr3:uid="{3D593351-A227-4AE2-8ED6-B76CEB432F19}" name="Upper Confidence Bound(O, cm-3)" dataDxfId="3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9DDCF3A-72F7-4A71-B96F-8A6B9E40690B}" name="Table8" displayName="Table8" ref="G1:H8" totalsRowShown="0">
  <autoFilter ref="G1:H8" xr:uid="{FC9B1691-DCD3-42A9-A8C5-9884E9A7A9F8}"/>
  <tableColumns count="2">
    <tableColumn id="1" xr3:uid="{FF245072-5EE4-45E4-83CE-7641E46F19C1}" name="Statistic"/>
    <tableColumn id="2" xr3:uid="{3C7E877B-E126-46F4-AA28-A11EDB786F80}" name="Value" dataDxfId="3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D10CA0-58FE-4D41-85D2-3AC03D0A92F7}" name="Table9" displayName="Table9" ref="A1:E421" totalsRowShown="0">
  <autoFilter ref="A1:E421" xr:uid="{96E04819-948E-40E2-A18E-59C7CBC4EEFA}"/>
  <tableColumns count="5">
    <tableColumn id="1" xr3:uid="{0D0EE688-B910-41AB-8975-8D1178FA478F}" name="Date" dataDxfId="29"/>
    <tableColumn id="2" xr3:uid="{7AE5B530-6554-474C-BE2D-6CC8D5FF8766}" name="N2, cm-3"/>
    <tableColumn id="3" xr3:uid="{07158885-AC57-4DE8-B7E4-B384961ADEE1}" name="Forecast(N2, cm-3)" dataDxfId="28">
      <calculatedColumnFormula>_xlfn.FORECAST.ETS(A2,$B$2:$B$298,$A$2:$A$298,157,1)</calculatedColumnFormula>
    </tableColumn>
    <tableColumn id="4" xr3:uid="{8EEE8C09-499B-4D47-BF87-2578E583FD3E}" name="Lower Confidence Bound(N2, cm-3)" dataDxfId="27">
      <calculatedColumnFormula>C2-_xlfn.FORECAST.ETS.CONFINT(A2,$B$2:$B$298,$A$2:$A$298,0.95,157,1)</calculatedColumnFormula>
    </tableColumn>
    <tableColumn id="5" xr3:uid="{9692A7E4-945B-41D6-B24A-4C87CC475D18}" name="Upper Confidence Bound(N2, cm-3)" dataDxfId="26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F33D320-BA13-4D02-88F1-B9A0CBEA1D88}" name="Table10" displayName="Table10" ref="G1:H8" totalsRowShown="0">
  <autoFilter ref="G1:H8" xr:uid="{340A9ADE-2E7C-4FCE-9796-473586D366BF}"/>
  <tableColumns count="2">
    <tableColumn id="1" xr3:uid="{35113EE9-EFA4-463F-9D19-C1A39A6B845E}" name="Statistic"/>
    <tableColumn id="2" xr3:uid="{03621F1D-3CD7-4604-8B32-4801DD183373}" name="Value" dataDxfId="2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8FE0B2-E48D-4CD0-A4A8-12DB3A9C86F8}" name="Table11" displayName="Table11" ref="A1:E421" totalsRowShown="0">
  <autoFilter ref="A1:E421" xr:uid="{9B220BBF-EB02-4890-90CE-AD12829AF539}"/>
  <tableColumns count="5">
    <tableColumn id="1" xr3:uid="{CAE69628-5CD0-4F8A-96FB-AA7A839D98CD}" name="Date" dataDxfId="24"/>
    <tableColumn id="2" xr3:uid="{84CF4D16-969D-440B-A96C-AFEF3D46C3BA}" name="O2, cm-3"/>
    <tableColumn id="3" xr3:uid="{07B4CD57-CDBC-4EF7-9ABE-5735650B949F}" name="Forecast(O2, cm-3)" dataDxfId="23">
      <calculatedColumnFormula>_xlfn.FORECAST.ETS(A2,$B$2:$B$298,$A$2:$A$298,157,1)</calculatedColumnFormula>
    </tableColumn>
    <tableColumn id="4" xr3:uid="{0A6535AA-9C9C-4C70-BE3C-33EF14E29859}" name="Lower Confidence Bound(O2, cm-3)" dataDxfId="22">
      <calculatedColumnFormula>C2-_xlfn.FORECAST.ETS.CONFINT(A2,$B$2:$B$298,$A$2:$A$298,0.95,157,1)</calculatedColumnFormula>
    </tableColumn>
    <tableColumn id="5" xr3:uid="{C7A9B467-849E-4240-B5E9-8B22D7D0F809}" name="Upper Confidence Bound(O2, cm-3)" dataDxfId="21">
      <calculatedColumnFormula>C2+_xlfn.FORECAST.ETS.CONFINT(A2,$B$2:$B$298,$A$2:$A$298,0.95,157,1)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3B3E9-E448-47FF-B88E-E5CCB50ADD96}">
  <dimension ref="A1:H421"/>
  <sheetViews>
    <sheetView topLeftCell="A409" workbookViewId="0">
      <selection activeCell="B421" sqref="B299:B421"/>
    </sheetView>
  </sheetViews>
  <sheetFormatPr defaultRowHeight="12.75" x14ac:dyDescent="0.2"/>
  <cols>
    <col min="1" max="1" width="10.140625" bestFit="1" customWidth="1"/>
    <col min="2" max="2" width="16.85546875" customWidth="1"/>
    <col min="3" max="3" width="25.7109375" customWidth="1"/>
    <col min="4" max="4" width="41" customWidth="1"/>
    <col min="5" max="5" width="40.71093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8</v>
      </c>
      <c r="C1" t="s">
        <v>10</v>
      </c>
      <c r="D1" t="s">
        <v>11</v>
      </c>
      <c r="E1" t="s">
        <v>12</v>
      </c>
      <c r="G1" t="s">
        <v>13</v>
      </c>
      <c r="H1" t="s">
        <v>14</v>
      </c>
    </row>
    <row r="2" spans="1:8" x14ac:dyDescent="0.2">
      <c r="A2" s="1">
        <v>35065</v>
      </c>
      <c r="B2" s="2">
        <v>1.9989999999999999E-17</v>
      </c>
      <c r="G2" t="s">
        <v>15</v>
      </c>
      <c r="H2" s="3">
        <f>_xlfn.FORECAST.ETS.STAT($B$2:$B$298,$A$2:$A$298,1,157,1)</f>
        <v>0.998</v>
      </c>
    </row>
    <row r="3" spans="1:8" x14ac:dyDescent="0.2">
      <c r="A3" s="1">
        <v>35096</v>
      </c>
      <c r="B3" s="2">
        <v>2.1240000000000001E-17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2.005E-17</v>
      </c>
      <c r="G4" t="s">
        <v>17</v>
      </c>
      <c r="H4" s="3">
        <f>_xlfn.FORECAST.ETS.STAT($B$2:$B$298,$A$2:$A$298,3,157,1)</f>
        <v>1E-3</v>
      </c>
    </row>
    <row r="5" spans="1:8" x14ac:dyDescent="0.2">
      <c r="A5" s="1">
        <v>35156</v>
      </c>
      <c r="B5" s="2">
        <v>2.7739999999999999E-17</v>
      </c>
      <c r="G5" t="s">
        <v>18</v>
      </c>
      <c r="H5" s="3">
        <f>_xlfn.FORECAST.ETS.STAT($B$2:$B$298,$A$2:$A$298,4,157,1)</f>
        <v>0.28137372251724208</v>
      </c>
    </row>
    <row r="6" spans="1:8" x14ac:dyDescent="0.2">
      <c r="A6" s="1">
        <v>35186</v>
      </c>
      <c r="B6" s="2">
        <v>2.38E-17</v>
      </c>
      <c r="G6" t="s">
        <v>19</v>
      </c>
      <c r="H6" s="3">
        <f>_xlfn.FORECAST.ETS.STAT($B$2:$B$298,$A$2:$A$298,5,157,1)</f>
        <v>0.34579402266811465</v>
      </c>
    </row>
    <row r="7" spans="1:8" x14ac:dyDescent="0.2">
      <c r="A7" s="1">
        <v>35217</v>
      </c>
      <c r="B7" s="2">
        <v>1.6659999999999999E-17</v>
      </c>
      <c r="G7" t="s">
        <v>20</v>
      </c>
      <c r="H7" s="3">
        <f>_xlfn.FORECAST.ETS.STAT($B$2:$B$298,$A$2:$A$298,6,157,1)</f>
        <v>1.5411534312819384E-17</v>
      </c>
    </row>
    <row r="8" spans="1:8" x14ac:dyDescent="0.2">
      <c r="A8" s="1">
        <v>35247</v>
      </c>
      <c r="B8" s="2">
        <v>1.5060000000000002E-17</v>
      </c>
      <c r="G8" t="s">
        <v>21</v>
      </c>
      <c r="H8" s="3">
        <f>_xlfn.FORECAST.ETS.STAT($B$2:$B$298,$A$2:$A$298,7,157,1)</f>
        <v>3.7544189654144767E-17</v>
      </c>
    </row>
    <row r="9" spans="1:8" x14ac:dyDescent="0.2">
      <c r="A9" s="1">
        <v>35278</v>
      </c>
      <c r="B9" s="2">
        <v>2.0659999999999999E-17</v>
      </c>
    </row>
    <row r="10" spans="1:8" x14ac:dyDescent="0.2">
      <c r="A10" s="1">
        <v>35309</v>
      </c>
      <c r="B10" s="2">
        <v>1.9440000000000001E-17</v>
      </c>
    </row>
    <row r="11" spans="1:8" x14ac:dyDescent="0.2">
      <c r="A11" s="1">
        <v>35339</v>
      </c>
      <c r="B11" s="2">
        <v>2.238E-17</v>
      </c>
    </row>
    <row r="12" spans="1:8" x14ac:dyDescent="0.2">
      <c r="A12" s="1">
        <v>35370</v>
      </c>
      <c r="B12" s="2">
        <v>2.451E-17</v>
      </c>
    </row>
    <row r="13" spans="1:8" x14ac:dyDescent="0.2">
      <c r="A13" s="1">
        <v>35400</v>
      </c>
      <c r="B13" s="2">
        <v>2.9509999999999998E-17</v>
      </c>
    </row>
    <row r="14" spans="1:8" x14ac:dyDescent="0.2">
      <c r="A14" s="1">
        <v>35431</v>
      </c>
      <c r="B14" s="2">
        <v>2.0450000000000001E-17</v>
      </c>
    </row>
    <row r="15" spans="1:8" x14ac:dyDescent="0.2">
      <c r="A15" s="1">
        <v>35462</v>
      </c>
      <c r="B15" s="2">
        <v>1.8580000000000001E-17</v>
      </c>
    </row>
    <row r="16" spans="1:8" x14ac:dyDescent="0.2">
      <c r="A16" s="1">
        <v>35490</v>
      </c>
      <c r="B16" s="2">
        <v>2.9119999999999999E-17</v>
      </c>
    </row>
    <row r="17" spans="1:2" x14ac:dyDescent="0.2">
      <c r="A17" s="1">
        <v>35521</v>
      </c>
      <c r="B17" s="2">
        <v>3.3660000000000001E-17</v>
      </c>
    </row>
    <row r="18" spans="1:2" x14ac:dyDescent="0.2">
      <c r="A18" s="1">
        <v>35551</v>
      </c>
      <c r="B18" s="2">
        <v>4.5679999999999997E-17</v>
      </c>
    </row>
    <row r="19" spans="1:2" x14ac:dyDescent="0.2">
      <c r="A19" s="1">
        <v>35582</v>
      </c>
      <c r="B19" s="2">
        <v>2.1090000000000001E-17</v>
      </c>
    </row>
    <row r="20" spans="1:2" x14ac:dyDescent="0.2">
      <c r="A20" s="1">
        <v>35612</v>
      </c>
      <c r="B20" s="2">
        <v>1.396E-17</v>
      </c>
    </row>
    <row r="21" spans="1:2" x14ac:dyDescent="0.2">
      <c r="A21" s="1">
        <v>35643</v>
      </c>
      <c r="B21" s="2">
        <v>1.6490000000000001E-17</v>
      </c>
    </row>
    <row r="22" spans="1:2" x14ac:dyDescent="0.2">
      <c r="A22" s="1">
        <v>35674</v>
      </c>
      <c r="B22" s="2">
        <v>3.4429999999999999E-17</v>
      </c>
    </row>
    <row r="23" spans="1:2" x14ac:dyDescent="0.2">
      <c r="A23" s="1">
        <v>35704</v>
      </c>
      <c r="B23" s="2">
        <v>9.0579999999999997E-17</v>
      </c>
    </row>
    <row r="24" spans="1:2" x14ac:dyDescent="0.2">
      <c r="A24" s="1">
        <v>35735</v>
      </c>
      <c r="B24" s="2">
        <v>6.3019999999999999E-17</v>
      </c>
    </row>
    <row r="25" spans="1:2" x14ac:dyDescent="0.2">
      <c r="A25" s="1">
        <v>35765</v>
      </c>
      <c r="B25" s="2">
        <v>6.4780000000000002E-17</v>
      </c>
    </row>
    <row r="26" spans="1:2" x14ac:dyDescent="0.2">
      <c r="A26" s="1">
        <v>35796</v>
      </c>
      <c r="B26" s="2">
        <v>4.7790000000000002E-17</v>
      </c>
    </row>
    <row r="27" spans="1:2" x14ac:dyDescent="0.2">
      <c r="A27" s="1">
        <v>35827</v>
      </c>
      <c r="B27" s="2">
        <v>4.3639999999999999E-17</v>
      </c>
    </row>
    <row r="28" spans="1:2" x14ac:dyDescent="0.2">
      <c r="A28" s="1">
        <v>35855</v>
      </c>
      <c r="B28" s="2">
        <v>7.4190000000000004E-17</v>
      </c>
    </row>
    <row r="29" spans="1:2" x14ac:dyDescent="0.2">
      <c r="A29" s="1">
        <v>35886</v>
      </c>
      <c r="B29" s="2">
        <v>7.9290000000000003E-17</v>
      </c>
    </row>
    <row r="30" spans="1:2" x14ac:dyDescent="0.2">
      <c r="A30" s="1">
        <v>35916</v>
      </c>
      <c r="B30" s="2">
        <v>9.3909999999999994E-17</v>
      </c>
    </row>
    <row r="31" spans="1:2" x14ac:dyDescent="0.2">
      <c r="A31" s="1">
        <v>35947</v>
      </c>
      <c r="B31" s="2">
        <v>5.4729999999999998E-17</v>
      </c>
    </row>
    <row r="32" spans="1:2" x14ac:dyDescent="0.2">
      <c r="A32" s="1">
        <v>35977</v>
      </c>
      <c r="B32" s="2">
        <v>7.2550000000000003E-17</v>
      </c>
    </row>
    <row r="33" spans="1:2" x14ac:dyDescent="0.2">
      <c r="A33" s="1">
        <v>36008</v>
      </c>
      <c r="B33" s="2">
        <v>1.113E-16</v>
      </c>
    </row>
    <row r="34" spans="1:2" x14ac:dyDescent="0.2">
      <c r="A34" s="1">
        <v>36039</v>
      </c>
      <c r="B34" s="2">
        <v>2.6119999999999998E-16</v>
      </c>
    </row>
    <row r="35" spans="1:2" x14ac:dyDescent="0.2">
      <c r="A35" s="1">
        <v>36069</v>
      </c>
      <c r="B35" s="2">
        <v>2.116E-16</v>
      </c>
    </row>
    <row r="36" spans="1:2" x14ac:dyDescent="0.2">
      <c r="A36" s="1">
        <v>36100</v>
      </c>
      <c r="B36" s="2">
        <v>1.398E-16</v>
      </c>
    </row>
    <row r="37" spans="1:2" x14ac:dyDescent="0.2">
      <c r="A37" s="1">
        <v>36130</v>
      </c>
      <c r="B37" s="2">
        <v>2.5409999999999998E-16</v>
      </c>
    </row>
    <row r="38" spans="1:2" x14ac:dyDescent="0.2">
      <c r="A38" s="1">
        <v>36161</v>
      </c>
      <c r="B38" s="2">
        <v>2.1870000000000001E-16</v>
      </c>
    </row>
    <row r="39" spans="1:2" x14ac:dyDescent="0.2">
      <c r="A39" s="1">
        <v>36192</v>
      </c>
      <c r="B39" s="2">
        <v>8.845E-17</v>
      </c>
    </row>
    <row r="40" spans="1:2" x14ac:dyDescent="0.2">
      <c r="A40" s="1">
        <v>36220</v>
      </c>
      <c r="B40" s="2">
        <v>8.845E-17</v>
      </c>
    </row>
    <row r="41" spans="1:2" x14ac:dyDescent="0.2">
      <c r="A41" s="1">
        <v>36251</v>
      </c>
      <c r="B41" s="2">
        <v>1.344E-16</v>
      </c>
    </row>
    <row r="42" spans="1:2" x14ac:dyDescent="0.2">
      <c r="A42" s="1">
        <v>36281</v>
      </c>
      <c r="B42" s="2">
        <v>2.1949999999999999E-16</v>
      </c>
    </row>
    <row r="43" spans="1:2" x14ac:dyDescent="0.2">
      <c r="A43" s="1">
        <v>36312</v>
      </c>
      <c r="B43" s="2">
        <v>2.472E-16</v>
      </c>
    </row>
    <row r="44" spans="1:2" x14ac:dyDescent="0.2">
      <c r="A44" s="1">
        <v>36342</v>
      </c>
      <c r="B44" s="2">
        <v>3.1710000000000002E-16</v>
      </c>
    </row>
    <row r="45" spans="1:2" x14ac:dyDescent="0.2">
      <c r="A45" s="1">
        <v>36373</v>
      </c>
      <c r="B45" s="2">
        <v>3.1029999999999998E-16</v>
      </c>
    </row>
    <row r="46" spans="1:2" x14ac:dyDescent="0.2">
      <c r="A46" s="1">
        <v>36404</v>
      </c>
      <c r="B46" s="2">
        <v>3.754E-16</v>
      </c>
    </row>
    <row r="47" spans="1:2" x14ac:dyDescent="0.2">
      <c r="A47" s="1">
        <v>36434</v>
      </c>
      <c r="B47" s="2">
        <v>2.413E-16</v>
      </c>
    </row>
    <row r="48" spans="1:2" x14ac:dyDescent="0.2">
      <c r="A48" s="1">
        <v>36465</v>
      </c>
      <c r="B48" s="2">
        <v>3.8519999999999998E-16</v>
      </c>
    </row>
    <row r="49" spans="1:2" x14ac:dyDescent="0.2">
      <c r="A49" s="1">
        <v>36495</v>
      </c>
      <c r="B49" s="2">
        <v>3.2010000000000001E-16</v>
      </c>
    </row>
    <row r="50" spans="1:2" x14ac:dyDescent="0.2">
      <c r="A50" s="1">
        <v>36526</v>
      </c>
      <c r="B50" s="2">
        <v>2.8290000000000002E-16</v>
      </c>
    </row>
    <row r="51" spans="1:2" x14ac:dyDescent="0.2">
      <c r="A51" s="1">
        <v>36557</v>
      </c>
      <c r="B51" s="2">
        <v>2.2699999999999999E-16</v>
      </c>
    </row>
    <row r="52" spans="1:2" x14ac:dyDescent="0.2">
      <c r="A52" s="1">
        <v>36586</v>
      </c>
      <c r="B52" s="2">
        <v>6.4009999999999999E-16</v>
      </c>
    </row>
    <row r="53" spans="1:2" x14ac:dyDescent="0.2">
      <c r="A53" s="1">
        <v>36617</v>
      </c>
      <c r="B53" s="2">
        <v>7.1949999999999996E-16</v>
      </c>
    </row>
    <row r="54" spans="1:2" x14ac:dyDescent="0.2">
      <c r="A54" s="1">
        <v>36647</v>
      </c>
      <c r="B54" s="2">
        <v>5.1569999999999998E-16</v>
      </c>
    </row>
    <row r="55" spans="1:2" x14ac:dyDescent="0.2">
      <c r="A55" s="1">
        <v>36678</v>
      </c>
      <c r="B55" s="2">
        <v>3.2840000000000002E-16</v>
      </c>
    </row>
    <row r="56" spans="1:2" x14ac:dyDescent="0.2">
      <c r="A56" s="1">
        <v>36708</v>
      </c>
      <c r="B56" s="2">
        <v>2.8350000000000002E-16</v>
      </c>
    </row>
    <row r="57" spans="1:2" x14ac:dyDescent="0.2">
      <c r="A57" s="1">
        <v>36739</v>
      </c>
      <c r="B57" s="2">
        <v>2.5349999999999998E-16</v>
      </c>
    </row>
    <row r="58" spans="1:2" x14ac:dyDescent="0.2">
      <c r="A58" s="1">
        <v>36770</v>
      </c>
      <c r="B58" s="2">
        <v>3.7220000000000001E-16</v>
      </c>
    </row>
    <row r="59" spans="1:2" x14ac:dyDescent="0.2">
      <c r="A59" s="1">
        <v>36800</v>
      </c>
      <c r="B59" s="2">
        <v>5.112E-16</v>
      </c>
    </row>
    <row r="60" spans="1:2" x14ac:dyDescent="0.2">
      <c r="A60" s="1">
        <v>36831</v>
      </c>
      <c r="B60" s="2">
        <v>4.963E-16</v>
      </c>
    </row>
    <row r="61" spans="1:2" x14ac:dyDescent="0.2">
      <c r="A61" s="1">
        <v>36861</v>
      </c>
      <c r="B61" s="2">
        <v>4.0179999999999999E-16</v>
      </c>
    </row>
    <row r="62" spans="1:2" x14ac:dyDescent="0.2">
      <c r="A62" s="1">
        <v>36892</v>
      </c>
      <c r="B62" s="2">
        <v>2.4820000000000002E-16</v>
      </c>
    </row>
    <row r="63" spans="1:2" x14ac:dyDescent="0.2">
      <c r="A63" s="1">
        <v>36923</v>
      </c>
      <c r="B63" s="2">
        <v>2.2819999999999999E-16</v>
      </c>
    </row>
    <row r="64" spans="1:2" x14ac:dyDescent="0.2">
      <c r="A64" s="1">
        <v>36951</v>
      </c>
      <c r="B64" s="2">
        <v>2.0880000000000001E-16</v>
      </c>
    </row>
    <row r="65" spans="1:2" x14ac:dyDescent="0.2">
      <c r="A65" s="1">
        <v>36982</v>
      </c>
      <c r="B65" s="2">
        <v>8.1280000000000001E-16</v>
      </c>
    </row>
    <row r="66" spans="1:2" x14ac:dyDescent="0.2">
      <c r="A66" s="1">
        <v>37012</v>
      </c>
      <c r="B66" s="2">
        <v>3.9119999999999998E-16</v>
      </c>
    </row>
    <row r="67" spans="1:2" x14ac:dyDescent="0.2">
      <c r="A67" s="1">
        <v>37043</v>
      </c>
      <c r="B67" s="2">
        <v>2.1270000000000001E-16</v>
      </c>
    </row>
    <row r="68" spans="1:2" x14ac:dyDescent="0.2">
      <c r="A68" s="1">
        <v>37073</v>
      </c>
      <c r="B68" s="2">
        <v>1.584E-16</v>
      </c>
    </row>
    <row r="69" spans="1:2" x14ac:dyDescent="0.2">
      <c r="A69" s="1">
        <v>37104</v>
      </c>
      <c r="B69" s="2">
        <v>1.4649999999999999E-16</v>
      </c>
    </row>
    <row r="70" spans="1:2" x14ac:dyDescent="0.2">
      <c r="A70" s="1">
        <v>37135</v>
      </c>
      <c r="B70" s="2">
        <v>3.766E-16</v>
      </c>
    </row>
    <row r="71" spans="1:2" x14ac:dyDescent="0.2">
      <c r="A71" s="1">
        <v>37165</v>
      </c>
      <c r="B71" s="2">
        <v>1.2070000000000001E-15</v>
      </c>
    </row>
    <row r="72" spans="1:2" x14ac:dyDescent="0.2">
      <c r="A72" s="1">
        <v>37196</v>
      </c>
      <c r="B72" s="2">
        <v>1.03E-15</v>
      </c>
    </row>
    <row r="73" spans="1:2" x14ac:dyDescent="0.2">
      <c r="A73" s="1">
        <v>37226</v>
      </c>
      <c r="B73" s="2">
        <v>7.3879999999999999E-16</v>
      </c>
    </row>
    <row r="74" spans="1:2" x14ac:dyDescent="0.2">
      <c r="A74" s="1">
        <v>37257</v>
      </c>
      <c r="B74" s="2">
        <v>6.9420000000000002E-16</v>
      </c>
    </row>
    <row r="75" spans="1:2" x14ac:dyDescent="0.2">
      <c r="A75" s="1">
        <v>37288</v>
      </c>
      <c r="B75" s="2">
        <v>7.2289999999999997E-16</v>
      </c>
    </row>
    <row r="76" spans="1:2" x14ac:dyDescent="0.2">
      <c r="A76" s="1">
        <v>37316</v>
      </c>
      <c r="B76" s="2">
        <v>5.7800000000000002E-16</v>
      </c>
    </row>
    <row r="77" spans="1:2" x14ac:dyDescent="0.2">
      <c r="A77" s="1">
        <v>37347</v>
      </c>
      <c r="B77" s="2">
        <v>6.7120000000000004E-16</v>
      </c>
    </row>
    <row r="78" spans="1:2" x14ac:dyDescent="0.2">
      <c r="A78" s="1">
        <v>37377</v>
      </c>
      <c r="B78" s="2">
        <v>3.2469999999999998E-16</v>
      </c>
    </row>
    <row r="79" spans="1:2" x14ac:dyDescent="0.2">
      <c r="A79" s="1">
        <v>37408</v>
      </c>
      <c r="B79" s="2">
        <v>2.8759999999999998E-16</v>
      </c>
    </row>
    <row r="80" spans="1:2" x14ac:dyDescent="0.2">
      <c r="A80" s="1">
        <v>37438</v>
      </c>
      <c r="B80" s="2">
        <v>2.3119999999999999E-16</v>
      </c>
    </row>
    <row r="81" spans="1:2" x14ac:dyDescent="0.2">
      <c r="A81" s="1">
        <v>37469</v>
      </c>
      <c r="B81" s="2">
        <v>4.6130000000000002E-16</v>
      </c>
    </row>
    <row r="82" spans="1:2" x14ac:dyDescent="0.2">
      <c r="A82" s="1">
        <v>37500</v>
      </c>
      <c r="B82" s="2">
        <v>4.0880000000000001E-16</v>
      </c>
    </row>
    <row r="83" spans="1:2" x14ac:dyDescent="0.2">
      <c r="A83" s="1">
        <v>37530</v>
      </c>
      <c r="B83" s="2">
        <v>5.5239999999999996E-16</v>
      </c>
    </row>
    <row r="84" spans="1:2" x14ac:dyDescent="0.2">
      <c r="A84" s="1">
        <v>37561</v>
      </c>
      <c r="B84" s="2">
        <v>3.73E-16</v>
      </c>
    </row>
    <row r="85" spans="1:2" x14ac:dyDescent="0.2">
      <c r="A85" s="1">
        <v>37591</v>
      </c>
      <c r="B85" s="2">
        <v>3.2730000000000001E-16</v>
      </c>
    </row>
    <row r="86" spans="1:2" x14ac:dyDescent="0.2">
      <c r="A86" s="1">
        <v>37622</v>
      </c>
      <c r="B86" s="2">
        <v>1.3250000000000001E-16</v>
      </c>
    </row>
    <row r="87" spans="1:2" x14ac:dyDescent="0.2">
      <c r="A87" s="1">
        <v>37653</v>
      </c>
      <c r="B87" s="2">
        <v>1.452E-16</v>
      </c>
    </row>
    <row r="88" spans="1:2" x14ac:dyDescent="0.2">
      <c r="A88" s="1">
        <v>37681</v>
      </c>
      <c r="B88" s="2">
        <v>1.541E-16</v>
      </c>
    </row>
    <row r="89" spans="1:2" x14ac:dyDescent="0.2">
      <c r="A89" s="1">
        <v>37712</v>
      </c>
      <c r="B89" s="2">
        <v>2.5519999999999999E-16</v>
      </c>
    </row>
    <row r="90" spans="1:2" x14ac:dyDescent="0.2">
      <c r="A90" s="1">
        <v>37742</v>
      </c>
      <c r="B90" s="2">
        <v>3.0009999999999999E-16</v>
      </c>
    </row>
    <row r="91" spans="1:2" x14ac:dyDescent="0.2">
      <c r="A91" s="1">
        <v>37773</v>
      </c>
      <c r="B91" s="2">
        <v>1.4259999999999999E-16</v>
      </c>
    </row>
    <row r="92" spans="1:2" x14ac:dyDescent="0.2">
      <c r="A92" s="1">
        <v>37803</v>
      </c>
      <c r="B92" s="2">
        <v>1.062E-16</v>
      </c>
    </row>
    <row r="93" spans="1:2" x14ac:dyDescent="0.2">
      <c r="A93" s="1">
        <v>37834</v>
      </c>
      <c r="B93" s="2">
        <v>1.068E-16</v>
      </c>
    </row>
    <row r="94" spans="1:2" x14ac:dyDescent="0.2">
      <c r="A94" s="1">
        <v>37865</v>
      </c>
      <c r="B94" s="2">
        <v>9.9610000000000005E-17</v>
      </c>
    </row>
    <row r="95" spans="1:2" x14ac:dyDescent="0.2">
      <c r="A95" s="1">
        <v>37895</v>
      </c>
      <c r="B95" s="2">
        <v>1.8010000000000001E-16</v>
      </c>
    </row>
    <row r="96" spans="1:2" x14ac:dyDescent="0.2">
      <c r="A96" s="1">
        <v>37926</v>
      </c>
      <c r="B96" s="2">
        <v>5.6620000000000001E-16</v>
      </c>
    </row>
    <row r="97" spans="1:2" x14ac:dyDescent="0.2">
      <c r="A97" s="1">
        <v>37956</v>
      </c>
      <c r="B97" s="2">
        <v>2.2519999999999999E-16</v>
      </c>
    </row>
    <row r="98" spans="1:2" x14ac:dyDescent="0.2">
      <c r="A98" s="1">
        <v>37987</v>
      </c>
      <c r="B98" s="2">
        <v>1.1870000000000001E-16</v>
      </c>
    </row>
    <row r="99" spans="1:2" x14ac:dyDescent="0.2">
      <c r="A99" s="1">
        <v>38018</v>
      </c>
      <c r="B99" s="2">
        <v>6.406E-17</v>
      </c>
    </row>
    <row r="100" spans="1:2" x14ac:dyDescent="0.2">
      <c r="A100" s="1">
        <v>38047</v>
      </c>
      <c r="B100" s="2">
        <v>1.077E-16</v>
      </c>
    </row>
    <row r="101" spans="1:2" x14ac:dyDescent="0.2">
      <c r="A101" s="1">
        <v>38078</v>
      </c>
      <c r="B101" s="2">
        <v>9.1230000000000005E-17</v>
      </c>
    </row>
    <row r="102" spans="1:2" x14ac:dyDescent="0.2">
      <c r="A102" s="1">
        <v>38108</v>
      </c>
      <c r="B102" s="2">
        <v>6.9430000000000001E-17</v>
      </c>
    </row>
    <row r="103" spans="1:2" x14ac:dyDescent="0.2">
      <c r="A103" s="1">
        <v>38139</v>
      </c>
      <c r="B103" s="2">
        <v>6.8060000000000003E-17</v>
      </c>
    </row>
    <row r="104" spans="1:2" x14ac:dyDescent="0.2">
      <c r="A104" s="1">
        <v>38169</v>
      </c>
      <c r="B104" s="2">
        <v>4.1319999999999999E-17</v>
      </c>
    </row>
    <row r="105" spans="1:2" x14ac:dyDescent="0.2">
      <c r="A105" s="1">
        <v>38200</v>
      </c>
      <c r="B105" s="2">
        <v>4.5299999999999998E-17</v>
      </c>
    </row>
    <row r="106" spans="1:2" x14ac:dyDescent="0.2">
      <c r="A106" s="1">
        <v>38231</v>
      </c>
      <c r="B106" s="2">
        <v>5.3009999999999998E-17</v>
      </c>
    </row>
    <row r="107" spans="1:2" x14ac:dyDescent="0.2">
      <c r="A107" s="1">
        <v>38261</v>
      </c>
      <c r="B107" s="2">
        <v>5.8399999999999997E-17</v>
      </c>
    </row>
    <row r="108" spans="1:2" x14ac:dyDescent="0.2">
      <c r="A108" s="1">
        <v>38292</v>
      </c>
      <c r="B108" s="2">
        <v>1.2519999999999999E-16</v>
      </c>
    </row>
    <row r="109" spans="1:2" x14ac:dyDescent="0.2">
      <c r="A109" s="1">
        <v>38322</v>
      </c>
      <c r="B109" s="2">
        <v>9.6790000000000003E-17</v>
      </c>
    </row>
    <row r="110" spans="1:2" x14ac:dyDescent="0.2">
      <c r="A110" s="1">
        <v>38353</v>
      </c>
      <c r="B110" s="2">
        <v>7.0999999999999995E-17</v>
      </c>
    </row>
    <row r="111" spans="1:2" x14ac:dyDescent="0.2">
      <c r="A111" s="1">
        <v>38384</v>
      </c>
      <c r="B111" s="2">
        <v>3.8080000000000001E-17</v>
      </c>
    </row>
    <row r="112" spans="1:2" x14ac:dyDescent="0.2">
      <c r="A112" s="1">
        <v>38412</v>
      </c>
      <c r="B112" s="2">
        <v>4.221E-17</v>
      </c>
    </row>
    <row r="113" spans="1:2" x14ac:dyDescent="0.2">
      <c r="A113" s="1">
        <v>38443</v>
      </c>
      <c r="B113" s="2">
        <v>4.108E-17</v>
      </c>
    </row>
    <row r="114" spans="1:2" x14ac:dyDescent="0.2">
      <c r="A114" s="1">
        <v>38473</v>
      </c>
      <c r="B114" s="2">
        <v>9.7919999999999997E-17</v>
      </c>
    </row>
    <row r="115" spans="1:2" x14ac:dyDescent="0.2">
      <c r="A115" s="1">
        <v>38504</v>
      </c>
      <c r="B115" s="2">
        <v>5.2169999999999999E-17</v>
      </c>
    </row>
    <row r="116" spans="1:2" x14ac:dyDescent="0.2">
      <c r="A116" s="1">
        <v>38534</v>
      </c>
      <c r="B116" s="2">
        <v>5.2220000000000001E-17</v>
      </c>
    </row>
    <row r="117" spans="1:2" x14ac:dyDescent="0.2">
      <c r="A117" s="1">
        <v>38565</v>
      </c>
      <c r="B117" s="2">
        <v>5.4129999999999998E-17</v>
      </c>
    </row>
    <row r="118" spans="1:2" x14ac:dyDescent="0.2">
      <c r="A118" s="1">
        <v>38596</v>
      </c>
      <c r="B118" s="2">
        <v>4.1559999999999998E-17</v>
      </c>
    </row>
    <row r="119" spans="1:2" x14ac:dyDescent="0.2">
      <c r="A119" s="1">
        <v>38626</v>
      </c>
      <c r="B119" s="2">
        <v>4.2250000000000002E-17</v>
      </c>
    </row>
    <row r="120" spans="1:2" x14ac:dyDescent="0.2">
      <c r="A120" s="1">
        <v>38657</v>
      </c>
      <c r="B120" s="2">
        <v>4.5439999999999999E-17</v>
      </c>
    </row>
    <row r="121" spans="1:2" x14ac:dyDescent="0.2">
      <c r="A121" s="1">
        <v>38687</v>
      </c>
      <c r="B121" s="2">
        <v>6.2510000000000004E-17</v>
      </c>
    </row>
    <row r="122" spans="1:2" x14ac:dyDescent="0.2">
      <c r="A122" s="1">
        <v>38718</v>
      </c>
      <c r="B122" s="2">
        <v>3.4009999999999997E-17</v>
      </c>
    </row>
    <row r="123" spans="1:2" x14ac:dyDescent="0.2">
      <c r="A123" s="1">
        <v>38749</v>
      </c>
      <c r="B123" s="2">
        <v>2.1280000000000001E-17</v>
      </c>
    </row>
    <row r="124" spans="1:2" x14ac:dyDescent="0.2">
      <c r="A124" s="1">
        <v>38777</v>
      </c>
      <c r="B124" s="2">
        <v>2.9809999999999998E-17</v>
      </c>
    </row>
    <row r="125" spans="1:2" x14ac:dyDescent="0.2">
      <c r="A125" s="1">
        <v>38808</v>
      </c>
      <c r="B125" s="2">
        <v>3.1420000000000001E-17</v>
      </c>
    </row>
    <row r="126" spans="1:2" x14ac:dyDescent="0.2">
      <c r="A126" s="1">
        <v>38838</v>
      </c>
      <c r="B126" s="2">
        <v>4.1179999999999998E-17</v>
      </c>
    </row>
    <row r="127" spans="1:2" x14ac:dyDescent="0.2">
      <c r="A127" s="1">
        <v>38869</v>
      </c>
      <c r="B127" s="2">
        <v>3.1330000000000002E-17</v>
      </c>
    </row>
    <row r="128" spans="1:2" x14ac:dyDescent="0.2">
      <c r="A128" s="1">
        <v>38899</v>
      </c>
      <c r="B128" s="2">
        <v>2.0219999999999999E-17</v>
      </c>
    </row>
    <row r="129" spans="1:2" x14ac:dyDescent="0.2">
      <c r="A129" s="1">
        <v>38930</v>
      </c>
      <c r="B129" s="2">
        <v>2.0809999999999999E-17</v>
      </c>
    </row>
    <row r="130" spans="1:2" x14ac:dyDescent="0.2">
      <c r="A130" s="1">
        <v>38961</v>
      </c>
      <c r="B130" s="2">
        <v>3.3169999999999998E-17</v>
      </c>
    </row>
    <row r="131" spans="1:2" x14ac:dyDescent="0.2">
      <c r="A131" s="1">
        <v>38991</v>
      </c>
      <c r="B131" s="2">
        <v>4.9939999999999998E-17</v>
      </c>
    </row>
    <row r="132" spans="1:2" x14ac:dyDescent="0.2">
      <c r="A132" s="1">
        <v>39022</v>
      </c>
      <c r="B132" s="2">
        <v>3.9340000000000002E-17</v>
      </c>
    </row>
    <row r="133" spans="1:2" x14ac:dyDescent="0.2">
      <c r="A133" s="1">
        <v>39052</v>
      </c>
      <c r="B133" s="2">
        <v>3.6159999999999999E-17</v>
      </c>
    </row>
    <row r="134" spans="1:2" x14ac:dyDescent="0.2">
      <c r="A134" s="1">
        <v>39083</v>
      </c>
      <c r="B134" s="2">
        <v>3.3340000000000003E-17</v>
      </c>
    </row>
    <row r="135" spans="1:2" x14ac:dyDescent="0.2">
      <c r="A135" s="1">
        <v>39114</v>
      </c>
      <c r="B135" s="2">
        <v>3.0580000000000002E-17</v>
      </c>
    </row>
    <row r="136" spans="1:2" x14ac:dyDescent="0.2">
      <c r="A136" s="1">
        <v>39142</v>
      </c>
      <c r="B136" s="2">
        <v>2.9349999999999999E-17</v>
      </c>
    </row>
    <row r="137" spans="1:2" x14ac:dyDescent="0.2">
      <c r="A137" s="1">
        <v>39173</v>
      </c>
      <c r="B137" s="2">
        <v>4.6119999999999998E-17</v>
      </c>
    </row>
    <row r="138" spans="1:2" x14ac:dyDescent="0.2">
      <c r="A138" s="1">
        <v>39203</v>
      </c>
      <c r="B138" s="2">
        <v>3.6309999999999999E-17</v>
      </c>
    </row>
    <row r="139" spans="1:2" x14ac:dyDescent="0.2">
      <c r="A139" s="1">
        <v>39234</v>
      </c>
      <c r="B139" s="2">
        <v>2.297E-17</v>
      </c>
    </row>
    <row r="140" spans="1:2" x14ac:dyDescent="0.2">
      <c r="A140" s="1">
        <v>39264</v>
      </c>
      <c r="B140" s="2">
        <v>1.482E-17</v>
      </c>
    </row>
    <row r="141" spans="1:2" x14ac:dyDescent="0.2">
      <c r="A141" s="1">
        <v>39295</v>
      </c>
      <c r="B141" s="2">
        <v>1.7350000000000001E-17</v>
      </c>
    </row>
    <row r="142" spans="1:2" x14ac:dyDescent="0.2">
      <c r="A142" s="1">
        <v>39326</v>
      </c>
      <c r="B142" s="2">
        <v>1.972E-17</v>
      </c>
    </row>
    <row r="143" spans="1:2" x14ac:dyDescent="0.2">
      <c r="A143" s="1">
        <v>39356</v>
      </c>
      <c r="B143" s="2">
        <v>2.1969999999999999E-17</v>
      </c>
    </row>
    <row r="144" spans="1:2" x14ac:dyDescent="0.2">
      <c r="A144" s="1">
        <v>39387</v>
      </c>
      <c r="B144" s="2">
        <v>2.4369999999999999E-17</v>
      </c>
    </row>
    <row r="145" spans="1:2" x14ac:dyDescent="0.2">
      <c r="A145" s="1">
        <v>39417</v>
      </c>
      <c r="B145" s="2">
        <v>2.2100000000000001E-17</v>
      </c>
    </row>
    <row r="146" spans="1:2" x14ac:dyDescent="0.2">
      <c r="A146" s="1">
        <v>39448</v>
      </c>
      <c r="B146" s="2">
        <v>2.0340000000000001E-17</v>
      </c>
    </row>
    <row r="147" spans="1:2" x14ac:dyDescent="0.2">
      <c r="A147" s="1">
        <v>39479</v>
      </c>
      <c r="B147" s="2">
        <v>2.6649999999999999E-17</v>
      </c>
    </row>
    <row r="148" spans="1:2" x14ac:dyDescent="0.2">
      <c r="A148" s="1">
        <v>39508</v>
      </c>
      <c r="B148" s="2">
        <v>3.1449999999999998E-17</v>
      </c>
    </row>
    <row r="149" spans="1:2" x14ac:dyDescent="0.2">
      <c r="A149" s="1">
        <v>39539</v>
      </c>
      <c r="B149" s="2">
        <v>2.724E-17</v>
      </c>
    </row>
    <row r="150" spans="1:2" x14ac:dyDescent="0.2">
      <c r="A150" s="1">
        <v>39569</v>
      </c>
      <c r="B150" s="2">
        <v>1.7720000000000001E-17</v>
      </c>
    </row>
    <row r="151" spans="1:2" x14ac:dyDescent="0.2">
      <c r="A151" s="1">
        <v>39600</v>
      </c>
      <c r="B151" s="2">
        <v>2.499E-17</v>
      </c>
    </row>
    <row r="152" spans="1:2" x14ac:dyDescent="0.2">
      <c r="A152" s="1">
        <v>39630</v>
      </c>
      <c r="B152" s="2">
        <v>1.137E-17</v>
      </c>
    </row>
    <row r="153" spans="1:2" x14ac:dyDescent="0.2">
      <c r="A153" s="1">
        <v>39661</v>
      </c>
      <c r="B153" s="2">
        <v>1.0239999999999999E-17</v>
      </c>
    </row>
    <row r="154" spans="1:2" x14ac:dyDescent="0.2">
      <c r="A154" s="1">
        <v>39692</v>
      </c>
      <c r="B154" s="2">
        <v>1.3269999999999999E-17</v>
      </c>
    </row>
    <row r="155" spans="1:2" x14ac:dyDescent="0.2">
      <c r="A155" s="1">
        <v>39722</v>
      </c>
      <c r="B155" s="2">
        <v>2.3220000000000001E-17</v>
      </c>
    </row>
    <row r="156" spans="1:2" x14ac:dyDescent="0.2">
      <c r="A156" s="1">
        <v>39753</v>
      </c>
      <c r="B156" s="2">
        <v>2.1529999999999999E-17</v>
      </c>
    </row>
    <row r="157" spans="1:2" x14ac:dyDescent="0.2">
      <c r="A157" s="1">
        <v>39783</v>
      </c>
      <c r="B157" s="2">
        <v>1.564E-17</v>
      </c>
    </row>
    <row r="158" spans="1:2" x14ac:dyDescent="0.2">
      <c r="A158" s="1">
        <v>39814</v>
      </c>
      <c r="B158" s="2">
        <v>1.86E-17</v>
      </c>
    </row>
    <row r="159" spans="1:2" x14ac:dyDescent="0.2">
      <c r="A159" s="1">
        <v>39845</v>
      </c>
      <c r="B159" s="2">
        <v>1.4679999999999999E-17</v>
      </c>
    </row>
    <row r="160" spans="1:2" x14ac:dyDescent="0.2">
      <c r="A160" s="1">
        <v>39873</v>
      </c>
      <c r="B160" s="2">
        <v>1.691E-17</v>
      </c>
    </row>
    <row r="161" spans="1:2" x14ac:dyDescent="0.2">
      <c r="A161" s="1">
        <v>39904</v>
      </c>
      <c r="B161" s="2">
        <v>2.2250000000000001E-17</v>
      </c>
    </row>
    <row r="162" spans="1:2" x14ac:dyDescent="0.2">
      <c r="A162" s="1">
        <v>39934</v>
      </c>
      <c r="B162" s="2">
        <v>2.1419999999999998E-17</v>
      </c>
    </row>
    <row r="163" spans="1:2" x14ac:dyDescent="0.2">
      <c r="A163" s="1">
        <v>39965</v>
      </c>
      <c r="B163" s="2">
        <v>1.5250000000000001E-17</v>
      </c>
    </row>
    <row r="164" spans="1:2" x14ac:dyDescent="0.2">
      <c r="A164" s="1">
        <v>39995</v>
      </c>
      <c r="B164" s="2">
        <v>1.166E-17</v>
      </c>
    </row>
    <row r="165" spans="1:2" x14ac:dyDescent="0.2">
      <c r="A165" s="1">
        <v>40026</v>
      </c>
      <c r="B165" s="2">
        <v>1.102E-17</v>
      </c>
    </row>
    <row r="166" spans="1:2" x14ac:dyDescent="0.2">
      <c r="A166" s="1">
        <v>40057</v>
      </c>
      <c r="B166" s="2">
        <v>1.425E-17</v>
      </c>
    </row>
    <row r="167" spans="1:2" x14ac:dyDescent="0.2">
      <c r="A167" s="1">
        <v>40087</v>
      </c>
      <c r="B167" s="2">
        <v>2.0860000000000001E-17</v>
      </c>
    </row>
    <row r="168" spans="1:2" x14ac:dyDescent="0.2">
      <c r="A168" s="1">
        <v>40118</v>
      </c>
      <c r="B168" s="2">
        <v>2.634E-17</v>
      </c>
    </row>
    <row r="169" spans="1:2" x14ac:dyDescent="0.2">
      <c r="A169" s="1">
        <v>40148</v>
      </c>
      <c r="B169" s="2">
        <v>1.96E-17</v>
      </c>
    </row>
    <row r="170" spans="1:2" x14ac:dyDescent="0.2">
      <c r="A170" s="1">
        <v>40179</v>
      </c>
      <c r="B170" s="2">
        <v>1.897E-17</v>
      </c>
    </row>
    <row r="171" spans="1:2" x14ac:dyDescent="0.2">
      <c r="A171" s="1">
        <v>40210</v>
      </c>
      <c r="B171" s="2">
        <v>3.1400000000000002E-17</v>
      </c>
    </row>
    <row r="172" spans="1:2" x14ac:dyDescent="0.2">
      <c r="A172" s="1">
        <v>40238</v>
      </c>
      <c r="B172" s="2">
        <v>3.1400000000000002E-17</v>
      </c>
    </row>
    <row r="173" spans="1:2" x14ac:dyDescent="0.2">
      <c r="A173" s="1">
        <v>40269</v>
      </c>
      <c r="B173" s="2">
        <v>5.7689999999999994E-17</v>
      </c>
    </row>
    <row r="174" spans="1:2" x14ac:dyDescent="0.2">
      <c r="A174" s="1">
        <v>40299</v>
      </c>
      <c r="B174" s="2">
        <v>3.7669999999999998E-17</v>
      </c>
    </row>
    <row r="175" spans="1:2" x14ac:dyDescent="0.2">
      <c r="A175" s="1">
        <v>40330</v>
      </c>
      <c r="B175" s="2">
        <v>3.817E-17</v>
      </c>
    </row>
    <row r="176" spans="1:2" x14ac:dyDescent="0.2">
      <c r="A176" s="1">
        <v>40360</v>
      </c>
      <c r="B176" s="2">
        <v>3.1449999999999998E-17</v>
      </c>
    </row>
    <row r="177" spans="1:2" x14ac:dyDescent="0.2">
      <c r="A177" s="1">
        <v>40391</v>
      </c>
      <c r="B177" s="2">
        <v>2.5090000000000001E-17</v>
      </c>
    </row>
    <row r="178" spans="1:2" x14ac:dyDescent="0.2">
      <c r="A178" s="1">
        <v>40422</v>
      </c>
      <c r="B178" s="2">
        <v>2.8200000000000001E-17</v>
      </c>
    </row>
    <row r="179" spans="1:2" x14ac:dyDescent="0.2">
      <c r="A179" s="1">
        <v>40452</v>
      </c>
      <c r="B179" s="2">
        <v>3.8639999999999998E-17</v>
      </c>
    </row>
    <row r="180" spans="1:2" x14ac:dyDescent="0.2">
      <c r="A180" s="1">
        <v>40483</v>
      </c>
      <c r="B180" s="2">
        <v>4.4409999999999997E-17</v>
      </c>
    </row>
    <row r="181" spans="1:2" x14ac:dyDescent="0.2">
      <c r="A181" s="1">
        <v>40513</v>
      </c>
      <c r="B181" s="2">
        <v>4.2120000000000001E-17</v>
      </c>
    </row>
    <row r="182" spans="1:2" x14ac:dyDescent="0.2">
      <c r="A182" s="1">
        <v>40544</v>
      </c>
      <c r="B182" s="2">
        <v>3.569E-17</v>
      </c>
    </row>
    <row r="183" spans="1:2" x14ac:dyDescent="0.2">
      <c r="A183" s="1">
        <v>40575</v>
      </c>
      <c r="B183" s="2">
        <v>3.9309999999999998E-17</v>
      </c>
    </row>
    <row r="184" spans="1:2" x14ac:dyDescent="0.2">
      <c r="A184" s="1">
        <v>40603</v>
      </c>
      <c r="B184" s="2">
        <v>3.0270000000000003E-17</v>
      </c>
    </row>
    <row r="185" spans="1:2" x14ac:dyDescent="0.2">
      <c r="A185" s="1">
        <v>40634</v>
      </c>
      <c r="B185" s="2">
        <v>1.1540000000000001E-16</v>
      </c>
    </row>
    <row r="186" spans="1:2" x14ac:dyDescent="0.2">
      <c r="A186" s="1">
        <v>40664</v>
      </c>
      <c r="B186" s="2">
        <v>1.1150000000000001E-16</v>
      </c>
    </row>
    <row r="187" spans="1:2" x14ac:dyDescent="0.2">
      <c r="A187" s="1">
        <v>40695</v>
      </c>
      <c r="B187" s="2">
        <v>7.2270000000000001E-17</v>
      </c>
    </row>
    <row r="188" spans="1:2" x14ac:dyDescent="0.2">
      <c r="A188" s="1">
        <v>40725</v>
      </c>
      <c r="B188" s="2">
        <v>4.3470000000000001E-17</v>
      </c>
    </row>
    <row r="189" spans="1:2" x14ac:dyDescent="0.2">
      <c r="A189" s="1">
        <v>40756</v>
      </c>
      <c r="B189" s="2">
        <v>5.5409999999999997E-17</v>
      </c>
    </row>
    <row r="190" spans="1:2" x14ac:dyDescent="0.2">
      <c r="A190" s="1">
        <v>40787</v>
      </c>
      <c r="B190" s="2">
        <v>6.7620000000000002E-17</v>
      </c>
    </row>
    <row r="191" spans="1:2" x14ac:dyDescent="0.2">
      <c r="A191" s="1">
        <v>40817</v>
      </c>
      <c r="B191" s="2">
        <v>2.3340000000000001E-16</v>
      </c>
    </row>
    <row r="192" spans="1:2" x14ac:dyDescent="0.2">
      <c r="A192" s="1">
        <v>40848</v>
      </c>
      <c r="B192" s="2">
        <v>2.9589999999999999E-16</v>
      </c>
    </row>
    <row r="193" spans="1:2" x14ac:dyDescent="0.2">
      <c r="A193" s="1">
        <v>40878</v>
      </c>
      <c r="B193" s="2">
        <v>2.0310000000000001E-16</v>
      </c>
    </row>
    <row r="194" spans="1:2" x14ac:dyDescent="0.2">
      <c r="A194" s="1">
        <v>40909</v>
      </c>
      <c r="B194" s="2">
        <v>1.2279999999999999E-16</v>
      </c>
    </row>
    <row r="195" spans="1:2" x14ac:dyDescent="0.2">
      <c r="A195" s="1">
        <v>40940</v>
      </c>
      <c r="B195" s="2">
        <v>8.7660000000000003E-17</v>
      </c>
    </row>
    <row r="196" spans="1:2" x14ac:dyDescent="0.2">
      <c r="A196" s="1">
        <v>40969</v>
      </c>
      <c r="B196" s="2">
        <v>9.9549999999999998E-17</v>
      </c>
    </row>
    <row r="197" spans="1:2" x14ac:dyDescent="0.2">
      <c r="A197" s="1">
        <v>41000</v>
      </c>
      <c r="B197" s="2">
        <v>9.9569999999999996E-17</v>
      </c>
    </row>
    <row r="198" spans="1:2" x14ac:dyDescent="0.2">
      <c r="A198" s="1">
        <v>41030</v>
      </c>
      <c r="B198" s="2">
        <v>9.9760000000000005E-17</v>
      </c>
    </row>
    <row r="199" spans="1:2" x14ac:dyDescent="0.2">
      <c r="A199" s="1">
        <v>41061</v>
      </c>
      <c r="B199" s="2">
        <v>1.067E-16</v>
      </c>
    </row>
    <row r="200" spans="1:2" x14ac:dyDescent="0.2">
      <c r="A200" s="1">
        <v>41091</v>
      </c>
      <c r="B200" s="2">
        <v>1.245E-16</v>
      </c>
    </row>
    <row r="201" spans="1:2" x14ac:dyDescent="0.2">
      <c r="A201" s="1">
        <v>41122</v>
      </c>
      <c r="B201" s="2">
        <v>9.8720000000000005E-17</v>
      </c>
    </row>
    <row r="202" spans="1:2" x14ac:dyDescent="0.2">
      <c r="A202" s="1">
        <v>41153</v>
      </c>
      <c r="B202" s="2">
        <v>1.031E-16</v>
      </c>
    </row>
    <row r="203" spans="1:2" x14ac:dyDescent="0.2">
      <c r="A203" s="1">
        <v>41183</v>
      </c>
      <c r="B203" s="2">
        <v>2.2740000000000001E-16</v>
      </c>
    </row>
    <row r="204" spans="1:2" x14ac:dyDescent="0.2">
      <c r="A204" s="1">
        <v>41214</v>
      </c>
      <c r="B204" s="2">
        <v>1.5610000000000001E-16</v>
      </c>
    </row>
    <row r="205" spans="1:2" x14ac:dyDescent="0.2">
      <c r="A205" s="1">
        <v>41244</v>
      </c>
      <c r="B205" s="2">
        <v>9.7550000000000002E-17</v>
      </c>
    </row>
    <row r="206" spans="1:2" x14ac:dyDescent="0.2">
      <c r="A206" s="1">
        <v>41275</v>
      </c>
      <c r="B206" s="2">
        <v>6.4089999999999997E-17</v>
      </c>
    </row>
    <row r="207" spans="1:2" x14ac:dyDescent="0.2">
      <c r="A207" s="1">
        <v>41306</v>
      </c>
      <c r="B207" s="2">
        <v>6.1269999999999995E-17</v>
      </c>
    </row>
    <row r="208" spans="1:2" x14ac:dyDescent="0.2">
      <c r="A208" s="1">
        <v>41334</v>
      </c>
      <c r="B208" s="2">
        <v>1.2770000000000001E-16</v>
      </c>
    </row>
    <row r="209" spans="1:2" x14ac:dyDescent="0.2">
      <c r="A209" s="1">
        <v>41365</v>
      </c>
      <c r="B209" s="2">
        <v>1.083E-16</v>
      </c>
    </row>
    <row r="210" spans="1:2" x14ac:dyDescent="0.2">
      <c r="A210" s="1">
        <v>41395</v>
      </c>
      <c r="B210" s="2">
        <v>2.6309999999999998E-16</v>
      </c>
    </row>
    <row r="211" spans="1:2" x14ac:dyDescent="0.2">
      <c r="A211" s="1">
        <v>41426</v>
      </c>
      <c r="B211" s="2">
        <v>1.571E-16</v>
      </c>
    </row>
    <row r="212" spans="1:2" x14ac:dyDescent="0.2">
      <c r="A212" s="1">
        <v>41456</v>
      </c>
      <c r="B212" s="2">
        <v>5.8900000000000006E-17</v>
      </c>
    </row>
    <row r="213" spans="1:2" x14ac:dyDescent="0.2">
      <c r="A213" s="1">
        <v>41487</v>
      </c>
      <c r="B213" s="2">
        <v>5.537E-17</v>
      </c>
    </row>
    <row r="214" spans="1:2" x14ac:dyDescent="0.2">
      <c r="A214" s="1">
        <v>41518</v>
      </c>
      <c r="B214" s="2">
        <v>7.8710000000000001E-17</v>
      </c>
    </row>
    <row r="215" spans="1:2" x14ac:dyDescent="0.2">
      <c r="A215" s="1">
        <v>41548</v>
      </c>
      <c r="B215" s="2">
        <v>9.8770000000000001E-17</v>
      </c>
    </row>
    <row r="216" spans="1:2" x14ac:dyDescent="0.2">
      <c r="A216" s="1">
        <v>41579</v>
      </c>
      <c r="B216" s="2">
        <v>2.009E-16</v>
      </c>
    </row>
    <row r="217" spans="1:2" x14ac:dyDescent="0.2">
      <c r="A217" s="1">
        <v>41609</v>
      </c>
      <c r="B217" s="2">
        <v>2.1420000000000001E-16</v>
      </c>
    </row>
    <row r="218" spans="1:2" x14ac:dyDescent="0.2">
      <c r="A218" s="1">
        <v>41640</v>
      </c>
      <c r="B218" s="2">
        <v>2.197E-16</v>
      </c>
    </row>
    <row r="219" spans="1:2" x14ac:dyDescent="0.2">
      <c r="A219" s="1">
        <v>41671</v>
      </c>
      <c r="B219" s="2">
        <v>2.1319999999999999E-16</v>
      </c>
    </row>
    <row r="220" spans="1:2" x14ac:dyDescent="0.2">
      <c r="A220" s="1">
        <v>41699</v>
      </c>
      <c r="B220" s="2">
        <v>2.6299999999999998E-16</v>
      </c>
    </row>
    <row r="221" spans="1:2" x14ac:dyDescent="0.2">
      <c r="A221" s="1">
        <v>41730</v>
      </c>
      <c r="B221" s="2">
        <v>2.6299999999999998E-16</v>
      </c>
    </row>
    <row r="222" spans="1:2" x14ac:dyDescent="0.2">
      <c r="A222" s="1">
        <v>41760</v>
      </c>
      <c r="B222" s="2">
        <v>1.6180000000000001E-16</v>
      </c>
    </row>
    <row r="223" spans="1:2" x14ac:dyDescent="0.2">
      <c r="A223" s="1">
        <v>41791</v>
      </c>
      <c r="B223" s="2">
        <v>9.1039999999999996E-17</v>
      </c>
    </row>
    <row r="224" spans="1:2" x14ac:dyDescent="0.2">
      <c r="A224" s="1">
        <v>41821</v>
      </c>
      <c r="B224" s="2">
        <v>1.043E-16</v>
      </c>
    </row>
    <row r="225" spans="1:2" x14ac:dyDescent="0.2">
      <c r="A225" s="1">
        <v>41852</v>
      </c>
      <c r="B225" s="2">
        <v>1.4900000000000001E-16</v>
      </c>
    </row>
    <row r="226" spans="1:2" x14ac:dyDescent="0.2">
      <c r="A226" s="1">
        <v>41883</v>
      </c>
      <c r="B226" s="2">
        <v>1.3610000000000001E-16</v>
      </c>
    </row>
    <row r="227" spans="1:2" x14ac:dyDescent="0.2">
      <c r="A227" s="1">
        <v>41913</v>
      </c>
      <c r="B227" s="2">
        <v>2.9599999999999998E-16</v>
      </c>
    </row>
    <row r="228" spans="1:2" x14ac:dyDescent="0.2">
      <c r="A228" s="1">
        <v>41944</v>
      </c>
      <c r="B228" s="2">
        <v>2.0820000000000001E-16</v>
      </c>
    </row>
    <row r="229" spans="1:2" x14ac:dyDescent="0.2">
      <c r="A229" s="1">
        <v>41974</v>
      </c>
      <c r="B229" s="2">
        <v>3.4369999999999999E-16</v>
      </c>
    </row>
    <row r="230" spans="1:2" x14ac:dyDescent="0.2">
      <c r="A230" s="1">
        <v>42005</v>
      </c>
      <c r="B230" s="2">
        <v>1.577E-16</v>
      </c>
    </row>
    <row r="231" spans="1:2" x14ac:dyDescent="0.2">
      <c r="A231" s="1">
        <v>42036</v>
      </c>
      <c r="B231" s="2">
        <v>2.2129999999999999E-16</v>
      </c>
    </row>
    <row r="232" spans="1:2" x14ac:dyDescent="0.2">
      <c r="A232" s="1">
        <v>42064</v>
      </c>
      <c r="B232" s="2">
        <v>1.7950000000000001E-16</v>
      </c>
    </row>
    <row r="233" spans="1:2" x14ac:dyDescent="0.2">
      <c r="A233" s="1">
        <v>42095</v>
      </c>
      <c r="B233" s="2">
        <v>1.565E-16</v>
      </c>
    </row>
    <row r="234" spans="1:2" x14ac:dyDescent="0.2">
      <c r="A234" s="1">
        <v>42125</v>
      </c>
      <c r="B234" s="2">
        <v>1.03E-16</v>
      </c>
    </row>
    <row r="235" spans="1:2" x14ac:dyDescent="0.2">
      <c r="A235" s="1">
        <v>42156</v>
      </c>
      <c r="B235" s="2">
        <v>7.8609999999999997E-17</v>
      </c>
    </row>
    <row r="236" spans="1:2" x14ac:dyDescent="0.2">
      <c r="A236" s="1">
        <v>42186</v>
      </c>
      <c r="B236" s="2">
        <v>5.2929999999999998E-17</v>
      </c>
    </row>
    <row r="237" spans="1:2" x14ac:dyDescent="0.2">
      <c r="A237" s="1">
        <v>42217</v>
      </c>
      <c r="B237" s="2">
        <v>5.3780000000000002E-17</v>
      </c>
    </row>
    <row r="238" spans="1:2" x14ac:dyDescent="0.2">
      <c r="A238" s="1">
        <v>42248</v>
      </c>
      <c r="B238" s="2">
        <v>4.3760000000000001E-17</v>
      </c>
    </row>
    <row r="239" spans="1:2" x14ac:dyDescent="0.2">
      <c r="A239" s="1">
        <v>42278</v>
      </c>
      <c r="B239" s="2">
        <v>1.269E-16</v>
      </c>
    </row>
    <row r="240" spans="1:2" x14ac:dyDescent="0.2">
      <c r="A240" s="1">
        <v>42309</v>
      </c>
      <c r="B240" s="2">
        <v>1.1979999999999999E-16</v>
      </c>
    </row>
    <row r="241" spans="1:2" x14ac:dyDescent="0.2">
      <c r="A241" s="1">
        <v>42339</v>
      </c>
      <c r="B241" s="2">
        <v>9.0230000000000001E-17</v>
      </c>
    </row>
    <row r="242" spans="1:2" x14ac:dyDescent="0.2">
      <c r="A242" s="1">
        <v>42370</v>
      </c>
      <c r="B242" s="2">
        <v>9.2720000000000006E-17</v>
      </c>
    </row>
    <row r="243" spans="1:2" x14ac:dyDescent="0.2">
      <c r="A243" s="1">
        <v>42401</v>
      </c>
      <c r="B243" s="2">
        <v>5.6260000000000001E-17</v>
      </c>
    </row>
    <row r="244" spans="1:2" x14ac:dyDescent="0.2">
      <c r="A244" s="1">
        <v>42430</v>
      </c>
      <c r="B244" s="2">
        <v>5.2489999999999997E-17</v>
      </c>
    </row>
    <row r="245" spans="1:2" x14ac:dyDescent="0.2">
      <c r="A245" s="1">
        <v>42461</v>
      </c>
      <c r="B245" s="2">
        <v>3.8799999999999997E-17</v>
      </c>
    </row>
    <row r="246" spans="1:2" x14ac:dyDescent="0.2">
      <c r="A246" s="1">
        <v>42491</v>
      </c>
      <c r="B246" s="2">
        <v>6.8980000000000001E-17</v>
      </c>
    </row>
    <row r="247" spans="1:2" x14ac:dyDescent="0.2">
      <c r="A247" s="1">
        <v>42522</v>
      </c>
      <c r="B247" s="2">
        <v>3.4640000000000001E-17</v>
      </c>
    </row>
    <row r="248" spans="1:2" x14ac:dyDescent="0.2">
      <c r="A248" s="1">
        <v>42552</v>
      </c>
      <c r="B248" s="2">
        <v>2.181E-17</v>
      </c>
    </row>
    <row r="249" spans="1:2" x14ac:dyDescent="0.2">
      <c r="A249" s="1">
        <v>42583</v>
      </c>
      <c r="B249" s="2">
        <v>1.665E-17</v>
      </c>
    </row>
    <row r="250" spans="1:2" x14ac:dyDescent="0.2">
      <c r="A250" s="1">
        <v>42614</v>
      </c>
      <c r="B250" s="2">
        <v>6.4590000000000005E-17</v>
      </c>
    </row>
    <row r="251" spans="1:2" x14ac:dyDescent="0.2">
      <c r="A251" s="1">
        <v>42644</v>
      </c>
      <c r="B251" s="2">
        <v>5.3860000000000002E-17</v>
      </c>
    </row>
    <row r="252" spans="1:2" x14ac:dyDescent="0.2">
      <c r="A252" s="1">
        <v>42675</v>
      </c>
      <c r="B252" s="2">
        <v>4.4409999999999997E-17</v>
      </c>
    </row>
    <row r="253" spans="1:2" x14ac:dyDescent="0.2">
      <c r="A253" s="1">
        <v>42705</v>
      </c>
      <c r="B253" s="2">
        <v>2.6780000000000001E-17</v>
      </c>
    </row>
    <row r="254" spans="1:2" x14ac:dyDescent="0.2">
      <c r="A254" s="1">
        <v>42736</v>
      </c>
      <c r="B254" s="2">
        <v>2.7479999999999999E-17</v>
      </c>
    </row>
    <row r="255" spans="1:2" x14ac:dyDescent="0.2">
      <c r="A255" s="1">
        <v>42767</v>
      </c>
      <c r="B255" s="2">
        <v>3.5949999999999997E-17</v>
      </c>
    </row>
    <row r="256" spans="1:2" x14ac:dyDescent="0.2">
      <c r="A256" s="1">
        <v>42795</v>
      </c>
      <c r="B256" s="2">
        <v>5.0759999999999998E-17</v>
      </c>
    </row>
    <row r="257" spans="1:2" x14ac:dyDescent="0.2">
      <c r="A257" s="1">
        <v>42826</v>
      </c>
      <c r="B257" s="2">
        <v>5.149E-17</v>
      </c>
    </row>
    <row r="258" spans="1:2" x14ac:dyDescent="0.2">
      <c r="A258" s="1">
        <v>42856</v>
      </c>
      <c r="B258" s="2">
        <v>3.0060000000000002E-17</v>
      </c>
    </row>
    <row r="259" spans="1:2" x14ac:dyDescent="0.2">
      <c r="A259" s="1">
        <v>42887</v>
      </c>
      <c r="B259" s="2">
        <v>2.3790000000000001E-17</v>
      </c>
    </row>
    <row r="260" spans="1:2" x14ac:dyDescent="0.2">
      <c r="A260" s="1">
        <v>42917</v>
      </c>
      <c r="B260" s="2">
        <v>2.0439999999999999E-17</v>
      </c>
    </row>
    <row r="261" spans="1:2" x14ac:dyDescent="0.2">
      <c r="A261" s="1">
        <v>42948</v>
      </c>
      <c r="B261" s="2">
        <v>1.7090000000000001E-17</v>
      </c>
    </row>
    <row r="262" spans="1:2" x14ac:dyDescent="0.2">
      <c r="A262" s="1">
        <v>42979</v>
      </c>
      <c r="B262" s="2">
        <v>4.3740000000000003E-17</v>
      </c>
    </row>
    <row r="263" spans="1:2" x14ac:dyDescent="0.2">
      <c r="A263" s="1">
        <v>43009</v>
      </c>
      <c r="B263" s="2">
        <v>4.3740000000000003E-17</v>
      </c>
    </row>
    <row r="264" spans="1:2" x14ac:dyDescent="0.2">
      <c r="A264" s="1">
        <v>43040</v>
      </c>
      <c r="B264" s="2">
        <v>2.7179999999999999E-17</v>
      </c>
    </row>
    <row r="265" spans="1:2" x14ac:dyDescent="0.2">
      <c r="A265" s="1">
        <v>43070</v>
      </c>
      <c r="B265" s="2">
        <v>2.5749999999999999E-17</v>
      </c>
    </row>
    <row r="266" spans="1:2" x14ac:dyDescent="0.2">
      <c r="A266" s="1">
        <v>43101</v>
      </c>
      <c r="B266" s="2">
        <v>2.2770000000000001E-17</v>
      </c>
    </row>
    <row r="267" spans="1:2" x14ac:dyDescent="0.2">
      <c r="A267" s="1">
        <v>43132</v>
      </c>
      <c r="B267" s="2">
        <v>1.526E-17</v>
      </c>
    </row>
    <row r="268" spans="1:2" x14ac:dyDescent="0.2">
      <c r="A268" s="1">
        <v>43160</v>
      </c>
      <c r="B268" s="2">
        <v>1.9000000000000001E-17</v>
      </c>
    </row>
    <row r="269" spans="1:2" x14ac:dyDescent="0.2">
      <c r="A269" s="1">
        <v>43191</v>
      </c>
      <c r="B269" s="2">
        <v>2.2020000000000001E-17</v>
      </c>
    </row>
    <row r="270" spans="1:2" x14ac:dyDescent="0.2">
      <c r="A270" s="1">
        <v>43221</v>
      </c>
      <c r="B270" s="2">
        <v>2.0710000000000002E-17</v>
      </c>
    </row>
    <row r="271" spans="1:2" x14ac:dyDescent="0.2">
      <c r="A271" s="1">
        <v>43252</v>
      </c>
      <c r="B271" s="2">
        <v>3.3890000000000001E-17</v>
      </c>
    </row>
    <row r="272" spans="1:2" x14ac:dyDescent="0.2">
      <c r="A272" s="1">
        <v>43282</v>
      </c>
      <c r="B272" s="2">
        <v>1.184E-17</v>
      </c>
    </row>
    <row r="273" spans="1:2" x14ac:dyDescent="0.2">
      <c r="A273" s="1">
        <v>43313</v>
      </c>
      <c r="B273" s="2">
        <v>1.2859999999999999E-17</v>
      </c>
    </row>
    <row r="274" spans="1:2" x14ac:dyDescent="0.2">
      <c r="A274" s="1">
        <v>43344</v>
      </c>
      <c r="B274" s="2">
        <v>1.4540000000000001E-17</v>
      </c>
    </row>
    <row r="275" spans="1:2" x14ac:dyDescent="0.2">
      <c r="A275" s="1">
        <v>43374</v>
      </c>
      <c r="B275" s="2">
        <v>2.4610000000000001E-17</v>
      </c>
    </row>
    <row r="276" spans="1:2" x14ac:dyDescent="0.2">
      <c r="A276" s="1">
        <v>43405</v>
      </c>
      <c r="B276" s="2">
        <v>2.3900000000000001E-17</v>
      </c>
    </row>
    <row r="277" spans="1:2" x14ac:dyDescent="0.2">
      <c r="A277" s="1">
        <v>43435</v>
      </c>
      <c r="B277" s="2">
        <v>2.2239999999999999E-17</v>
      </c>
    </row>
    <row r="278" spans="1:2" x14ac:dyDescent="0.2">
      <c r="A278" s="1">
        <v>43466</v>
      </c>
      <c r="B278" s="2">
        <v>1.721E-17</v>
      </c>
    </row>
    <row r="279" spans="1:2" x14ac:dyDescent="0.2">
      <c r="A279" s="1">
        <v>43497</v>
      </c>
      <c r="B279" s="2">
        <v>2.424E-17</v>
      </c>
    </row>
    <row r="280" spans="1:2" x14ac:dyDescent="0.2">
      <c r="A280" s="1">
        <v>43525</v>
      </c>
      <c r="B280" s="2">
        <v>3.2209999999999997E-17</v>
      </c>
    </row>
    <row r="281" spans="1:2" x14ac:dyDescent="0.2">
      <c r="A281" s="1">
        <v>43556</v>
      </c>
      <c r="B281" s="2">
        <v>2.5789999999999999E-17</v>
      </c>
    </row>
    <row r="282" spans="1:2" x14ac:dyDescent="0.2">
      <c r="A282" s="1">
        <v>43586</v>
      </c>
      <c r="B282" s="2">
        <v>2.9080000000000002E-17</v>
      </c>
    </row>
    <row r="283" spans="1:2" x14ac:dyDescent="0.2">
      <c r="A283" s="1">
        <v>43617</v>
      </c>
      <c r="B283" s="2">
        <v>1.586E-17</v>
      </c>
    </row>
    <row r="284" spans="1:2" x14ac:dyDescent="0.2">
      <c r="A284" s="1">
        <v>43647</v>
      </c>
      <c r="B284" s="2">
        <v>1.3910000000000001E-17</v>
      </c>
    </row>
    <row r="285" spans="1:2" x14ac:dyDescent="0.2">
      <c r="A285" s="1">
        <v>43678</v>
      </c>
      <c r="B285" s="2">
        <v>1.255E-17</v>
      </c>
    </row>
    <row r="286" spans="1:2" x14ac:dyDescent="0.2">
      <c r="A286" s="1">
        <v>43709</v>
      </c>
      <c r="B286" s="2">
        <v>3.0389999999999999E-17</v>
      </c>
    </row>
    <row r="287" spans="1:2" x14ac:dyDescent="0.2">
      <c r="A287" s="1">
        <v>43739</v>
      </c>
      <c r="B287" s="2">
        <v>2.5869999999999999E-17</v>
      </c>
    </row>
    <row r="288" spans="1:2" x14ac:dyDescent="0.2">
      <c r="A288" s="1">
        <v>43770</v>
      </c>
      <c r="B288" s="2">
        <v>2.2850000000000001E-17</v>
      </c>
    </row>
    <row r="289" spans="1:5" x14ac:dyDescent="0.2">
      <c r="A289" s="1">
        <v>43800</v>
      </c>
      <c r="B289" s="2">
        <v>2.0399999999999999E-17</v>
      </c>
    </row>
    <row r="290" spans="1:5" x14ac:dyDescent="0.2">
      <c r="A290" s="1">
        <v>43831</v>
      </c>
      <c r="B290" s="2">
        <v>1.5670000000000001E-17</v>
      </c>
    </row>
    <row r="291" spans="1:5" x14ac:dyDescent="0.2">
      <c r="A291" s="1">
        <v>43862</v>
      </c>
      <c r="B291" s="2">
        <v>1.7990000000000001E-17</v>
      </c>
    </row>
    <row r="292" spans="1:5" x14ac:dyDescent="0.2">
      <c r="A292" s="1">
        <v>43891</v>
      </c>
      <c r="B292" s="2">
        <v>2.0329999999999999E-17</v>
      </c>
    </row>
    <row r="293" spans="1:5" x14ac:dyDescent="0.2">
      <c r="A293" s="1">
        <v>43922</v>
      </c>
      <c r="B293" s="2">
        <v>2.3549999999999999E-17</v>
      </c>
    </row>
    <row r="294" spans="1:5" x14ac:dyDescent="0.2">
      <c r="A294" s="1">
        <v>43952</v>
      </c>
      <c r="B294" s="2">
        <v>2.2480000000000001E-17</v>
      </c>
    </row>
    <row r="295" spans="1:5" x14ac:dyDescent="0.2">
      <c r="A295" s="1">
        <v>43983</v>
      </c>
      <c r="B295" s="2">
        <v>1.8379999999999999E-17</v>
      </c>
    </row>
    <row r="296" spans="1:5" x14ac:dyDescent="0.2">
      <c r="A296" s="1">
        <v>44013</v>
      </c>
      <c r="B296" s="2">
        <v>1.283E-17</v>
      </c>
    </row>
    <row r="297" spans="1:5" x14ac:dyDescent="0.2">
      <c r="A297" s="1">
        <v>44044</v>
      </c>
      <c r="B297" s="2">
        <v>1.208E-17</v>
      </c>
    </row>
    <row r="298" spans="1:5" x14ac:dyDescent="0.2">
      <c r="A298" s="1">
        <v>44075</v>
      </c>
      <c r="B298" s="2">
        <v>2.507E-17</v>
      </c>
      <c r="C298" s="2">
        <v>2.507E-17</v>
      </c>
      <c r="D298" s="2">
        <v>2.507E-17</v>
      </c>
      <c r="E298" s="2">
        <v>2.507E-17</v>
      </c>
    </row>
    <row r="299" spans="1:5" x14ac:dyDescent="0.2">
      <c r="A299" s="1">
        <v>44105</v>
      </c>
      <c r="B299">
        <v>-2.6432438872928414E-17</v>
      </c>
      <c r="C299" s="2">
        <f t="shared" ref="C299:C330" si="0">_xlfn.FORECAST.ETS(A299,$B$2:$B$298,$A$2:$A$298,157,1)</f>
        <v>-2.6432438872928414E-17</v>
      </c>
      <c r="D299" s="2">
        <f t="shared" ref="D299:D330" si="1">C299-_xlfn.FORECAST.ETS.CONFINT(A299,$B$2:$B$298,$A$2:$A$298,0.95,157,1)</f>
        <v>-2.2701102529963021E-16</v>
      </c>
      <c r="E299" s="2">
        <f t="shared" ref="E299:E330" si="2">C299+_xlfn.FORECAST.ETS.CONFINT(A299,$B$2:$B$298,$A$2:$A$298,0.95,157,1)</f>
        <v>1.7414614755377338E-16</v>
      </c>
    </row>
    <row r="300" spans="1:5" x14ac:dyDescent="0.2">
      <c r="A300" s="1">
        <v>44136</v>
      </c>
      <c r="B300">
        <v>-2.5057911166998682E-17</v>
      </c>
      <c r="C300" s="2">
        <f t="shared" si="0"/>
        <v>-2.5057911166998682E-17</v>
      </c>
      <c r="D300" s="2">
        <f t="shared" si="1"/>
        <v>-3.0857707340999633E-16</v>
      </c>
      <c r="E300" s="2">
        <f t="shared" si="2"/>
        <v>2.5846125107599901E-16</v>
      </c>
    </row>
    <row r="301" spans="1:5" x14ac:dyDescent="0.2">
      <c r="A301" s="1">
        <v>44166</v>
      </c>
      <c r="B301">
        <v>-2.2905724979731641E-17</v>
      </c>
      <c r="C301" s="2">
        <f t="shared" si="0"/>
        <v>-2.2905724979731641E-17</v>
      </c>
      <c r="D301" s="2">
        <f t="shared" si="1"/>
        <v>-3.7020226209449342E-16</v>
      </c>
      <c r="E301" s="2">
        <f t="shared" si="2"/>
        <v>3.2439081213503013E-16</v>
      </c>
    </row>
    <row r="302" spans="1:5" x14ac:dyDescent="0.2">
      <c r="A302" s="1">
        <v>44197</v>
      </c>
      <c r="B302">
        <v>-2.5118288515446189E-17</v>
      </c>
      <c r="C302" s="2">
        <f t="shared" si="0"/>
        <v>-2.5118288515446189E-17</v>
      </c>
      <c r="D302" s="2">
        <f t="shared" si="1"/>
        <v>-4.2627556165813041E-16</v>
      </c>
      <c r="E302" s="2">
        <f t="shared" si="2"/>
        <v>3.7603898462723806E-16</v>
      </c>
    </row>
    <row r="303" spans="1:5" x14ac:dyDescent="0.2">
      <c r="A303" s="1">
        <v>44228</v>
      </c>
      <c r="B303">
        <v>-2.6663527667490311E-17</v>
      </c>
      <c r="C303" s="2">
        <f t="shared" si="0"/>
        <v>-2.6663527667490311E-17</v>
      </c>
      <c r="D303" s="2">
        <f t="shared" si="1"/>
        <v>-4.7535051782055583E-16</v>
      </c>
      <c r="E303" s="2">
        <f t="shared" si="2"/>
        <v>4.2202346248557516E-16</v>
      </c>
    </row>
    <row r="304" spans="1:5" x14ac:dyDescent="0.2">
      <c r="A304" s="1">
        <v>44256</v>
      </c>
      <c r="B304">
        <v>-2.0140587600585902E-17</v>
      </c>
      <c r="C304" s="2">
        <f t="shared" si="0"/>
        <v>-2.0140587600585902E-17</v>
      </c>
      <c r="D304" s="2">
        <f t="shared" si="1"/>
        <v>-5.1186565017872282E-16</v>
      </c>
      <c r="E304" s="2">
        <f t="shared" si="2"/>
        <v>4.7158447497755094E-16</v>
      </c>
    </row>
    <row r="305" spans="1:5" x14ac:dyDescent="0.2">
      <c r="A305" s="1">
        <v>44287</v>
      </c>
      <c r="B305">
        <v>-1.5239651383446845E-17</v>
      </c>
      <c r="C305" s="2">
        <f t="shared" si="0"/>
        <v>-1.5239651383446845E-17</v>
      </c>
      <c r="D305" s="2">
        <f t="shared" si="1"/>
        <v>-5.4660374911999821E-16</v>
      </c>
      <c r="E305" s="2">
        <f t="shared" si="2"/>
        <v>5.161244463531045E-16</v>
      </c>
    </row>
    <row r="306" spans="1:5" x14ac:dyDescent="0.2">
      <c r="A306" s="1">
        <v>44317</v>
      </c>
      <c r="B306">
        <v>-2.0809742461835559E-17</v>
      </c>
      <c r="C306" s="2">
        <f t="shared" si="0"/>
        <v>-2.0809742461835559E-17</v>
      </c>
      <c r="D306" s="2">
        <f t="shared" si="1"/>
        <v>-5.8912558526746761E-16</v>
      </c>
      <c r="E306" s="2">
        <f t="shared" si="2"/>
        <v>5.4750610034379644E-16</v>
      </c>
    </row>
    <row r="307" spans="1:5" x14ac:dyDescent="0.2">
      <c r="A307" s="1">
        <v>44348</v>
      </c>
      <c r="B307">
        <v>-3.1194722480961602E-17</v>
      </c>
      <c r="C307" s="2">
        <f t="shared" si="0"/>
        <v>-3.1194722480961602E-17</v>
      </c>
      <c r="D307" s="2">
        <f t="shared" si="1"/>
        <v>-6.3426925858118602E-16</v>
      </c>
      <c r="E307" s="2">
        <f t="shared" si="2"/>
        <v>5.7187981361926284E-16</v>
      </c>
    </row>
    <row r="308" spans="1:5" x14ac:dyDescent="0.2">
      <c r="A308" s="1">
        <v>44378</v>
      </c>
      <c r="B308">
        <v>-2.4621781722330411E-17</v>
      </c>
      <c r="C308" s="2">
        <f t="shared" si="0"/>
        <v>-2.4621781722330411E-17</v>
      </c>
      <c r="D308" s="2">
        <f t="shared" si="1"/>
        <v>-6.6062168860345032E-16</v>
      </c>
      <c r="E308" s="2">
        <f t="shared" si="2"/>
        <v>6.1137812515878945E-16</v>
      </c>
    </row>
    <row r="309" spans="1:5" x14ac:dyDescent="0.2">
      <c r="A309" s="1">
        <v>44409</v>
      </c>
      <c r="B309">
        <v>-3.8766572986663355E-17</v>
      </c>
      <c r="C309" s="2">
        <f t="shared" si="0"/>
        <v>-3.8766572986663355E-17</v>
      </c>
      <c r="D309" s="2">
        <f t="shared" si="1"/>
        <v>-7.0612999274256457E-16</v>
      </c>
      <c r="E309" s="2">
        <f t="shared" si="2"/>
        <v>6.2859684676923789E-16</v>
      </c>
    </row>
    <row r="310" spans="1:5" x14ac:dyDescent="0.2">
      <c r="A310" s="1">
        <v>44440</v>
      </c>
      <c r="B310">
        <v>-4.0533355713487109E-17</v>
      </c>
      <c r="C310" s="2">
        <f t="shared" si="0"/>
        <v>-4.0533355713487109E-17</v>
      </c>
      <c r="D310" s="2">
        <f t="shared" si="1"/>
        <v>-7.3790924716839969E-16</v>
      </c>
      <c r="E310" s="2">
        <f t="shared" si="2"/>
        <v>6.5684253574142549E-16</v>
      </c>
    </row>
    <row r="311" spans="1:5" x14ac:dyDescent="0.2">
      <c r="A311" s="1">
        <v>44470</v>
      </c>
      <c r="B311">
        <v>-3.7946417961533276E-17</v>
      </c>
      <c r="C311" s="2">
        <f t="shared" si="0"/>
        <v>-3.7946417961533276E-17</v>
      </c>
      <c r="D311" s="2">
        <f t="shared" si="1"/>
        <v>-7.6415132146953058E-16</v>
      </c>
      <c r="E311" s="2">
        <f t="shared" si="2"/>
        <v>6.8825848554646411E-16</v>
      </c>
    </row>
    <row r="312" spans="1:5" x14ac:dyDescent="0.2">
      <c r="A312" s="1">
        <v>44501</v>
      </c>
      <c r="B312">
        <v>-2.8672637413141286E-17</v>
      </c>
      <c r="C312" s="2">
        <f t="shared" si="0"/>
        <v>-2.8672637413141286E-17</v>
      </c>
      <c r="D312" s="2">
        <f t="shared" si="1"/>
        <v>-7.8265890929175277E-16</v>
      </c>
      <c r="E312" s="2">
        <f t="shared" si="2"/>
        <v>7.253136344654703E-16</v>
      </c>
    </row>
    <row r="313" spans="1:5" x14ac:dyDescent="0.2">
      <c r="A313" s="1">
        <v>44531</v>
      </c>
      <c r="B313">
        <v>-3.0526783829670465E-17</v>
      </c>
      <c r="C313" s="2">
        <f t="shared" si="0"/>
        <v>-3.0526783829670465E-17</v>
      </c>
      <c r="D313" s="2">
        <f t="shared" si="1"/>
        <v>-8.1135866288758627E-16</v>
      </c>
      <c r="E313" s="2">
        <f t="shared" si="2"/>
        <v>7.5030509522824542E-16</v>
      </c>
    </row>
    <row r="314" spans="1:5" x14ac:dyDescent="0.2">
      <c r="A314" s="1">
        <v>44562</v>
      </c>
      <c r="B314">
        <v>-3.6562138430008712E-17</v>
      </c>
      <c r="C314" s="2">
        <f t="shared" si="0"/>
        <v>-3.6562138430008712E-17</v>
      </c>
      <c r="D314" s="2">
        <f t="shared" si="1"/>
        <v>-8.4339732473370683E-16</v>
      </c>
      <c r="E314" s="2">
        <f t="shared" si="2"/>
        <v>7.7027304787368946E-16</v>
      </c>
    </row>
    <row r="315" spans="1:5" x14ac:dyDescent="0.2">
      <c r="A315" s="1">
        <v>44593</v>
      </c>
      <c r="B315">
        <v>-2.8635126623396744E-17</v>
      </c>
      <c r="C315" s="2">
        <f t="shared" si="0"/>
        <v>-2.8635126623396744E-17</v>
      </c>
      <c r="D315" s="2">
        <f t="shared" si="1"/>
        <v>-8.6071034086713827E-16</v>
      </c>
      <c r="E315" s="2">
        <f t="shared" si="2"/>
        <v>8.0344008762034475E-16</v>
      </c>
    </row>
    <row r="316" spans="1:5" x14ac:dyDescent="0.2">
      <c r="A316" s="1">
        <v>44621</v>
      </c>
      <c r="B316">
        <v>-3.2481143564870829E-17</v>
      </c>
      <c r="C316" s="2">
        <f t="shared" si="0"/>
        <v>-3.2481143564870829E-17</v>
      </c>
      <c r="D316" s="2">
        <f t="shared" si="1"/>
        <v>-8.8910062543519945E-16</v>
      </c>
      <c r="E316" s="2">
        <f t="shared" si="2"/>
        <v>8.2413833830545777E-16</v>
      </c>
    </row>
    <row r="317" spans="1:5" x14ac:dyDescent="0.2">
      <c r="A317" s="1">
        <v>44652</v>
      </c>
      <c r="B317">
        <v>-3.0184649408939045E-17</v>
      </c>
      <c r="C317" s="2">
        <f t="shared" si="0"/>
        <v>-3.0184649408939045E-17</v>
      </c>
      <c r="D317" s="2">
        <f t="shared" si="1"/>
        <v>-9.1071086821467525E-16</v>
      </c>
      <c r="E317" s="2">
        <f t="shared" si="2"/>
        <v>8.5034156939679706E-16</v>
      </c>
    </row>
    <row r="318" spans="1:5" x14ac:dyDescent="0.2">
      <c r="A318" s="1">
        <v>44682</v>
      </c>
      <c r="B318">
        <v>-2.4782365040601498E-17</v>
      </c>
      <c r="C318" s="2">
        <f t="shared" si="0"/>
        <v>-2.4782365040601498E-17</v>
      </c>
      <c r="D318" s="2">
        <f t="shared" si="1"/>
        <v>-9.2862842409928764E-16</v>
      </c>
      <c r="E318" s="2">
        <f t="shared" si="2"/>
        <v>8.7906369401808467E-16</v>
      </c>
    </row>
    <row r="319" spans="1:5" x14ac:dyDescent="0.2">
      <c r="A319" s="1">
        <v>44713</v>
      </c>
      <c r="B319">
        <v>-2.5528162728979342E-17</v>
      </c>
      <c r="C319" s="2">
        <f t="shared" si="0"/>
        <v>-2.5528162728979342E-17</v>
      </c>
      <c r="D319" s="2">
        <f t="shared" si="1"/>
        <v>-9.5215152019311179E-16</v>
      </c>
      <c r="E319" s="2">
        <f t="shared" si="2"/>
        <v>9.0109519473515323E-16</v>
      </c>
    </row>
    <row r="320" spans="1:5" x14ac:dyDescent="0.2">
      <c r="A320" s="1">
        <v>44743</v>
      </c>
      <c r="B320">
        <v>-3.163931429092312E-17</v>
      </c>
      <c r="C320" s="2">
        <f t="shared" si="0"/>
        <v>-3.163931429092312E-17</v>
      </c>
      <c r="D320" s="2">
        <f t="shared" si="1"/>
        <v>-9.8053654098853342E-16</v>
      </c>
      <c r="E320" s="2">
        <f t="shared" si="2"/>
        <v>9.1725791240668724E-16</v>
      </c>
    </row>
    <row r="321" spans="1:5" x14ac:dyDescent="0.2">
      <c r="A321" s="1">
        <v>44774</v>
      </c>
      <c r="B321">
        <v>-3.5167826586975041E-17</v>
      </c>
      <c r="C321" s="2">
        <f t="shared" si="0"/>
        <v>-3.5167826586975041E-17</v>
      </c>
      <c r="D321" s="2">
        <f t="shared" si="1"/>
        <v>-1.0058701906761951E-15</v>
      </c>
      <c r="E321" s="2">
        <f t="shared" si="2"/>
        <v>9.3553453750224491E-16</v>
      </c>
    </row>
    <row r="322" spans="1:5" x14ac:dyDescent="0.2">
      <c r="A322" s="1">
        <v>44805</v>
      </c>
      <c r="B322">
        <v>-3.5736419974918432E-17</v>
      </c>
      <c r="C322" s="2">
        <f t="shared" si="0"/>
        <v>-3.5736419974918432E-17</v>
      </c>
      <c r="D322" s="2">
        <f t="shared" si="1"/>
        <v>-1.0278061380409388E-15</v>
      </c>
      <c r="E322" s="2">
        <f t="shared" si="2"/>
        <v>9.5633329809110186E-16</v>
      </c>
    </row>
    <row r="323" spans="1:5" x14ac:dyDescent="0.2">
      <c r="A323" s="1">
        <v>44835</v>
      </c>
      <c r="B323">
        <v>-3.2435162365367006E-17</v>
      </c>
      <c r="C323" s="2">
        <f t="shared" si="0"/>
        <v>-3.2435162365367006E-17</v>
      </c>
      <c r="D323" s="2">
        <f t="shared" si="1"/>
        <v>-1.0454621930331243E-15</v>
      </c>
      <c r="E323" s="2">
        <f t="shared" si="2"/>
        <v>9.8059186830239035E-16</v>
      </c>
    </row>
    <row r="324" spans="1:5" x14ac:dyDescent="0.2">
      <c r="A324" s="1">
        <v>44866</v>
      </c>
      <c r="B324">
        <v>-2.5768302628504192E-17</v>
      </c>
      <c r="C324" s="2">
        <f t="shared" si="0"/>
        <v>-2.5768302628504192E-17</v>
      </c>
      <c r="D324" s="2">
        <f t="shared" si="1"/>
        <v>-1.0593675858092539E-15</v>
      </c>
      <c r="E324" s="2">
        <f t="shared" si="2"/>
        <v>1.0078309805522455E-15</v>
      </c>
    </row>
    <row r="325" spans="1:5" x14ac:dyDescent="0.2">
      <c r="A325" s="1">
        <v>44896</v>
      </c>
      <c r="B325">
        <v>-2.0213311020944722E-17</v>
      </c>
      <c r="C325" s="2">
        <f t="shared" si="0"/>
        <v>-2.0213311020944722E-17</v>
      </c>
      <c r="D325" s="2">
        <f t="shared" si="1"/>
        <v>-1.0740223762466192E-15</v>
      </c>
      <c r="E325" s="2">
        <f t="shared" si="2"/>
        <v>1.0335957542047296E-15</v>
      </c>
    </row>
    <row r="326" spans="1:5" x14ac:dyDescent="0.2">
      <c r="A326" s="1">
        <v>44927</v>
      </c>
      <c r="B326">
        <v>-2.6873960909701289E-17</v>
      </c>
      <c r="C326" s="2">
        <f t="shared" si="0"/>
        <v>-2.6873960909701289E-17</v>
      </c>
      <c r="D326" s="2">
        <f t="shared" si="1"/>
        <v>-1.1005508436855313E-15</v>
      </c>
      <c r="E326" s="2">
        <f t="shared" si="2"/>
        <v>1.0468029218661288E-15</v>
      </c>
    </row>
    <row r="327" spans="1:5" x14ac:dyDescent="0.2">
      <c r="A327" s="1">
        <v>44958</v>
      </c>
      <c r="B327">
        <v>-2.7442127059060904E-17</v>
      </c>
      <c r="C327" s="2">
        <f t="shared" si="0"/>
        <v>-2.7442127059060904E-17</v>
      </c>
      <c r="D327" s="2">
        <f t="shared" si="1"/>
        <v>-1.1206635440746349E-15</v>
      </c>
      <c r="E327" s="2">
        <f t="shared" si="2"/>
        <v>1.0657792899565129E-15</v>
      </c>
    </row>
    <row r="328" spans="1:5" x14ac:dyDescent="0.2">
      <c r="A328" s="1">
        <v>44986</v>
      </c>
      <c r="B328">
        <v>-1.4972738640932781E-17</v>
      </c>
      <c r="C328" s="2">
        <f t="shared" si="0"/>
        <v>-1.4972738640932781E-17</v>
      </c>
      <c r="D328" s="2">
        <f t="shared" si="1"/>
        <v>-1.1274324819387722E-15</v>
      </c>
      <c r="E328" s="2">
        <f t="shared" si="2"/>
        <v>1.0974870046569068E-15</v>
      </c>
    </row>
    <row r="329" spans="1:5" x14ac:dyDescent="0.2">
      <c r="A329" s="1">
        <v>45017</v>
      </c>
      <c r="B329">
        <v>-1.4879677706431831E-17</v>
      </c>
      <c r="C329" s="2">
        <f t="shared" si="0"/>
        <v>-1.4879677706431831E-17</v>
      </c>
      <c r="D329" s="2">
        <f t="shared" si="1"/>
        <v>-1.1462871951735161E-15</v>
      </c>
      <c r="E329" s="2">
        <f t="shared" si="2"/>
        <v>1.1165278397606523E-15</v>
      </c>
    </row>
    <row r="330" spans="1:5" x14ac:dyDescent="0.2">
      <c r="A330" s="1">
        <v>45047</v>
      </c>
      <c r="B330">
        <v>1.1463773195289057E-17</v>
      </c>
      <c r="C330" s="2">
        <f t="shared" si="0"/>
        <v>1.1463773195289057E-17</v>
      </c>
      <c r="D330" s="2">
        <f t="shared" si="1"/>
        <v>-1.1386153621050968E-15</v>
      </c>
      <c r="E330" s="2">
        <f t="shared" si="2"/>
        <v>1.161542908495675E-15</v>
      </c>
    </row>
    <row r="331" spans="1:5" x14ac:dyDescent="0.2">
      <c r="A331" s="1">
        <v>45078</v>
      </c>
      <c r="B331">
        <v>-8.4452104678360615E-18</v>
      </c>
      <c r="C331" s="2">
        <f t="shared" ref="C331:C362" si="3">_xlfn.FORECAST.ETS(A331,$B$2:$B$298,$A$2:$A$298,157,1)</f>
        <v>-8.4452104678360615E-18</v>
      </c>
      <c r="D331" s="2">
        <f t="shared" ref="D331:D362" si="4">C331-_xlfn.FORECAST.ETS.CONFINT(A331,$B$2:$B$298,$A$2:$A$298,0.95,157,1)</f>
        <v>-1.1769330801261361E-15</v>
      </c>
      <c r="E331" s="2">
        <f t="shared" ref="E331:E362" si="5">C331+_xlfn.FORECAST.ETS.CONFINT(A331,$B$2:$B$298,$A$2:$A$298,0.95,157,1)</f>
        <v>1.1600426591904642E-15</v>
      </c>
    </row>
    <row r="332" spans="1:5" x14ac:dyDescent="0.2">
      <c r="A332" s="1">
        <v>45108</v>
      </c>
      <c r="B332">
        <v>-7.8980890390104848E-18</v>
      </c>
      <c r="C332" s="2">
        <f t="shared" si="3"/>
        <v>-7.8980890390104848E-18</v>
      </c>
      <c r="D332" s="2">
        <f t="shared" si="4"/>
        <v>-1.1945440780772315E-15</v>
      </c>
      <c r="E332" s="2">
        <f t="shared" si="5"/>
        <v>1.1787478999992104E-15</v>
      </c>
    </row>
    <row r="333" spans="1:5" x14ac:dyDescent="0.2">
      <c r="A333" s="1">
        <v>45139</v>
      </c>
      <c r="B333">
        <v>-1.4582370013377854E-17</v>
      </c>
      <c r="C333" s="2">
        <f t="shared" si="3"/>
        <v>-1.4582370013377854E-17</v>
      </c>
      <c r="D333" s="2">
        <f t="shared" si="4"/>
        <v>-1.2191472305346103E-15</v>
      </c>
      <c r="E333" s="2">
        <f t="shared" si="5"/>
        <v>1.1899824905078547E-15</v>
      </c>
    </row>
    <row r="334" spans="1:5" x14ac:dyDescent="0.2">
      <c r="A334" s="1">
        <v>45170</v>
      </c>
      <c r="B334">
        <v>-2.0852282273872594E-17</v>
      </c>
      <c r="C334" s="2">
        <f t="shared" si="3"/>
        <v>-2.0852282273872594E-17</v>
      </c>
      <c r="D334" s="2">
        <f t="shared" si="4"/>
        <v>-1.2431073218250487E-15</v>
      </c>
      <c r="E334" s="2">
        <f t="shared" si="5"/>
        <v>1.2014027572773036E-15</v>
      </c>
    </row>
    <row r="335" spans="1:5" x14ac:dyDescent="0.2">
      <c r="A335" s="1">
        <v>45200</v>
      </c>
      <c r="B335">
        <v>-1.7674489498155194E-17</v>
      </c>
      <c r="C335" s="2">
        <f t="shared" si="3"/>
        <v>-1.7674489498155194E-17</v>
      </c>
      <c r="D335" s="2">
        <f t="shared" si="4"/>
        <v>-1.2574008380449504E-15</v>
      </c>
      <c r="E335" s="2">
        <f t="shared" si="5"/>
        <v>1.2220518590486399E-15</v>
      </c>
    </row>
    <row r="336" spans="1:5" x14ac:dyDescent="0.2">
      <c r="A336" s="1">
        <v>45231</v>
      </c>
      <c r="B336">
        <v>-7.1589006113007983E-18</v>
      </c>
      <c r="C336" s="2">
        <f t="shared" si="3"/>
        <v>-7.1589006113007983E-18</v>
      </c>
      <c r="D336" s="2">
        <f t="shared" si="4"/>
        <v>-1.2641468466095279E-15</v>
      </c>
      <c r="E336" s="2">
        <f t="shared" si="5"/>
        <v>1.2498290453869262E-15</v>
      </c>
    </row>
    <row r="337" spans="1:5" x14ac:dyDescent="0.2">
      <c r="A337" s="1">
        <v>45261</v>
      </c>
      <c r="B337">
        <v>-1.2804814619206773E-18</v>
      </c>
      <c r="C337" s="2">
        <f t="shared" si="3"/>
        <v>-1.2804814619206773E-18</v>
      </c>
      <c r="D337" s="2">
        <f t="shared" si="4"/>
        <v>-1.275328868880076E-15</v>
      </c>
      <c r="E337" s="2">
        <f t="shared" si="5"/>
        <v>1.2727679059562349E-15</v>
      </c>
    </row>
    <row r="338" spans="1:5" x14ac:dyDescent="0.2">
      <c r="A338" s="1">
        <v>45292</v>
      </c>
      <c r="B338">
        <v>-3.5905002367068815E-18</v>
      </c>
      <c r="C338" s="2">
        <f t="shared" si="3"/>
        <v>-3.5905002367068815E-18</v>
      </c>
      <c r="D338" s="2">
        <f t="shared" si="4"/>
        <v>-1.2945061795274148E-15</v>
      </c>
      <c r="E338" s="2">
        <f t="shared" si="5"/>
        <v>1.2873251790540012E-15</v>
      </c>
    </row>
    <row r="339" spans="1:5" x14ac:dyDescent="0.2">
      <c r="A339" s="1">
        <v>45323</v>
      </c>
      <c r="B339">
        <v>-9.910079229595514E-18</v>
      </c>
      <c r="C339" s="2">
        <f t="shared" si="3"/>
        <v>-9.910079229595514E-18</v>
      </c>
      <c r="D339" s="2">
        <f t="shared" si="4"/>
        <v>-1.3175074062059637E-15</v>
      </c>
      <c r="E339" s="2">
        <f t="shared" si="5"/>
        <v>1.2976872477467727E-15</v>
      </c>
    </row>
    <row r="340" spans="1:5" x14ac:dyDescent="0.2">
      <c r="A340" s="1">
        <v>45352</v>
      </c>
      <c r="B340">
        <v>-6.252087446739831E-18</v>
      </c>
      <c r="C340" s="2">
        <f t="shared" si="3"/>
        <v>-6.252087446739831E-18</v>
      </c>
      <c r="D340" s="2">
        <f t="shared" si="4"/>
        <v>-1.3303524648267184E-15</v>
      </c>
      <c r="E340" s="2">
        <f t="shared" si="5"/>
        <v>1.3178482899332385E-15</v>
      </c>
    </row>
    <row r="341" spans="1:5" x14ac:dyDescent="0.2">
      <c r="A341" s="1">
        <v>45383</v>
      </c>
      <c r="B341">
        <v>-1.5192673401383383E-17</v>
      </c>
      <c r="C341" s="2">
        <f t="shared" si="3"/>
        <v>-1.5192673401383383E-17</v>
      </c>
      <c r="D341" s="2">
        <f t="shared" si="4"/>
        <v>-1.3556241304659746E-15</v>
      </c>
      <c r="E341" s="2">
        <f t="shared" si="5"/>
        <v>1.325238783663208E-15</v>
      </c>
    </row>
    <row r="342" spans="1:5" x14ac:dyDescent="0.2">
      <c r="A342" s="1">
        <v>45413</v>
      </c>
      <c r="B342">
        <v>6.9944155048586991E-17</v>
      </c>
      <c r="C342" s="2">
        <f t="shared" si="3"/>
        <v>6.9944155048586991E-17</v>
      </c>
      <c r="D342" s="2">
        <f t="shared" si="4"/>
        <v>-1.2866526513426068E-15</v>
      </c>
      <c r="E342" s="2">
        <f t="shared" si="5"/>
        <v>1.4265409614397809E-15</v>
      </c>
    </row>
    <row r="343" spans="1:5" x14ac:dyDescent="0.2">
      <c r="A343" s="1">
        <v>45444</v>
      </c>
      <c r="B343">
        <v>6.6188778558635035E-17</v>
      </c>
      <c r="C343" s="2">
        <f t="shared" si="3"/>
        <v>6.6188778558635035E-17</v>
      </c>
      <c r="D343" s="2">
        <f t="shared" si="4"/>
        <v>-1.3064135316203876E-15</v>
      </c>
      <c r="E343" s="2">
        <f t="shared" si="5"/>
        <v>1.4387910887376575E-15</v>
      </c>
    </row>
    <row r="344" spans="1:5" x14ac:dyDescent="0.2">
      <c r="A344" s="1">
        <v>45474</v>
      </c>
      <c r="B344">
        <v>2.7065973420967422E-17</v>
      </c>
      <c r="C344" s="2">
        <f t="shared" si="3"/>
        <v>2.7065973420967422E-17</v>
      </c>
      <c r="D344" s="2">
        <f t="shared" si="4"/>
        <v>-1.3613875518890634E-15</v>
      </c>
      <c r="E344" s="2">
        <f t="shared" si="5"/>
        <v>1.4155194987309984E-15</v>
      </c>
    </row>
    <row r="345" spans="1:5" x14ac:dyDescent="0.2">
      <c r="A345" s="1">
        <v>45505</v>
      </c>
      <c r="B345">
        <v>-1.7457354431221845E-18</v>
      </c>
      <c r="C345" s="2">
        <f t="shared" si="3"/>
        <v>-1.7457354431221845E-18</v>
      </c>
      <c r="D345" s="2">
        <f t="shared" si="4"/>
        <v>-1.4059014410845987E-15</v>
      </c>
      <c r="E345" s="2">
        <f t="shared" si="5"/>
        <v>1.4024099701983544E-15</v>
      </c>
    </row>
    <row r="346" spans="1:5" x14ac:dyDescent="0.2">
      <c r="A346" s="1">
        <v>45536</v>
      </c>
      <c r="B346">
        <v>1.0282365684563439E-17</v>
      </c>
      <c r="C346" s="2">
        <f t="shared" si="3"/>
        <v>1.0282365684563439E-17</v>
      </c>
      <c r="D346" s="2">
        <f t="shared" si="4"/>
        <v>-1.4094314588559001E-15</v>
      </c>
      <c r="E346" s="2">
        <f t="shared" si="5"/>
        <v>1.429996190225027E-15</v>
      </c>
    </row>
    <row r="347" spans="1:5" x14ac:dyDescent="0.2">
      <c r="A347" s="1">
        <v>45566</v>
      </c>
      <c r="B347">
        <v>2.2580091141515947E-17</v>
      </c>
      <c r="C347" s="2">
        <f t="shared" si="3"/>
        <v>2.2580091141515947E-17</v>
      </c>
      <c r="D347" s="2">
        <f t="shared" si="4"/>
        <v>-1.4125525041704234E-15</v>
      </c>
      <c r="E347" s="2">
        <f t="shared" si="5"/>
        <v>1.4577126864534552E-15</v>
      </c>
    </row>
    <row r="348" spans="1:5" x14ac:dyDescent="0.2">
      <c r="A348" s="1">
        <v>45597</v>
      </c>
      <c r="B348">
        <v>1.8837982108644138E-16</v>
      </c>
      <c r="C348" s="2">
        <f t="shared" si="3"/>
        <v>1.8837982108644138E-16</v>
      </c>
      <c r="D348" s="2">
        <f t="shared" si="4"/>
        <v>-1.2620366686693353E-15</v>
      </c>
      <c r="E348" s="2">
        <f t="shared" si="5"/>
        <v>1.6387963108422179E-15</v>
      </c>
    </row>
    <row r="349" spans="1:5" x14ac:dyDescent="0.2">
      <c r="A349" s="1">
        <v>45627</v>
      </c>
      <c r="B349">
        <v>2.5085753751493378E-16</v>
      </c>
      <c r="C349" s="2">
        <f t="shared" si="3"/>
        <v>2.5085753751493378E-16</v>
      </c>
      <c r="D349" s="2">
        <f t="shared" si="4"/>
        <v>-1.2147122175431144E-15</v>
      </c>
      <c r="E349" s="2">
        <f t="shared" si="5"/>
        <v>1.7164272925729821E-15</v>
      </c>
    </row>
    <row r="350" spans="1:5" x14ac:dyDescent="0.2">
      <c r="A350" s="1">
        <v>45658</v>
      </c>
      <c r="B350">
        <v>1.5828660622624496E-16</v>
      </c>
      <c r="C350" s="2">
        <f t="shared" si="3"/>
        <v>1.5828660622624496E-16</v>
      </c>
      <c r="D350" s="2">
        <f t="shared" si="4"/>
        <v>-1.3223098229693133E-15</v>
      </c>
      <c r="E350" s="2">
        <f t="shared" si="5"/>
        <v>1.6388830354218031E-15</v>
      </c>
    </row>
    <row r="351" spans="1:5" x14ac:dyDescent="0.2">
      <c r="A351" s="1">
        <v>45689</v>
      </c>
      <c r="B351">
        <v>7.8216751750506542E-17</v>
      </c>
      <c r="C351" s="2">
        <f t="shared" si="3"/>
        <v>7.8216751750506542E-17</v>
      </c>
      <c r="D351" s="2">
        <f t="shared" si="4"/>
        <v>-1.4172836032598815E-15</v>
      </c>
      <c r="E351" s="2">
        <f t="shared" si="5"/>
        <v>1.5737171067608945E-15</v>
      </c>
    </row>
    <row r="352" spans="1:5" x14ac:dyDescent="0.2">
      <c r="A352" s="1">
        <v>45717</v>
      </c>
      <c r="B352">
        <v>4.2898404166681928E-17</v>
      </c>
      <c r="C352" s="2">
        <f t="shared" si="3"/>
        <v>4.2898404166681928E-17</v>
      </c>
      <c r="D352" s="2">
        <f t="shared" si="4"/>
        <v>-1.4673867889253793E-15</v>
      </c>
      <c r="E352" s="2">
        <f t="shared" si="5"/>
        <v>1.5531835972587431E-15</v>
      </c>
    </row>
    <row r="353" spans="1:5" x14ac:dyDescent="0.2">
      <c r="A353" s="1">
        <v>45748</v>
      </c>
      <c r="B353">
        <v>5.4722967033323417E-17</v>
      </c>
      <c r="C353" s="2">
        <f t="shared" si="3"/>
        <v>5.4722967033323417E-17</v>
      </c>
      <c r="D353" s="2">
        <f t="shared" si="4"/>
        <v>-1.4702314665550905E-15</v>
      </c>
      <c r="E353" s="2">
        <f t="shared" si="5"/>
        <v>1.5796774006217373E-15</v>
      </c>
    </row>
    <row r="354" spans="1:5" x14ac:dyDescent="0.2">
      <c r="A354" s="1">
        <v>45778</v>
      </c>
      <c r="B354">
        <v>5.4994707097473515E-17</v>
      </c>
      <c r="C354" s="2">
        <f t="shared" si="3"/>
        <v>5.4994707097473515E-17</v>
      </c>
      <c r="D354" s="2">
        <f t="shared" si="4"/>
        <v>-1.4845166999545306E-15</v>
      </c>
      <c r="E354" s="2">
        <f t="shared" si="5"/>
        <v>1.5945061141494776E-15</v>
      </c>
    </row>
    <row r="355" spans="1:5" x14ac:dyDescent="0.2">
      <c r="A355" s="1">
        <v>45809</v>
      </c>
      <c r="B355">
        <v>5.5295378512112609E-17</v>
      </c>
      <c r="C355" s="2">
        <f t="shared" si="3"/>
        <v>5.5295378512112609E-17</v>
      </c>
      <c r="D355" s="2">
        <f t="shared" si="4"/>
        <v>-1.4986639159044131E-15</v>
      </c>
      <c r="E355" s="2">
        <f t="shared" si="5"/>
        <v>1.6092546729286384E-15</v>
      </c>
    </row>
    <row r="356" spans="1:5" x14ac:dyDescent="0.2">
      <c r="A356" s="1">
        <v>45839</v>
      </c>
      <c r="B356">
        <v>6.2321574626465124E-17</v>
      </c>
      <c r="C356" s="2">
        <f t="shared" si="3"/>
        <v>6.2321574626465124E-17</v>
      </c>
      <c r="D356" s="2">
        <f t="shared" si="4"/>
        <v>-1.5059795615604903E-15</v>
      </c>
      <c r="E356" s="2">
        <f t="shared" si="5"/>
        <v>1.6306227108134207E-15</v>
      </c>
    </row>
    <row r="357" spans="1:5" x14ac:dyDescent="0.2">
      <c r="A357" s="1">
        <v>45870</v>
      </c>
      <c r="B357">
        <v>8.0102541273151806E-17</v>
      </c>
      <c r="C357" s="2">
        <f t="shared" si="3"/>
        <v>8.0102541273151806E-17</v>
      </c>
      <c r="D357" s="2">
        <f t="shared" si="4"/>
        <v>-1.5024372996446514E-15</v>
      </c>
      <c r="E357" s="2">
        <f t="shared" si="5"/>
        <v>1.6626423821909552E-15</v>
      </c>
    </row>
    <row r="358" spans="1:5" x14ac:dyDescent="0.2">
      <c r="A358" s="1">
        <v>45901</v>
      </c>
      <c r="B358">
        <v>5.4478657330793941E-17</v>
      </c>
      <c r="C358" s="2">
        <f t="shared" si="3"/>
        <v>5.4478657330793941E-17</v>
      </c>
      <c r="D358" s="2">
        <f t="shared" si="4"/>
        <v>-1.5421995357148795E-15</v>
      </c>
      <c r="E358" s="2">
        <f t="shared" si="5"/>
        <v>1.6511568503764675E-15</v>
      </c>
    </row>
    <row r="359" spans="1:5" x14ac:dyDescent="0.2">
      <c r="A359" s="1">
        <v>45931</v>
      </c>
      <c r="B359">
        <v>5.8800861919107562E-17</v>
      </c>
      <c r="C359" s="2">
        <f t="shared" si="3"/>
        <v>5.8800861919107562E-17</v>
      </c>
      <c r="D359" s="2">
        <f t="shared" si="4"/>
        <v>-1.5519179982160766E-15</v>
      </c>
      <c r="E359" s="2">
        <f t="shared" si="5"/>
        <v>1.6695197220542918E-15</v>
      </c>
    </row>
    <row r="360" spans="1:5" x14ac:dyDescent="0.2">
      <c r="A360" s="1">
        <v>45962</v>
      </c>
      <c r="B360">
        <v>1.8313242699135672E-16</v>
      </c>
      <c r="C360" s="2">
        <f t="shared" si="3"/>
        <v>1.8313242699135672E-16</v>
      </c>
      <c r="D360" s="2">
        <f t="shared" si="4"/>
        <v>-1.4415319725996651E-15</v>
      </c>
      <c r="E360" s="2">
        <f t="shared" si="5"/>
        <v>1.8077968265823785E-15</v>
      </c>
    </row>
    <row r="361" spans="1:5" x14ac:dyDescent="0.2">
      <c r="A361" s="1">
        <v>45992</v>
      </c>
      <c r="B361">
        <v>1.1191762855754635E-16</v>
      </c>
      <c r="C361" s="2">
        <f t="shared" si="3"/>
        <v>1.1191762855754635E-16</v>
      </c>
      <c r="D361" s="2">
        <f t="shared" si="4"/>
        <v>-1.5265996363258419E-15</v>
      </c>
      <c r="E361" s="2">
        <f t="shared" si="5"/>
        <v>1.7504348934409348E-15</v>
      </c>
    </row>
    <row r="362" spans="1:5" x14ac:dyDescent="0.2">
      <c r="A362" s="1">
        <v>46023</v>
      </c>
      <c r="B362">
        <v>5.3717222511095386E-17</v>
      </c>
      <c r="C362" s="2">
        <f t="shared" si="3"/>
        <v>5.3717222511095386E-17</v>
      </c>
      <c r="D362" s="2">
        <f t="shared" si="4"/>
        <v>-1.5985625888181418E-15</v>
      </c>
      <c r="E362" s="2">
        <f t="shared" si="5"/>
        <v>1.7059970338403327E-15</v>
      </c>
    </row>
    <row r="363" spans="1:5" x14ac:dyDescent="0.2">
      <c r="A363" s="1">
        <v>46054</v>
      </c>
      <c r="B363">
        <v>2.0038651328662847E-17</v>
      </c>
      <c r="C363" s="2">
        <f t="shared" ref="C363:C394" si="6">_xlfn.FORECAST.ETS(A363,$B$2:$B$298,$A$2:$A$298,157,1)</f>
        <v>2.0038651328662847E-17</v>
      </c>
      <c r="D363" s="2">
        <f t="shared" ref="D363:D394" si="7">C363-_xlfn.FORECAST.ETS.CONFINT(A363,$B$2:$B$298,$A$2:$A$298,0.95,157,1)</f>
        <v>-1.645915650138731E-15</v>
      </c>
      <c r="E363" s="2">
        <f t="shared" ref="E363:E394" si="8">C363+_xlfn.FORECAST.ETS.CONFINT(A363,$B$2:$B$298,$A$2:$A$298,0.95,157,1)</f>
        <v>1.6859929527960568E-15</v>
      </c>
    </row>
    <row r="364" spans="1:5" x14ac:dyDescent="0.2">
      <c r="A364" s="1">
        <v>46082</v>
      </c>
      <c r="B364">
        <v>1.7300708644406137E-17</v>
      </c>
      <c r="C364" s="2">
        <f t="shared" si="6"/>
        <v>1.7300708644406137E-17</v>
      </c>
      <c r="D364" s="2">
        <f t="shared" si="7"/>
        <v>-1.6622422014174588E-15</v>
      </c>
      <c r="E364" s="2">
        <f t="shared" si="8"/>
        <v>1.6968436187062712E-15</v>
      </c>
    </row>
    <row r="365" spans="1:5" x14ac:dyDescent="0.2">
      <c r="A365" s="1">
        <v>46113</v>
      </c>
      <c r="B365">
        <v>8.3724976199858669E-17</v>
      </c>
      <c r="C365" s="2">
        <f t="shared" si="6"/>
        <v>8.3724976199858669E-17</v>
      </c>
      <c r="D365" s="2">
        <f t="shared" si="7"/>
        <v>-1.6093227525644004E-15</v>
      </c>
      <c r="E365" s="2">
        <f t="shared" si="8"/>
        <v>1.7767727049641177E-15</v>
      </c>
    </row>
    <row r="366" spans="1:5" x14ac:dyDescent="0.2">
      <c r="A366" s="1">
        <v>46143</v>
      </c>
      <c r="B366">
        <v>6.4979387687239276E-17</v>
      </c>
      <c r="C366" s="2">
        <f t="shared" si="6"/>
        <v>6.4979387687239276E-17</v>
      </c>
      <c r="D366" s="2">
        <f t="shared" si="7"/>
        <v>-1.641491382776018E-15</v>
      </c>
      <c r="E366" s="2">
        <f t="shared" si="8"/>
        <v>1.7714501581504967E-15</v>
      </c>
    </row>
    <row r="367" spans="1:5" x14ac:dyDescent="0.2">
      <c r="A367" s="1">
        <v>46174</v>
      </c>
      <c r="B367">
        <v>2.1922817090503448E-16</v>
      </c>
      <c r="C367" s="2">
        <f t="shared" si="6"/>
        <v>2.1922817090503448E-16</v>
      </c>
      <c r="D367" s="2">
        <f t="shared" si="7"/>
        <v>-1.5005858024413732E-15</v>
      </c>
      <c r="E367" s="2">
        <f t="shared" si="8"/>
        <v>1.9390421442514421E-15</v>
      </c>
    </row>
    <row r="368" spans="1:5" x14ac:dyDescent="0.2">
      <c r="A368" s="1">
        <v>46204</v>
      </c>
      <c r="B368">
        <v>1.1331231196713591E-16</v>
      </c>
      <c r="C368" s="2">
        <f t="shared" si="6"/>
        <v>1.1331231196713591E-16</v>
      </c>
      <c r="D368" s="2">
        <f t="shared" si="7"/>
        <v>-1.6197668927299954E-15</v>
      </c>
      <c r="E368" s="2">
        <f t="shared" si="8"/>
        <v>1.8463915166642671E-15</v>
      </c>
    </row>
    <row r="369" spans="1:5" x14ac:dyDescent="0.2">
      <c r="A369" s="1">
        <v>46235</v>
      </c>
      <c r="B369">
        <v>1.5225343400031976E-17</v>
      </c>
      <c r="C369" s="2">
        <f t="shared" si="6"/>
        <v>1.5225343400031976E-17</v>
      </c>
      <c r="D369" s="2">
        <f t="shared" si="7"/>
        <v>-1.7310429210476872E-15</v>
      </c>
      <c r="E369" s="2">
        <f t="shared" si="8"/>
        <v>1.7614936078477513E-15</v>
      </c>
    </row>
    <row r="370" spans="1:5" x14ac:dyDescent="0.2">
      <c r="A370" s="1">
        <v>46266</v>
      </c>
      <c r="B370">
        <v>1.1836179391101763E-17</v>
      </c>
      <c r="C370" s="2">
        <f t="shared" si="6"/>
        <v>1.1836179391101763E-17</v>
      </c>
      <c r="D370" s="2">
        <f t="shared" si="7"/>
        <v>-1.7475467091160936E-15</v>
      </c>
      <c r="E370" s="2">
        <f t="shared" si="8"/>
        <v>1.7712190678982972E-15</v>
      </c>
    </row>
    <row r="371" spans="1:5" x14ac:dyDescent="0.2">
      <c r="A371" s="1">
        <v>46296</v>
      </c>
      <c r="B371">
        <v>3.5239269805384165E-17</v>
      </c>
      <c r="C371" s="2">
        <f t="shared" si="6"/>
        <v>3.5239269805384165E-17</v>
      </c>
      <c r="D371" s="2">
        <f t="shared" si="7"/>
        <v>-1.737185482075834E-15</v>
      </c>
      <c r="E371" s="2">
        <f t="shared" si="8"/>
        <v>1.8076640216866023E-15</v>
      </c>
    </row>
    <row r="372" spans="1:5" x14ac:dyDescent="0.2">
      <c r="A372" s="1">
        <v>46327</v>
      </c>
      <c r="B372">
        <v>5.5527063714432035E-17</v>
      </c>
      <c r="C372" s="2">
        <f t="shared" si="6"/>
        <v>5.5527063714432035E-17</v>
      </c>
      <c r="D372" s="2">
        <f t="shared" si="7"/>
        <v>-1.7298684078852404E-15</v>
      </c>
      <c r="E372" s="2">
        <f t="shared" si="8"/>
        <v>1.8409225353141046E-15</v>
      </c>
    </row>
    <row r="373" spans="1:5" x14ac:dyDescent="0.2">
      <c r="A373" s="1">
        <v>46357</v>
      </c>
      <c r="B373">
        <v>1.5763199596242014E-16</v>
      </c>
      <c r="C373" s="2">
        <f t="shared" si="6"/>
        <v>1.5763199596242014E-16</v>
      </c>
      <c r="D373" s="2">
        <f t="shared" si="7"/>
        <v>-1.6406646135038029E-15</v>
      </c>
      <c r="E373" s="2">
        <f t="shared" si="8"/>
        <v>1.955928605428643E-15</v>
      </c>
    </row>
    <row r="374" spans="1:5" x14ac:dyDescent="0.2">
      <c r="A374" s="1">
        <v>46388</v>
      </c>
      <c r="B374">
        <v>1.7092595299011436E-16</v>
      </c>
      <c r="C374" s="2">
        <f t="shared" si="6"/>
        <v>1.7092595299011436E-16</v>
      </c>
      <c r="D374" s="2">
        <f t="shared" si="7"/>
        <v>-1.6402037216527676E-15</v>
      </c>
      <c r="E374" s="2">
        <f t="shared" si="8"/>
        <v>1.9820556276329961E-15</v>
      </c>
    </row>
    <row r="375" spans="1:5" x14ac:dyDescent="0.2">
      <c r="A375" s="1">
        <v>46419</v>
      </c>
      <c r="B375">
        <v>1.7643159179817439E-16</v>
      </c>
      <c r="C375" s="2">
        <f t="shared" si="6"/>
        <v>1.7643159179817439E-16</v>
      </c>
      <c r="D375" s="2">
        <f t="shared" si="7"/>
        <v>-1.6474645342833265E-15</v>
      </c>
      <c r="E375" s="2">
        <f t="shared" si="8"/>
        <v>2.0003277178796751E-15</v>
      </c>
    </row>
    <row r="376" spans="1:5" x14ac:dyDescent="0.2">
      <c r="A376" s="1">
        <v>46447</v>
      </c>
      <c r="B376">
        <v>1.6997738271889318E-16</v>
      </c>
      <c r="C376" s="2">
        <f t="shared" si="6"/>
        <v>1.6997738271889318E-16</v>
      </c>
      <c r="D376" s="2">
        <f t="shared" si="7"/>
        <v>-1.6666199920942362E-15</v>
      </c>
      <c r="E376" s="2">
        <f t="shared" si="8"/>
        <v>2.0065747575320227E-15</v>
      </c>
    </row>
    <row r="377" spans="1:5" x14ac:dyDescent="0.2">
      <c r="A377" s="1">
        <v>46478</v>
      </c>
      <c r="B377">
        <v>2.1995302357363427E-16</v>
      </c>
      <c r="C377" s="2">
        <f t="shared" si="6"/>
        <v>2.1995302357363427E-16</v>
      </c>
      <c r="D377" s="2">
        <f t="shared" si="7"/>
        <v>-1.6292817625316033E-15</v>
      </c>
      <c r="E377" s="2">
        <f t="shared" si="8"/>
        <v>2.0691878096788721E-15</v>
      </c>
    </row>
    <row r="378" spans="1:5" x14ac:dyDescent="0.2">
      <c r="A378" s="1">
        <v>46508</v>
      </c>
      <c r="B378">
        <v>2.2007533435073902E-16</v>
      </c>
      <c r="C378" s="2">
        <f t="shared" si="6"/>
        <v>2.2007533435073902E-16</v>
      </c>
      <c r="D378" s="2">
        <f t="shared" si="7"/>
        <v>-1.6417343471452689E-15</v>
      </c>
      <c r="E378" s="2">
        <f t="shared" si="8"/>
        <v>2.0818850158467468E-15</v>
      </c>
    </row>
    <row r="379" spans="1:5" x14ac:dyDescent="0.2">
      <c r="A379" s="1">
        <v>46539</v>
      </c>
      <c r="B379">
        <v>1.1965743034138365E-16</v>
      </c>
      <c r="C379" s="2">
        <f t="shared" si="6"/>
        <v>1.1965743034138365E-16</v>
      </c>
      <c r="D379" s="2">
        <f t="shared" si="7"/>
        <v>-1.7546659103727416E-15</v>
      </c>
      <c r="E379" s="2">
        <f t="shared" si="8"/>
        <v>1.9939807710555089E-15</v>
      </c>
    </row>
    <row r="380" spans="1:5" x14ac:dyDescent="0.2">
      <c r="A380" s="1">
        <v>46569</v>
      </c>
      <c r="B380">
        <v>4.7724943205313084E-17</v>
      </c>
      <c r="C380" s="2">
        <f t="shared" si="6"/>
        <v>4.7724943205313084E-17</v>
      </c>
      <c r="D380" s="2">
        <f t="shared" si="7"/>
        <v>-1.8390520602865417E-15</v>
      </c>
      <c r="E380" s="2">
        <f t="shared" si="8"/>
        <v>1.9345019466971682E-15</v>
      </c>
    </row>
    <row r="381" spans="1:5" x14ac:dyDescent="0.2">
      <c r="A381" s="1">
        <v>46600</v>
      </c>
      <c r="B381">
        <v>6.1328999615817736E-17</v>
      </c>
      <c r="C381" s="2">
        <f t="shared" si="6"/>
        <v>6.1328999615817736E-17</v>
      </c>
      <c r="D381" s="2">
        <f t="shared" si="7"/>
        <v>-1.8378428716627237E-15</v>
      </c>
      <c r="E381" s="2">
        <f t="shared" si="8"/>
        <v>1.9605008708943589E-15</v>
      </c>
    </row>
    <row r="382" spans="1:5" x14ac:dyDescent="0.2">
      <c r="A382" s="1">
        <v>46631</v>
      </c>
      <c r="B382">
        <v>1.0624261349045066E-16</v>
      </c>
      <c r="C382" s="2">
        <f t="shared" si="6"/>
        <v>1.0624261349045066E-16</v>
      </c>
      <c r="D382" s="2">
        <f t="shared" si="7"/>
        <v>-1.805266495370687E-15</v>
      </c>
      <c r="E382" s="2">
        <f t="shared" si="8"/>
        <v>2.0177517223515882E-15</v>
      </c>
    </row>
    <row r="383" spans="1:5" x14ac:dyDescent="0.2">
      <c r="A383" s="1">
        <v>46661</v>
      </c>
      <c r="B383">
        <v>9.3526774688555892E-17</v>
      </c>
      <c r="C383" s="2">
        <f t="shared" si="6"/>
        <v>9.3526774688555892E-17</v>
      </c>
      <c r="D383" s="2">
        <f t="shared" si="7"/>
        <v>-1.8302630712092829E-15</v>
      </c>
      <c r="E383" s="2">
        <f t="shared" si="8"/>
        <v>2.0173166205863943E-15</v>
      </c>
    </row>
    <row r="384" spans="1:5" x14ac:dyDescent="0.2">
      <c r="A384" s="1">
        <v>46692</v>
      </c>
      <c r="B384">
        <v>2.5355111270527072E-16</v>
      </c>
      <c r="C384" s="2">
        <f t="shared" si="6"/>
        <v>2.5355111270527072E-16</v>
      </c>
      <c r="D384" s="2">
        <f t="shared" si="7"/>
        <v>-1.6824640656651795E-15</v>
      </c>
      <c r="E384" s="2">
        <f t="shared" si="8"/>
        <v>2.1895662910757212E-15</v>
      </c>
    </row>
    <row r="385" spans="1:5" x14ac:dyDescent="0.2">
      <c r="A385" s="1">
        <v>46722</v>
      </c>
      <c r="B385">
        <v>1.666392077950909E-16</v>
      </c>
      <c r="C385" s="2">
        <f t="shared" si="6"/>
        <v>1.666392077950909E-16</v>
      </c>
      <c r="D385" s="2">
        <f t="shared" si="7"/>
        <v>-1.7815469621655846E-15</v>
      </c>
      <c r="E385" s="2">
        <f t="shared" si="8"/>
        <v>2.1148253777557662E-15</v>
      </c>
    </row>
    <row r="386" spans="1:5" x14ac:dyDescent="0.2">
      <c r="A386" s="1">
        <v>46753</v>
      </c>
      <c r="B386">
        <v>3.0074890228229856E-16</v>
      </c>
      <c r="C386" s="2">
        <f t="shared" si="6"/>
        <v>3.0074890228229856E-16</v>
      </c>
      <c r="D386" s="2">
        <f t="shared" si="7"/>
        <v>-1.6595549510728408E-15</v>
      </c>
      <c r="E386" s="2">
        <f t="shared" si="8"/>
        <v>2.2610527556374381E-15</v>
      </c>
    </row>
    <row r="387" spans="1:5" x14ac:dyDescent="0.2">
      <c r="A387" s="1">
        <v>46784</v>
      </c>
      <c r="B387">
        <v>1.1515100862980346E-16</v>
      </c>
      <c r="C387" s="2">
        <f t="shared" si="6"/>
        <v>1.1515100862980346E-16</v>
      </c>
      <c r="D387" s="2">
        <f t="shared" si="7"/>
        <v>-1.8572182228537932E-15</v>
      </c>
      <c r="E387" s="2">
        <f t="shared" si="8"/>
        <v>2.0875202401134003E-15</v>
      </c>
    </row>
    <row r="388" spans="1:5" x14ac:dyDescent="0.2">
      <c r="A388" s="1">
        <v>46813</v>
      </c>
      <c r="B388">
        <v>1.7886522426421002E-16</v>
      </c>
      <c r="C388" s="2">
        <f t="shared" si="6"/>
        <v>1.7886522426421002E-16</v>
      </c>
      <c r="D388" s="2">
        <f t="shared" si="7"/>
        <v>-1.8055180544302406E-15</v>
      </c>
      <c r="E388" s="2">
        <f t="shared" si="8"/>
        <v>2.1632485029586604E-15</v>
      </c>
    </row>
    <row r="389" spans="1:5" x14ac:dyDescent="0.2">
      <c r="A389" s="1">
        <v>46844</v>
      </c>
      <c r="B389">
        <v>1.3734852558311067E-16</v>
      </c>
      <c r="C389" s="2">
        <f t="shared" si="6"/>
        <v>1.3734852558311067E-16</v>
      </c>
      <c r="D389" s="2">
        <f t="shared" si="7"/>
        <v>-1.8589984162883123E-15</v>
      </c>
      <c r="E389" s="2">
        <f t="shared" si="8"/>
        <v>2.1336954674545336E-15</v>
      </c>
    </row>
    <row r="390" spans="1:5" x14ac:dyDescent="0.2">
      <c r="A390" s="1">
        <v>46874</v>
      </c>
      <c r="B390">
        <v>1.1420797848918065E-16</v>
      </c>
      <c r="C390" s="2">
        <f t="shared" si="6"/>
        <v>1.1420797848918065E-16</v>
      </c>
      <c r="D390" s="2">
        <f t="shared" si="7"/>
        <v>-1.8940531630057363E-15</v>
      </c>
      <c r="E390" s="2">
        <f t="shared" si="8"/>
        <v>2.1224691199840975E-15</v>
      </c>
    </row>
    <row r="391" spans="1:5" x14ac:dyDescent="0.2">
      <c r="A391" s="1">
        <v>46905</v>
      </c>
      <c r="B391">
        <v>6.1078504641434957E-17</v>
      </c>
      <c r="C391" s="2">
        <f t="shared" si="6"/>
        <v>6.1078504641434957E-17</v>
      </c>
      <c r="D391" s="2">
        <f t="shared" si="7"/>
        <v>-1.9590482680099557E-15</v>
      </c>
      <c r="E391" s="2">
        <f t="shared" si="8"/>
        <v>2.0812052772928252E-15</v>
      </c>
    </row>
    <row r="392" spans="1:5" x14ac:dyDescent="0.2">
      <c r="A392" s="1">
        <v>46935</v>
      </c>
      <c r="B392">
        <v>3.6248567308449568E-17</v>
      </c>
      <c r="C392" s="2">
        <f t="shared" si="6"/>
        <v>3.6248567308449568E-17</v>
      </c>
      <c r="D392" s="2">
        <f t="shared" si="7"/>
        <v>-1.9956961386853668E-15</v>
      </c>
      <c r="E392" s="2">
        <f t="shared" si="8"/>
        <v>2.068193273302266E-15</v>
      </c>
    </row>
    <row r="393" spans="1:5" x14ac:dyDescent="0.2">
      <c r="A393" s="1">
        <v>46966</v>
      </c>
      <c r="B393">
        <v>7.7848382356783282E-17</v>
      </c>
      <c r="C393" s="2">
        <f t="shared" si="6"/>
        <v>7.7848382356783282E-17</v>
      </c>
      <c r="D393" s="2">
        <f t="shared" si="7"/>
        <v>-1.9658674062992924E-15</v>
      </c>
      <c r="E393" s="2">
        <f t="shared" si="8"/>
        <v>2.1215641710128589E-15</v>
      </c>
    </row>
    <row r="394" spans="1:5" x14ac:dyDescent="0.2">
      <c r="A394" s="1">
        <v>46997</v>
      </c>
      <c r="B394">
        <v>5.0460052037233221E-17</v>
      </c>
      <c r="C394" s="2">
        <f t="shared" si="6"/>
        <v>5.0460052037233221E-17</v>
      </c>
      <c r="D394" s="2">
        <f t="shared" si="7"/>
        <v>-2.0049807930867377E-15</v>
      </c>
      <c r="E394" s="2">
        <f t="shared" si="8"/>
        <v>2.1059008971612044E-15</v>
      </c>
    </row>
    <row r="395" spans="1:5" x14ac:dyDescent="0.2">
      <c r="A395" s="1">
        <v>47027</v>
      </c>
      <c r="B395">
        <v>1.6070114283179028E-16</v>
      </c>
      <c r="C395" s="2">
        <f t="shared" ref="C395:C421" si="9">_xlfn.FORECAST.ETS(A395,$B$2:$B$298,$A$2:$A$298,157,1)</f>
        <v>1.6070114283179028E-16</v>
      </c>
      <c r="D395" s="2">
        <f t="shared" ref="D395:D426" si="10">C395-_xlfn.FORECAST.ETS.CONFINT(A395,$B$2:$B$298,$A$2:$A$298,0.95,157,1)</f>
        <v>-1.9064195352335462E-15</v>
      </c>
      <c r="E395" s="2">
        <f t="shared" ref="E395:E421" si="11">C395+_xlfn.FORECAST.ETS.CONFINT(A395,$B$2:$B$298,$A$2:$A$298,0.95,157,1)</f>
        <v>2.227821820897127E-15</v>
      </c>
    </row>
    <row r="396" spans="1:5" x14ac:dyDescent="0.2">
      <c r="A396" s="1">
        <v>47058</v>
      </c>
      <c r="B396">
        <v>1.7623772291664867E-16</v>
      </c>
      <c r="C396" s="2">
        <f t="shared" si="9"/>
        <v>1.7623772291664867E-16</v>
      </c>
      <c r="D396" s="2">
        <f t="shared" si="10"/>
        <v>-1.9025183462049108E-15</v>
      </c>
      <c r="E396" s="2">
        <f t="shared" si="11"/>
        <v>2.254993792038208E-15</v>
      </c>
    </row>
    <row r="397" spans="1:5" x14ac:dyDescent="0.2">
      <c r="A397" s="1">
        <v>47088</v>
      </c>
      <c r="B397">
        <v>2.4469379443297688E-16</v>
      </c>
      <c r="C397" s="2">
        <f t="shared" si="9"/>
        <v>2.4469379443297688E-16</v>
      </c>
      <c r="D397" s="2">
        <f t="shared" si="10"/>
        <v>-1.8456539852297151E-15</v>
      </c>
      <c r="E397" s="2">
        <f t="shared" si="11"/>
        <v>2.3350415740956687E-15</v>
      </c>
    </row>
    <row r="398" spans="1:5" x14ac:dyDescent="0.2">
      <c r="A398" s="1">
        <v>47119</v>
      </c>
      <c r="B398">
        <v>1.4041501852280479E-16</v>
      </c>
      <c r="C398" s="2">
        <f t="shared" si="9"/>
        <v>1.4041501852280479E-16</v>
      </c>
      <c r="D398" s="2">
        <f t="shared" si="10"/>
        <v>-1.9614815329853619E-15</v>
      </c>
      <c r="E398" s="2">
        <f t="shared" si="11"/>
        <v>2.2423115700309715E-15</v>
      </c>
    </row>
    <row r="399" spans="1:5" x14ac:dyDescent="0.2">
      <c r="A399" s="1">
        <v>47150</v>
      </c>
      <c r="B399">
        <v>1.1902338447794269E-16</v>
      </c>
      <c r="C399" s="2">
        <f t="shared" si="9"/>
        <v>1.1902338447794269E-16</v>
      </c>
      <c r="D399" s="2">
        <f t="shared" si="10"/>
        <v>-1.9943797231370682E-15</v>
      </c>
      <c r="E399" s="2">
        <f t="shared" si="11"/>
        <v>2.2324264920929538E-15</v>
      </c>
    </row>
    <row r="400" spans="1:5" x14ac:dyDescent="0.2">
      <c r="A400" s="1">
        <v>47178</v>
      </c>
      <c r="B400">
        <v>3.6103617954010207E-18</v>
      </c>
      <c r="C400" s="2">
        <f t="shared" si="9"/>
        <v>3.6103617954010207E-18</v>
      </c>
      <c r="D400" s="2">
        <f t="shared" si="10"/>
        <v>-2.1212577909399338E-15</v>
      </c>
      <c r="E400" s="2">
        <f t="shared" si="11"/>
        <v>2.1284785145307355E-15</v>
      </c>
    </row>
    <row r="401" spans="1:5" x14ac:dyDescent="0.2">
      <c r="A401" s="1">
        <v>47209</v>
      </c>
      <c r="B401">
        <v>8.2894881420810429E-18</v>
      </c>
      <c r="C401" s="2">
        <f t="shared" si="9"/>
        <v>8.2894881420810429E-18</v>
      </c>
      <c r="D401" s="2">
        <f t="shared" si="10"/>
        <v>-2.1280028859026617E-15</v>
      </c>
      <c r="E401" s="2">
        <f t="shared" si="11"/>
        <v>2.1445818621868241E-15</v>
      </c>
    </row>
    <row r="402" spans="1:5" x14ac:dyDescent="0.2">
      <c r="A402" s="1">
        <v>47239</v>
      </c>
      <c r="B402">
        <v>6.1222735357640738E-18</v>
      </c>
      <c r="C402" s="2">
        <f t="shared" si="9"/>
        <v>6.1222735357640738E-18</v>
      </c>
      <c r="D402" s="2">
        <f t="shared" si="10"/>
        <v>-2.1415541682074693E-15</v>
      </c>
      <c r="E402" s="2">
        <f t="shared" si="11"/>
        <v>2.1537987152789971E-15</v>
      </c>
    </row>
    <row r="403" spans="1:5" x14ac:dyDescent="0.2">
      <c r="A403" s="1">
        <v>47270</v>
      </c>
      <c r="B403">
        <v>7.1994650514750489E-17</v>
      </c>
      <c r="C403" s="2">
        <f t="shared" si="9"/>
        <v>7.1994650514750489E-17</v>
      </c>
      <c r="D403" s="2">
        <f t="shared" si="10"/>
        <v>-2.0870263591152777E-15</v>
      </c>
      <c r="E403" s="2">
        <f t="shared" si="11"/>
        <v>2.2310156601447786E-15</v>
      </c>
    </row>
    <row r="404" spans="1:5" x14ac:dyDescent="0.2">
      <c r="A404" s="1">
        <v>47300</v>
      </c>
      <c r="B404">
        <v>7.7493510985099928E-17</v>
      </c>
      <c r="C404" s="2">
        <f t="shared" si="9"/>
        <v>7.7493510985099928E-17</v>
      </c>
      <c r="D404" s="2">
        <f t="shared" si="10"/>
        <v>-2.0928332046686141E-15</v>
      </c>
      <c r="E404" s="2">
        <f t="shared" si="11"/>
        <v>2.2478202266388142E-15</v>
      </c>
    </row>
    <row r="405" spans="1:5" x14ac:dyDescent="0.2">
      <c r="A405" s="1">
        <v>47331</v>
      </c>
      <c r="B405">
        <v>-7.4611398575478552E-18</v>
      </c>
      <c r="C405" s="2">
        <f t="shared" si="9"/>
        <v>-7.4611398575478552E-18</v>
      </c>
      <c r="D405" s="2">
        <f t="shared" si="10"/>
        <v>-2.1890553222965111E-15</v>
      </c>
      <c r="E405" s="2">
        <f t="shared" si="11"/>
        <v>2.1741330425814151E-15</v>
      </c>
    </row>
    <row r="406" spans="1:5" x14ac:dyDescent="0.2">
      <c r="A406" s="1">
        <v>47362</v>
      </c>
      <c r="B406">
        <v>-2.7996709900273523E-17</v>
      </c>
      <c r="C406" s="2">
        <f t="shared" si="9"/>
        <v>-2.7996709900273523E-17</v>
      </c>
      <c r="D406" s="2">
        <f t="shared" si="10"/>
        <v>-2.2208207276913216E-15</v>
      </c>
      <c r="E406" s="2">
        <f t="shared" si="11"/>
        <v>2.1648273078907743E-15</v>
      </c>
    </row>
    <row r="407" spans="1:5" x14ac:dyDescent="0.2">
      <c r="A407" s="1">
        <v>47392</v>
      </c>
      <c r="B407">
        <v>-3.4786636861919459E-18</v>
      </c>
      <c r="C407" s="2">
        <f t="shared" si="9"/>
        <v>-3.4786636861919459E-18</v>
      </c>
      <c r="D407" s="2">
        <f t="shared" si="10"/>
        <v>-2.2074954788654714E-15</v>
      </c>
      <c r="E407" s="2">
        <f t="shared" si="11"/>
        <v>2.2005381514930873E-15</v>
      </c>
    </row>
    <row r="408" spans="1:5" x14ac:dyDescent="0.2">
      <c r="A408" s="1">
        <v>47423</v>
      </c>
      <c r="B408">
        <v>-1.2165564091744972E-17</v>
      </c>
      <c r="C408" s="2">
        <f t="shared" si="9"/>
        <v>-1.2165564091744972E-17</v>
      </c>
      <c r="D408" s="2">
        <f t="shared" si="10"/>
        <v>-2.2273387182921763E-15</v>
      </c>
      <c r="E408" s="2">
        <f t="shared" si="11"/>
        <v>2.2030075901086864E-15</v>
      </c>
    </row>
    <row r="409" spans="1:5" x14ac:dyDescent="0.2">
      <c r="A409" s="1">
        <v>47453</v>
      </c>
      <c r="B409">
        <v>2.3588721291725421E-17</v>
      </c>
      <c r="C409" s="2">
        <f t="shared" si="9"/>
        <v>2.3588721291725421E-17</v>
      </c>
      <c r="D409" s="2">
        <f t="shared" si="10"/>
        <v>-2.2027048797314272E-15</v>
      </c>
      <c r="E409" s="2">
        <f t="shared" si="11"/>
        <v>2.2498823223148778E-15</v>
      </c>
    </row>
    <row r="410" spans="1:5" x14ac:dyDescent="0.2">
      <c r="A410" s="1">
        <v>47484</v>
      </c>
      <c r="B410">
        <v>2.0803959709077212E-16</v>
      </c>
      <c r="C410" s="2">
        <f t="shared" si="9"/>
        <v>2.0803959709077212E-16</v>
      </c>
      <c r="D410" s="2">
        <f t="shared" si="10"/>
        <v>-2.0293391117235389E-15</v>
      </c>
      <c r="E410" s="2">
        <f t="shared" si="11"/>
        <v>2.4454183059050835E-15</v>
      </c>
    </row>
    <row r="411" spans="1:5" x14ac:dyDescent="0.2">
      <c r="A411" s="1">
        <v>47515</v>
      </c>
      <c r="B411">
        <v>3.8134588347158203E-17</v>
      </c>
      <c r="C411" s="2">
        <f t="shared" si="9"/>
        <v>3.8134588347158203E-17</v>
      </c>
      <c r="D411" s="2">
        <f t="shared" si="10"/>
        <v>-2.2102944298010022E-15</v>
      </c>
      <c r="E411" s="2">
        <f t="shared" si="11"/>
        <v>2.2865636064953185E-15</v>
      </c>
    </row>
    <row r="412" spans="1:5" x14ac:dyDescent="0.2">
      <c r="A412" s="1">
        <v>47543</v>
      </c>
      <c r="B412">
        <v>-1.0635373242194727E-17</v>
      </c>
      <c r="C412" s="2">
        <f t="shared" si="9"/>
        <v>-1.0635373242194727E-17</v>
      </c>
      <c r="D412" s="2">
        <f t="shared" si="10"/>
        <v>-2.2700804306413561E-15</v>
      </c>
      <c r="E412" s="2">
        <f t="shared" si="11"/>
        <v>2.2488096841569664E-15</v>
      </c>
    </row>
    <row r="413" spans="1:5" x14ac:dyDescent="0.2">
      <c r="A413" s="1">
        <v>47574</v>
      </c>
      <c r="B413">
        <v>-3.0303477742353955E-17</v>
      </c>
      <c r="C413" s="2">
        <f t="shared" si="9"/>
        <v>-3.0303477742353955E-17</v>
      </c>
      <c r="D413" s="2">
        <f t="shared" si="10"/>
        <v>-2.300730820861601E-15</v>
      </c>
      <c r="E413" s="2">
        <f t="shared" si="11"/>
        <v>2.2401238653768928E-15</v>
      </c>
    </row>
    <row r="414" spans="1:5" x14ac:dyDescent="0.2">
      <c r="A414" s="1">
        <v>47604</v>
      </c>
      <c r="B414">
        <v>-7.8836710980155077E-18</v>
      </c>
      <c r="C414" s="2">
        <f t="shared" si="9"/>
        <v>-7.8836710980155077E-18</v>
      </c>
      <c r="D414" s="2">
        <f t="shared" si="10"/>
        <v>-2.2892600514983017E-15</v>
      </c>
      <c r="E414" s="2">
        <f t="shared" si="11"/>
        <v>2.2734927093022704E-15</v>
      </c>
    </row>
    <row r="415" spans="1:5" x14ac:dyDescent="0.2">
      <c r="A415" s="1">
        <v>47635</v>
      </c>
      <c r="B415">
        <v>-2.6678819028487344E-17</v>
      </c>
      <c r="C415" s="2">
        <f t="shared" si="9"/>
        <v>-2.6678819028487344E-17</v>
      </c>
      <c r="D415" s="2">
        <f t="shared" si="10"/>
        <v>-2.3189714822509227E-15</v>
      </c>
      <c r="E415" s="2">
        <f t="shared" si="11"/>
        <v>2.2656138441939477E-15</v>
      </c>
    </row>
    <row r="416" spans="1:5" x14ac:dyDescent="0.2">
      <c r="A416" s="1">
        <v>47665</v>
      </c>
      <c r="B416">
        <v>-4.0519123336178077E-17</v>
      </c>
      <c r="C416" s="2">
        <f t="shared" si="9"/>
        <v>-4.0519123336178077E-17</v>
      </c>
      <c r="D416" s="2">
        <f t="shared" si="10"/>
        <v>-2.3436957981252269E-15</v>
      </c>
      <c r="E416" s="2">
        <f t="shared" si="11"/>
        <v>2.2626575514528704E-15</v>
      </c>
    </row>
    <row r="417" spans="1:5" x14ac:dyDescent="0.2">
      <c r="A417" s="1">
        <v>47696</v>
      </c>
      <c r="B417">
        <v>-4.2697320520229686E-17</v>
      </c>
      <c r="C417" s="2">
        <f t="shared" si="9"/>
        <v>-4.2697320520229686E-17</v>
      </c>
      <c r="D417" s="2">
        <f t="shared" si="10"/>
        <v>-2.3567262083690094E-15</v>
      </c>
      <c r="E417" s="2">
        <f t="shared" si="11"/>
        <v>2.2713315673285496E-15</v>
      </c>
    </row>
    <row r="418" spans="1:5" x14ac:dyDescent="0.2">
      <c r="A418" s="1">
        <v>47727</v>
      </c>
      <c r="B418">
        <v>-5.7527732025621215E-17</v>
      </c>
      <c r="C418" s="2">
        <f t="shared" si="9"/>
        <v>-5.7527732025621215E-17</v>
      </c>
      <c r="D418" s="2">
        <f t="shared" si="10"/>
        <v>-2.3823774970310714E-15</v>
      </c>
      <c r="E418" s="2">
        <f t="shared" si="11"/>
        <v>2.2673220329798289E-15</v>
      </c>
    </row>
    <row r="419" spans="1:5" x14ac:dyDescent="0.2">
      <c r="A419" s="1">
        <v>47757</v>
      </c>
      <c r="B419">
        <v>-4.2005868705110248E-17</v>
      </c>
      <c r="C419" s="2">
        <f t="shared" si="9"/>
        <v>-4.2005868705110248E-17</v>
      </c>
      <c r="D419" s="2">
        <f t="shared" si="10"/>
        <v>-2.3776456277213834E-15</v>
      </c>
      <c r="E419" s="2">
        <f t="shared" si="11"/>
        <v>2.2936338903111633E-15</v>
      </c>
    </row>
    <row r="420" spans="1:5" x14ac:dyDescent="0.2">
      <c r="A420" s="1">
        <v>47788</v>
      </c>
      <c r="B420">
        <v>-3.7857276024387184E-17</v>
      </c>
      <c r="C420" s="2">
        <f t="shared" si="9"/>
        <v>-3.7857276024387184E-17</v>
      </c>
      <c r="D420" s="2">
        <f t="shared" si="10"/>
        <v>-2.3842565891033208E-15</v>
      </c>
      <c r="E420" s="2">
        <f t="shared" si="11"/>
        <v>2.3085420370545467E-15</v>
      </c>
    </row>
    <row r="421" spans="1:5" x14ac:dyDescent="0.2">
      <c r="A421" s="1">
        <v>47818</v>
      </c>
      <c r="B421">
        <v>-4.3162735609843476E-17</v>
      </c>
      <c r="C421" s="2">
        <f t="shared" si="9"/>
        <v>-4.3162735609843476E-17</v>
      </c>
      <c r="D421" s="2">
        <f t="shared" si="10"/>
        <v>-2.4002915967178917E-15</v>
      </c>
      <c r="E421" s="2">
        <f t="shared" si="11"/>
        <v>2.3139661254982046E-15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4E85F-CC3A-416D-9735-12F34F60CAEE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7.28515625" customWidth="1"/>
    <col min="3" max="3" width="26.140625" customWidth="1"/>
    <col min="4" max="4" width="41.42578125" customWidth="1"/>
    <col min="5" max="5" width="41.14062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7</v>
      </c>
      <c r="C1" t="s">
        <v>22</v>
      </c>
      <c r="D1" t="s">
        <v>23</v>
      </c>
      <c r="E1" t="s">
        <v>24</v>
      </c>
      <c r="G1" t="s">
        <v>13</v>
      </c>
      <c r="H1" t="s">
        <v>14</v>
      </c>
    </row>
    <row r="2" spans="1:8" x14ac:dyDescent="0.2">
      <c r="A2" s="1">
        <v>35065</v>
      </c>
      <c r="B2">
        <v>695.4</v>
      </c>
      <c r="G2" t="s">
        <v>15</v>
      </c>
      <c r="H2" s="3">
        <f>_xlfn.FORECAST.ETS.STAT($B$2:$B$298,$A$2:$A$298,1,157,1)</f>
        <v>0.25</v>
      </c>
    </row>
    <row r="3" spans="1:8" x14ac:dyDescent="0.2">
      <c r="A3" s="1">
        <v>35096</v>
      </c>
      <c r="B3">
        <v>696.9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>
        <v>678.6</v>
      </c>
      <c r="G4" t="s">
        <v>17</v>
      </c>
      <c r="H4" s="3">
        <f>_xlfn.FORECAST.ETS.STAT($B$2:$B$298,$A$2:$A$298,3,157,1)</f>
        <v>0.749</v>
      </c>
    </row>
    <row r="5" spans="1:8" x14ac:dyDescent="0.2">
      <c r="A5" s="1">
        <v>35156</v>
      </c>
      <c r="B5">
        <v>698.9</v>
      </c>
      <c r="G5" t="s">
        <v>18</v>
      </c>
      <c r="H5" s="3">
        <f>_xlfn.FORECAST.ETS.STAT($B$2:$B$298,$A$2:$A$298,4,157,1)</f>
        <v>1.2413407482208954</v>
      </c>
    </row>
    <row r="6" spans="1:8" x14ac:dyDescent="0.2">
      <c r="A6" s="1">
        <v>35186</v>
      </c>
      <c r="B6">
        <v>692.9</v>
      </c>
      <c r="G6" t="s">
        <v>19</v>
      </c>
      <c r="H6" s="3">
        <f>_xlfn.FORECAST.ETS.STAT($B$2:$B$298,$A$2:$A$298,5,157,1)</f>
        <v>5.388070876144075E-2</v>
      </c>
    </row>
    <row r="7" spans="1:8" x14ac:dyDescent="0.2">
      <c r="A7" s="1">
        <v>35217</v>
      </c>
      <c r="B7">
        <v>679.5</v>
      </c>
      <c r="G7" t="s">
        <v>20</v>
      </c>
      <c r="H7" s="3">
        <f>_xlfn.FORECAST.ETS.STAT($B$2:$B$298,$A$2:$A$298,6,157,1)</f>
        <v>42.73280656628291</v>
      </c>
    </row>
    <row r="8" spans="1:8" x14ac:dyDescent="0.2">
      <c r="A8" s="1">
        <v>35247</v>
      </c>
      <c r="B8">
        <v>681.9</v>
      </c>
      <c r="G8" t="s">
        <v>21</v>
      </c>
      <c r="H8" s="3">
        <f>_xlfn.FORECAST.ETS.STAT($B$2:$B$298,$A$2:$A$298,7,157,1)</f>
        <v>56.413243003972184</v>
      </c>
    </row>
    <row r="9" spans="1:8" x14ac:dyDescent="0.2">
      <c r="A9" s="1">
        <v>35278</v>
      </c>
      <c r="B9">
        <v>706.5</v>
      </c>
    </row>
    <row r="10" spans="1:8" x14ac:dyDescent="0.2">
      <c r="A10" s="1">
        <v>35309</v>
      </c>
      <c r="B10">
        <v>684.7</v>
      </c>
    </row>
    <row r="11" spans="1:8" x14ac:dyDescent="0.2">
      <c r="A11" s="1">
        <v>35339</v>
      </c>
      <c r="B11">
        <v>681.6</v>
      </c>
    </row>
    <row r="12" spans="1:8" x14ac:dyDescent="0.2">
      <c r="A12" s="1">
        <v>35370</v>
      </c>
      <c r="B12">
        <v>691.2</v>
      </c>
    </row>
    <row r="13" spans="1:8" x14ac:dyDescent="0.2">
      <c r="A13" s="1">
        <v>35400</v>
      </c>
      <c r="B13">
        <v>726.2</v>
      </c>
    </row>
    <row r="14" spans="1:8" x14ac:dyDescent="0.2">
      <c r="A14" s="1">
        <v>35431</v>
      </c>
      <c r="B14">
        <v>696.5</v>
      </c>
    </row>
    <row r="15" spans="1:8" x14ac:dyDescent="0.2">
      <c r="A15" s="1">
        <v>35462</v>
      </c>
      <c r="B15">
        <v>684</v>
      </c>
    </row>
    <row r="16" spans="1:8" x14ac:dyDescent="0.2">
      <c r="A16" s="1">
        <v>35490</v>
      </c>
      <c r="B16">
        <v>711.8</v>
      </c>
    </row>
    <row r="17" spans="1:2" x14ac:dyDescent="0.2">
      <c r="A17" s="1">
        <v>35521</v>
      </c>
      <c r="B17">
        <v>718.2</v>
      </c>
    </row>
    <row r="18" spans="1:2" x14ac:dyDescent="0.2">
      <c r="A18" s="1">
        <v>35551</v>
      </c>
      <c r="B18">
        <v>751.5</v>
      </c>
    </row>
    <row r="19" spans="1:2" x14ac:dyDescent="0.2">
      <c r="A19" s="1">
        <v>35582</v>
      </c>
      <c r="B19">
        <v>700.7</v>
      </c>
    </row>
    <row r="20" spans="1:2" x14ac:dyDescent="0.2">
      <c r="A20" s="1">
        <v>35612</v>
      </c>
      <c r="B20">
        <v>675.8</v>
      </c>
    </row>
    <row r="21" spans="1:2" x14ac:dyDescent="0.2">
      <c r="A21" s="1">
        <v>35643</v>
      </c>
      <c r="B21">
        <v>685.2</v>
      </c>
    </row>
    <row r="22" spans="1:2" x14ac:dyDescent="0.2">
      <c r="A22" s="1">
        <v>35674</v>
      </c>
      <c r="B22">
        <v>742.7</v>
      </c>
    </row>
    <row r="23" spans="1:2" x14ac:dyDescent="0.2">
      <c r="A23" s="1">
        <v>35704</v>
      </c>
      <c r="B23">
        <v>817.7</v>
      </c>
    </row>
    <row r="24" spans="1:2" x14ac:dyDescent="0.2">
      <c r="A24" s="1">
        <v>35735</v>
      </c>
      <c r="B24">
        <v>785.7</v>
      </c>
    </row>
    <row r="25" spans="1:2" x14ac:dyDescent="0.2">
      <c r="A25" s="1">
        <v>35765</v>
      </c>
      <c r="B25">
        <v>808</v>
      </c>
    </row>
    <row r="26" spans="1:2" x14ac:dyDescent="0.2">
      <c r="A26" s="1">
        <v>35796</v>
      </c>
      <c r="B26">
        <v>784.2</v>
      </c>
    </row>
    <row r="27" spans="1:2" x14ac:dyDescent="0.2">
      <c r="A27" s="1">
        <v>35827</v>
      </c>
      <c r="B27">
        <v>765.7</v>
      </c>
    </row>
    <row r="28" spans="1:2" x14ac:dyDescent="0.2">
      <c r="A28" s="1">
        <v>35855</v>
      </c>
      <c r="B28">
        <v>806</v>
      </c>
    </row>
    <row r="29" spans="1:2" x14ac:dyDescent="0.2">
      <c r="A29" s="1">
        <v>35886</v>
      </c>
      <c r="B29">
        <v>811.5</v>
      </c>
    </row>
    <row r="30" spans="1:2" x14ac:dyDescent="0.2">
      <c r="A30" s="1">
        <v>35916</v>
      </c>
      <c r="B30">
        <v>833.3</v>
      </c>
    </row>
    <row r="31" spans="1:2" x14ac:dyDescent="0.2">
      <c r="A31" s="1">
        <v>35947</v>
      </c>
      <c r="B31">
        <v>794.1</v>
      </c>
    </row>
    <row r="32" spans="1:2" x14ac:dyDescent="0.2">
      <c r="A32" s="1">
        <v>35977</v>
      </c>
      <c r="B32">
        <v>841.6</v>
      </c>
    </row>
    <row r="33" spans="1:2" x14ac:dyDescent="0.2">
      <c r="A33" s="1">
        <v>36008</v>
      </c>
      <c r="B33">
        <v>873.7</v>
      </c>
    </row>
    <row r="34" spans="1:2" x14ac:dyDescent="0.2">
      <c r="A34" s="1">
        <v>36039</v>
      </c>
      <c r="B34">
        <v>976.6</v>
      </c>
    </row>
    <row r="35" spans="1:2" x14ac:dyDescent="0.2">
      <c r="A35" s="1">
        <v>36069</v>
      </c>
      <c r="B35">
        <v>917.6</v>
      </c>
    </row>
    <row r="36" spans="1:2" x14ac:dyDescent="0.2">
      <c r="A36" s="1">
        <v>36100</v>
      </c>
      <c r="B36">
        <v>873.1</v>
      </c>
    </row>
    <row r="37" spans="1:2" x14ac:dyDescent="0.2">
      <c r="A37" s="1">
        <v>36130</v>
      </c>
      <c r="B37">
        <v>973.2</v>
      </c>
    </row>
    <row r="38" spans="1:2" x14ac:dyDescent="0.2">
      <c r="A38" s="1">
        <v>36161</v>
      </c>
      <c r="B38">
        <v>966.4</v>
      </c>
    </row>
    <row r="39" spans="1:2" x14ac:dyDescent="0.2">
      <c r="A39" s="1">
        <v>36192</v>
      </c>
      <c r="B39">
        <v>836.4</v>
      </c>
    </row>
    <row r="40" spans="1:2" x14ac:dyDescent="0.2">
      <c r="A40" s="1">
        <v>36220</v>
      </c>
      <c r="B40">
        <v>836.4</v>
      </c>
    </row>
    <row r="41" spans="1:2" x14ac:dyDescent="0.2">
      <c r="A41" s="1">
        <v>36251</v>
      </c>
      <c r="B41">
        <v>857.7</v>
      </c>
    </row>
    <row r="42" spans="1:2" x14ac:dyDescent="0.2">
      <c r="A42" s="1">
        <v>36281</v>
      </c>
      <c r="B42">
        <v>929.4</v>
      </c>
    </row>
    <row r="43" spans="1:2" x14ac:dyDescent="0.2">
      <c r="A43" s="1">
        <v>36312</v>
      </c>
      <c r="B43">
        <v>978.6</v>
      </c>
    </row>
    <row r="44" spans="1:2" x14ac:dyDescent="0.2">
      <c r="A44" s="1">
        <v>36342</v>
      </c>
      <c r="B44">
        <v>1033.7</v>
      </c>
    </row>
    <row r="45" spans="1:2" x14ac:dyDescent="0.2">
      <c r="A45" s="1">
        <v>36373</v>
      </c>
      <c r="B45">
        <v>1020.7</v>
      </c>
    </row>
    <row r="46" spans="1:2" x14ac:dyDescent="0.2">
      <c r="A46" s="1">
        <v>36404</v>
      </c>
      <c r="B46">
        <v>1020.7</v>
      </c>
    </row>
    <row r="47" spans="1:2" x14ac:dyDescent="0.2">
      <c r="A47" s="1">
        <v>36434</v>
      </c>
      <c r="B47">
        <v>923.8</v>
      </c>
    </row>
    <row r="48" spans="1:2" x14ac:dyDescent="0.2">
      <c r="A48" s="1">
        <v>36465</v>
      </c>
      <c r="B48">
        <v>1001.7</v>
      </c>
    </row>
    <row r="49" spans="1:2" x14ac:dyDescent="0.2">
      <c r="A49" s="1">
        <v>36495</v>
      </c>
      <c r="B49">
        <v>990.7</v>
      </c>
    </row>
    <row r="50" spans="1:2" x14ac:dyDescent="0.2">
      <c r="A50" s="1">
        <v>36526</v>
      </c>
      <c r="B50">
        <v>971.4</v>
      </c>
    </row>
    <row r="51" spans="1:2" x14ac:dyDescent="0.2">
      <c r="A51" s="1">
        <v>36557</v>
      </c>
      <c r="B51">
        <v>940.2</v>
      </c>
    </row>
    <row r="52" spans="1:2" x14ac:dyDescent="0.2">
      <c r="A52" s="1">
        <v>36586</v>
      </c>
      <c r="B52">
        <v>1093.5</v>
      </c>
    </row>
    <row r="53" spans="1:2" x14ac:dyDescent="0.2">
      <c r="A53" s="1">
        <v>36617</v>
      </c>
      <c r="B53">
        <v>1101.8</v>
      </c>
    </row>
    <row r="54" spans="1:2" x14ac:dyDescent="0.2">
      <c r="A54" s="1">
        <v>36647</v>
      </c>
      <c r="B54">
        <v>1041.2</v>
      </c>
    </row>
    <row r="55" spans="1:2" x14ac:dyDescent="0.2">
      <c r="A55" s="1">
        <v>36678</v>
      </c>
      <c r="B55">
        <v>995</v>
      </c>
    </row>
    <row r="56" spans="1:2" x14ac:dyDescent="0.2">
      <c r="A56" s="1">
        <v>36708</v>
      </c>
      <c r="B56">
        <v>988.7</v>
      </c>
    </row>
    <row r="57" spans="1:2" x14ac:dyDescent="0.2">
      <c r="A57" s="1">
        <v>36739</v>
      </c>
      <c r="B57">
        <v>966.1</v>
      </c>
    </row>
    <row r="58" spans="1:2" x14ac:dyDescent="0.2">
      <c r="A58" s="1">
        <v>36770</v>
      </c>
      <c r="B58">
        <v>1003.7</v>
      </c>
    </row>
    <row r="59" spans="1:2" x14ac:dyDescent="0.2">
      <c r="A59" s="1">
        <v>36800</v>
      </c>
      <c r="B59">
        <v>1048.5999999999999</v>
      </c>
    </row>
    <row r="60" spans="1:2" x14ac:dyDescent="0.2">
      <c r="A60" s="1">
        <v>36831</v>
      </c>
      <c r="B60">
        <v>1047.2</v>
      </c>
    </row>
    <row r="61" spans="1:2" x14ac:dyDescent="0.2">
      <c r="A61" s="1">
        <v>36861</v>
      </c>
      <c r="B61">
        <v>1034.5</v>
      </c>
    </row>
    <row r="62" spans="1:2" x14ac:dyDescent="0.2">
      <c r="A62" s="1">
        <v>36892</v>
      </c>
      <c r="B62">
        <v>973.3</v>
      </c>
    </row>
    <row r="63" spans="1:2" x14ac:dyDescent="0.2">
      <c r="A63" s="1">
        <v>36923</v>
      </c>
      <c r="B63">
        <v>953.8</v>
      </c>
    </row>
    <row r="64" spans="1:2" x14ac:dyDescent="0.2">
      <c r="A64" s="1">
        <v>36951</v>
      </c>
      <c r="B64">
        <v>917.3</v>
      </c>
    </row>
    <row r="65" spans="1:2" x14ac:dyDescent="0.2">
      <c r="A65" s="1">
        <v>36982</v>
      </c>
      <c r="B65">
        <v>1126.9000000000001</v>
      </c>
    </row>
    <row r="66" spans="1:2" x14ac:dyDescent="0.2">
      <c r="A66" s="1">
        <v>37012</v>
      </c>
      <c r="B66">
        <v>1020.9</v>
      </c>
    </row>
    <row r="67" spans="1:2" x14ac:dyDescent="0.2">
      <c r="A67" s="1">
        <v>37043</v>
      </c>
      <c r="B67">
        <v>942.1</v>
      </c>
    </row>
    <row r="68" spans="1:2" x14ac:dyDescent="0.2">
      <c r="A68" s="1">
        <v>37073</v>
      </c>
      <c r="B68">
        <v>923.8</v>
      </c>
    </row>
    <row r="69" spans="1:2" x14ac:dyDescent="0.2">
      <c r="A69" s="1">
        <v>37104</v>
      </c>
      <c r="B69">
        <v>892.1</v>
      </c>
    </row>
    <row r="70" spans="1:2" x14ac:dyDescent="0.2">
      <c r="A70" s="1">
        <v>37135</v>
      </c>
      <c r="B70">
        <v>1015</v>
      </c>
    </row>
    <row r="71" spans="1:2" x14ac:dyDescent="0.2">
      <c r="A71" s="1">
        <v>37165</v>
      </c>
      <c r="B71">
        <v>1173.0999999999999</v>
      </c>
    </row>
    <row r="72" spans="1:2" x14ac:dyDescent="0.2">
      <c r="A72" s="1">
        <v>37196</v>
      </c>
      <c r="B72">
        <v>1145.5999999999999</v>
      </c>
    </row>
    <row r="73" spans="1:2" x14ac:dyDescent="0.2">
      <c r="A73" s="1">
        <v>37226</v>
      </c>
      <c r="B73">
        <v>1111.7</v>
      </c>
    </row>
    <row r="74" spans="1:2" x14ac:dyDescent="0.2">
      <c r="A74" s="1">
        <v>37257</v>
      </c>
      <c r="B74">
        <v>1123.9000000000001</v>
      </c>
    </row>
    <row r="75" spans="1:2" x14ac:dyDescent="0.2">
      <c r="A75" s="1">
        <v>37288</v>
      </c>
      <c r="B75">
        <v>1125</v>
      </c>
    </row>
    <row r="76" spans="1:2" x14ac:dyDescent="0.2">
      <c r="A76" s="1">
        <v>37316</v>
      </c>
      <c r="B76">
        <v>1066.8</v>
      </c>
    </row>
    <row r="77" spans="1:2" x14ac:dyDescent="0.2">
      <c r="A77" s="1">
        <v>37347</v>
      </c>
      <c r="B77">
        <v>1085.7</v>
      </c>
    </row>
    <row r="78" spans="1:2" x14ac:dyDescent="0.2">
      <c r="A78" s="1">
        <v>37377</v>
      </c>
      <c r="B78">
        <v>976.9</v>
      </c>
    </row>
    <row r="79" spans="1:2" x14ac:dyDescent="0.2">
      <c r="A79" s="1">
        <v>37408</v>
      </c>
      <c r="B79">
        <v>1001.7</v>
      </c>
    </row>
    <row r="80" spans="1:2" x14ac:dyDescent="0.2">
      <c r="A80" s="1">
        <v>37438</v>
      </c>
      <c r="B80">
        <v>968</v>
      </c>
    </row>
    <row r="81" spans="1:2" x14ac:dyDescent="0.2">
      <c r="A81" s="1">
        <v>37469</v>
      </c>
      <c r="B81">
        <v>1073.4000000000001</v>
      </c>
    </row>
    <row r="82" spans="1:2" x14ac:dyDescent="0.2">
      <c r="A82" s="1">
        <v>37500</v>
      </c>
      <c r="B82">
        <v>1023.1</v>
      </c>
    </row>
    <row r="83" spans="1:2" x14ac:dyDescent="0.2">
      <c r="A83" s="1">
        <v>37530</v>
      </c>
      <c r="B83">
        <v>1028.5</v>
      </c>
    </row>
    <row r="84" spans="1:2" x14ac:dyDescent="0.2">
      <c r="A84" s="1">
        <v>37561</v>
      </c>
      <c r="B84">
        <v>1003.1</v>
      </c>
    </row>
    <row r="85" spans="1:2" x14ac:dyDescent="0.2">
      <c r="A85" s="1">
        <v>37591</v>
      </c>
      <c r="B85">
        <v>990.7</v>
      </c>
    </row>
    <row r="86" spans="1:2" x14ac:dyDescent="0.2">
      <c r="A86" s="1">
        <v>37622</v>
      </c>
      <c r="B86">
        <v>882.6</v>
      </c>
    </row>
    <row r="87" spans="1:2" x14ac:dyDescent="0.2">
      <c r="A87" s="1">
        <v>37653</v>
      </c>
      <c r="B87">
        <v>893</v>
      </c>
    </row>
    <row r="88" spans="1:2" x14ac:dyDescent="0.2">
      <c r="A88" s="1">
        <v>37681</v>
      </c>
      <c r="B88">
        <v>891.5</v>
      </c>
    </row>
    <row r="89" spans="1:2" x14ac:dyDescent="0.2">
      <c r="A89" s="1">
        <v>37712</v>
      </c>
      <c r="B89">
        <v>956</v>
      </c>
    </row>
    <row r="90" spans="1:2" x14ac:dyDescent="0.2">
      <c r="A90" s="1">
        <v>37742</v>
      </c>
      <c r="B90">
        <v>982.4</v>
      </c>
    </row>
    <row r="91" spans="1:2" x14ac:dyDescent="0.2">
      <c r="A91" s="1">
        <v>37773</v>
      </c>
      <c r="B91">
        <v>895.9</v>
      </c>
    </row>
    <row r="92" spans="1:2" x14ac:dyDescent="0.2">
      <c r="A92" s="1">
        <v>37803</v>
      </c>
      <c r="B92">
        <v>881.9</v>
      </c>
    </row>
    <row r="93" spans="1:2" x14ac:dyDescent="0.2">
      <c r="A93" s="1">
        <v>37834</v>
      </c>
      <c r="B93">
        <v>864.3</v>
      </c>
    </row>
    <row r="94" spans="1:2" x14ac:dyDescent="0.2">
      <c r="A94" s="1">
        <v>37865</v>
      </c>
      <c r="B94">
        <v>845.7</v>
      </c>
    </row>
    <row r="95" spans="1:2" x14ac:dyDescent="0.2">
      <c r="A95" s="1">
        <v>37895</v>
      </c>
      <c r="B95">
        <v>905.5</v>
      </c>
    </row>
    <row r="96" spans="1:2" x14ac:dyDescent="0.2">
      <c r="A96" s="1">
        <v>37926</v>
      </c>
      <c r="B96">
        <v>1075.5</v>
      </c>
    </row>
    <row r="97" spans="1:2" x14ac:dyDescent="0.2">
      <c r="A97" s="1">
        <v>37956</v>
      </c>
      <c r="B97">
        <v>954.5</v>
      </c>
    </row>
    <row r="98" spans="1:2" x14ac:dyDescent="0.2">
      <c r="A98" s="1">
        <v>37987</v>
      </c>
      <c r="B98">
        <v>870.5</v>
      </c>
    </row>
    <row r="99" spans="1:2" x14ac:dyDescent="0.2">
      <c r="A99" s="1">
        <v>38018</v>
      </c>
      <c r="B99">
        <v>802.2</v>
      </c>
    </row>
    <row r="100" spans="1:2" x14ac:dyDescent="0.2">
      <c r="A100" s="1">
        <v>38047</v>
      </c>
      <c r="B100">
        <v>849.4</v>
      </c>
    </row>
    <row r="101" spans="1:2" x14ac:dyDescent="0.2">
      <c r="A101" s="1">
        <v>38078</v>
      </c>
      <c r="B101">
        <v>830.7</v>
      </c>
    </row>
    <row r="102" spans="1:2" x14ac:dyDescent="0.2">
      <c r="A102" s="1">
        <v>38108</v>
      </c>
      <c r="B102">
        <v>798.7</v>
      </c>
    </row>
    <row r="103" spans="1:2" x14ac:dyDescent="0.2">
      <c r="A103" s="1">
        <v>38139</v>
      </c>
      <c r="B103">
        <v>815.8</v>
      </c>
    </row>
    <row r="104" spans="1:2" x14ac:dyDescent="0.2">
      <c r="A104" s="1">
        <v>38169</v>
      </c>
      <c r="B104">
        <v>771.6</v>
      </c>
    </row>
    <row r="105" spans="1:2" x14ac:dyDescent="0.2">
      <c r="A105" s="1">
        <v>38200</v>
      </c>
      <c r="B105">
        <v>775.9</v>
      </c>
    </row>
    <row r="106" spans="1:2" x14ac:dyDescent="0.2">
      <c r="A106" s="1">
        <v>38231</v>
      </c>
      <c r="B106">
        <v>776</v>
      </c>
    </row>
    <row r="107" spans="1:2" x14ac:dyDescent="0.2">
      <c r="A107" s="1">
        <v>38261</v>
      </c>
      <c r="B107">
        <v>774.2</v>
      </c>
    </row>
    <row r="108" spans="1:2" x14ac:dyDescent="0.2">
      <c r="A108" s="1">
        <v>38292</v>
      </c>
      <c r="B108">
        <v>872.6</v>
      </c>
    </row>
    <row r="109" spans="1:2" x14ac:dyDescent="0.2">
      <c r="A109" s="1">
        <v>38322</v>
      </c>
      <c r="B109">
        <v>848.2</v>
      </c>
    </row>
    <row r="110" spans="1:2" x14ac:dyDescent="0.2">
      <c r="A110" s="1">
        <v>38353</v>
      </c>
      <c r="B110">
        <v>816.4</v>
      </c>
    </row>
    <row r="111" spans="1:2" x14ac:dyDescent="0.2">
      <c r="A111" s="1">
        <v>38384</v>
      </c>
      <c r="B111">
        <v>751.8</v>
      </c>
    </row>
    <row r="112" spans="1:2" x14ac:dyDescent="0.2">
      <c r="A112" s="1">
        <v>38412</v>
      </c>
      <c r="B112">
        <v>745.6</v>
      </c>
    </row>
    <row r="113" spans="1:2" x14ac:dyDescent="0.2">
      <c r="A113" s="1">
        <v>38443</v>
      </c>
      <c r="B113">
        <v>737.3</v>
      </c>
    </row>
    <row r="114" spans="1:2" x14ac:dyDescent="0.2">
      <c r="A114" s="1">
        <v>38473</v>
      </c>
      <c r="B114">
        <v>839.8</v>
      </c>
    </row>
    <row r="115" spans="1:2" x14ac:dyDescent="0.2">
      <c r="A115" s="1">
        <v>38504</v>
      </c>
      <c r="B115">
        <v>791.1</v>
      </c>
    </row>
    <row r="116" spans="1:2" x14ac:dyDescent="0.2">
      <c r="A116" s="1">
        <v>38534</v>
      </c>
      <c r="B116">
        <v>802.9</v>
      </c>
    </row>
    <row r="117" spans="1:2" x14ac:dyDescent="0.2">
      <c r="A117" s="1">
        <v>38565</v>
      </c>
      <c r="B117">
        <v>803.6</v>
      </c>
    </row>
    <row r="118" spans="1:2" x14ac:dyDescent="0.2">
      <c r="A118" s="1">
        <v>38596</v>
      </c>
      <c r="B118">
        <v>754.1</v>
      </c>
    </row>
    <row r="119" spans="1:2" x14ac:dyDescent="0.2">
      <c r="A119" s="1">
        <v>38626</v>
      </c>
      <c r="B119">
        <v>739</v>
      </c>
    </row>
    <row r="120" spans="1:2" x14ac:dyDescent="0.2">
      <c r="A120" s="1">
        <v>38657</v>
      </c>
      <c r="B120">
        <v>750</v>
      </c>
    </row>
    <row r="121" spans="1:2" x14ac:dyDescent="0.2">
      <c r="A121" s="1">
        <v>38687</v>
      </c>
      <c r="B121">
        <v>798.7</v>
      </c>
    </row>
    <row r="122" spans="1:2" x14ac:dyDescent="0.2">
      <c r="A122" s="1">
        <v>38718</v>
      </c>
      <c r="B122">
        <v>742.2</v>
      </c>
    </row>
    <row r="123" spans="1:2" x14ac:dyDescent="0.2">
      <c r="A123" s="1">
        <v>38749</v>
      </c>
      <c r="B123">
        <v>697.8</v>
      </c>
    </row>
    <row r="124" spans="1:2" x14ac:dyDescent="0.2">
      <c r="A124" s="1">
        <v>38777</v>
      </c>
      <c r="B124">
        <v>715.9</v>
      </c>
    </row>
    <row r="125" spans="1:2" x14ac:dyDescent="0.2">
      <c r="A125" s="1">
        <v>38808</v>
      </c>
      <c r="B125">
        <v>717.9</v>
      </c>
    </row>
    <row r="126" spans="1:2" x14ac:dyDescent="0.2">
      <c r="A126" s="1">
        <v>38838</v>
      </c>
      <c r="B126">
        <v>754.9</v>
      </c>
    </row>
    <row r="127" spans="1:2" x14ac:dyDescent="0.2">
      <c r="A127" s="1">
        <v>38869</v>
      </c>
      <c r="B127">
        <v>737.4</v>
      </c>
    </row>
    <row r="128" spans="1:2" x14ac:dyDescent="0.2">
      <c r="A128" s="1">
        <v>38899</v>
      </c>
      <c r="B128">
        <v>713.1</v>
      </c>
    </row>
    <row r="129" spans="1:2" x14ac:dyDescent="0.2">
      <c r="A129" s="1">
        <v>38930</v>
      </c>
      <c r="B129">
        <v>704.8</v>
      </c>
    </row>
    <row r="130" spans="1:2" x14ac:dyDescent="0.2">
      <c r="A130" s="1">
        <v>38961</v>
      </c>
      <c r="B130">
        <v>733.6</v>
      </c>
    </row>
    <row r="131" spans="1:2" x14ac:dyDescent="0.2">
      <c r="A131" s="1">
        <v>38991</v>
      </c>
      <c r="B131">
        <v>756.6</v>
      </c>
    </row>
    <row r="132" spans="1:2" x14ac:dyDescent="0.2">
      <c r="A132" s="1">
        <v>39022</v>
      </c>
      <c r="B132">
        <v>737.7</v>
      </c>
    </row>
    <row r="133" spans="1:2" x14ac:dyDescent="0.2">
      <c r="A133" s="1">
        <v>39052</v>
      </c>
      <c r="B133">
        <v>743.1</v>
      </c>
    </row>
    <row r="134" spans="1:2" x14ac:dyDescent="0.2">
      <c r="A134" s="1">
        <v>39083</v>
      </c>
      <c r="B134">
        <v>743.8</v>
      </c>
    </row>
    <row r="135" spans="1:2" x14ac:dyDescent="0.2">
      <c r="A135" s="1">
        <v>39114</v>
      </c>
      <c r="B135">
        <v>733.6</v>
      </c>
    </row>
    <row r="136" spans="1:2" x14ac:dyDescent="0.2">
      <c r="A136" s="1">
        <v>39142</v>
      </c>
      <c r="B136">
        <v>713.8</v>
      </c>
    </row>
    <row r="137" spans="1:2" x14ac:dyDescent="0.2">
      <c r="A137" s="1">
        <v>39173</v>
      </c>
      <c r="B137">
        <v>745.7</v>
      </c>
    </row>
    <row r="138" spans="1:2" x14ac:dyDescent="0.2">
      <c r="A138" s="1">
        <v>39203</v>
      </c>
      <c r="B138">
        <v>737.6</v>
      </c>
    </row>
    <row r="139" spans="1:2" x14ac:dyDescent="0.2">
      <c r="A139" s="1">
        <v>39234</v>
      </c>
      <c r="B139">
        <v>709</v>
      </c>
    </row>
    <row r="140" spans="1:2" x14ac:dyDescent="0.2">
      <c r="A140" s="1">
        <v>39264</v>
      </c>
      <c r="B140">
        <v>682.2</v>
      </c>
    </row>
    <row r="141" spans="1:2" x14ac:dyDescent="0.2">
      <c r="A141" s="1">
        <v>39295</v>
      </c>
      <c r="B141">
        <v>687.2</v>
      </c>
    </row>
    <row r="142" spans="1:2" x14ac:dyDescent="0.2">
      <c r="A142" s="1">
        <v>39326</v>
      </c>
      <c r="B142">
        <v>683.7</v>
      </c>
    </row>
    <row r="143" spans="1:2" x14ac:dyDescent="0.2">
      <c r="A143" s="1">
        <v>39356</v>
      </c>
      <c r="B143">
        <v>677.9</v>
      </c>
    </row>
    <row r="144" spans="1:2" x14ac:dyDescent="0.2">
      <c r="A144" s="1">
        <v>39387</v>
      </c>
      <c r="B144">
        <v>689.2</v>
      </c>
    </row>
    <row r="145" spans="1:2" x14ac:dyDescent="0.2">
      <c r="A145" s="1">
        <v>39417</v>
      </c>
      <c r="B145">
        <v>694</v>
      </c>
    </row>
    <row r="146" spans="1:2" x14ac:dyDescent="0.2">
      <c r="A146" s="1">
        <v>39448</v>
      </c>
      <c r="B146">
        <v>697.5</v>
      </c>
    </row>
    <row r="147" spans="1:2" x14ac:dyDescent="0.2">
      <c r="A147" s="1">
        <v>39479</v>
      </c>
      <c r="B147">
        <v>714.9</v>
      </c>
    </row>
    <row r="148" spans="1:2" x14ac:dyDescent="0.2">
      <c r="A148" s="1">
        <v>39508</v>
      </c>
      <c r="B148">
        <v>716.7</v>
      </c>
    </row>
    <row r="149" spans="1:2" x14ac:dyDescent="0.2">
      <c r="A149" s="1">
        <v>39539</v>
      </c>
      <c r="B149">
        <v>701.5</v>
      </c>
    </row>
    <row r="150" spans="1:2" x14ac:dyDescent="0.2">
      <c r="A150" s="1">
        <v>39569</v>
      </c>
      <c r="B150">
        <v>683.5</v>
      </c>
    </row>
    <row r="151" spans="1:2" x14ac:dyDescent="0.2">
      <c r="A151" s="1">
        <v>39600</v>
      </c>
      <c r="B151">
        <v>696.3</v>
      </c>
    </row>
    <row r="152" spans="1:2" x14ac:dyDescent="0.2">
      <c r="A152" s="1">
        <v>39630</v>
      </c>
      <c r="B152">
        <v>657.1</v>
      </c>
    </row>
    <row r="153" spans="1:2" x14ac:dyDescent="0.2">
      <c r="A153" s="1">
        <v>39661</v>
      </c>
      <c r="B153">
        <v>643.20000000000005</v>
      </c>
    </row>
    <row r="154" spans="1:2" x14ac:dyDescent="0.2">
      <c r="A154" s="1">
        <v>39692</v>
      </c>
      <c r="B154">
        <v>648.70000000000005</v>
      </c>
    </row>
    <row r="155" spans="1:2" x14ac:dyDescent="0.2">
      <c r="A155" s="1">
        <v>39722</v>
      </c>
      <c r="B155">
        <v>683</v>
      </c>
    </row>
    <row r="156" spans="1:2" x14ac:dyDescent="0.2">
      <c r="A156" s="1">
        <v>39753</v>
      </c>
      <c r="B156">
        <v>678.8</v>
      </c>
    </row>
    <row r="157" spans="1:2" x14ac:dyDescent="0.2">
      <c r="A157" s="1">
        <v>39783</v>
      </c>
      <c r="B157">
        <v>662.9</v>
      </c>
    </row>
    <row r="158" spans="1:2" x14ac:dyDescent="0.2">
      <c r="A158" s="1">
        <v>39814</v>
      </c>
      <c r="B158">
        <v>686.8</v>
      </c>
    </row>
    <row r="159" spans="1:2" x14ac:dyDescent="0.2">
      <c r="A159" s="1">
        <v>39845</v>
      </c>
      <c r="B159">
        <v>662.3</v>
      </c>
    </row>
    <row r="160" spans="1:2" x14ac:dyDescent="0.2">
      <c r="A160" s="1">
        <v>39873</v>
      </c>
      <c r="B160">
        <v>663.6</v>
      </c>
    </row>
    <row r="161" spans="1:2" x14ac:dyDescent="0.2">
      <c r="A161" s="1">
        <v>39904</v>
      </c>
      <c r="B161">
        <v>680.4</v>
      </c>
    </row>
    <row r="162" spans="1:2" x14ac:dyDescent="0.2">
      <c r="A162" s="1">
        <v>39934</v>
      </c>
      <c r="B162">
        <v>684.1</v>
      </c>
    </row>
    <row r="163" spans="1:2" x14ac:dyDescent="0.2">
      <c r="A163" s="1">
        <v>39965</v>
      </c>
      <c r="B163">
        <v>672</v>
      </c>
    </row>
    <row r="164" spans="1:2" x14ac:dyDescent="0.2">
      <c r="A164" s="1">
        <v>39995</v>
      </c>
      <c r="B164">
        <v>660.1</v>
      </c>
    </row>
    <row r="165" spans="1:2" x14ac:dyDescent="0.2">
      <c r="A165" s="1">
        <v>40026</v>
      </c>
      <c r="B165">
        <v>651.20000000000005</v>
      </c>
    </row>
    <row r="166" spans="1:2" x14ac:dyDescent="0.2">
      <c r="A166" s="1">
        <v>40057</v>
      </c>
      <c r="B166">
        <v>656.2</v>
      </c>
    </row>
    <row r="167" spans="1:2" x14ac:dyDescent="0.2">
      <c r="A167" s="1">
        <v>40087</v>
      </c>
      <c r="B167">
        <v>677</v>
      </c>
    </row>
    <row r="168" spans="1:2" x14ac:dyDescent="0.2">
      <c r="A168" s="1">
        <v>40118</v>
      </c>
      <c r="B168">
        <v>699.6</v>
      </c>
    </row>
    <row r="169" spans="1:2" x14ac:dyDescent="0.2">
      <c r="A169" s="1">
        <v>40148</v>
      </c>
      <c r="B169">
        <v>684.1</v>
      </c>
    </row>
    <row r="170" spans="1:2" x14ac:dyDescent="0.2">
      <c r="A170" s="1">
        <v>40179</v>
      </c>
      <c r="B170">
        <v>687.2</v>
      </c>
    </row>
    <row r="171" spans="1:2" x14ac:dyDescent="0.2">
      <c r="A171" s="1">
        <v>40210</v>
      </c>
      <c r="B171">
        <v>668.1</v>
      </c>
    </row>
    <row r="172" spans="1:2" x14ac:dyDescent="0.2">
      <c r="A172" s="1">
        <v>40238</v>
      </c>
      <c r="B172">
        <v>668.1</v>
      </c>
    </row>
    <row r="173" spans="1:2" x14ac:dyDescent="0.2">
      <c r="A173" s="1">
        <v>40269</v>
      </c>
      <c r="B173">
        <v>814</v>
      </c>
    </row>
    <row r="174" spans="1:2" x14ac:dyDescent="0.2">
      <c r="A174" s="1">
        <v>40299</v>
      </c>
      <c r="B174">
        <v>779</v>
      </c>
    </row>
    <row r="175" spans="1:2" x14ac:dyDescent="0.2">
      <c r="A175" s="1">
        <v>40330</v>
      </c>
      <c r="B175">
        <v>825.7</v>
      </c>
    </row>
    <row r="176" spans="1:2" x14ac:dyDescent="0.2">
      <c r="A176" s="1">
        <v>40360</v>
      </c>
      <c r="B176">
        <v>816</v>
      </c>
    </row>
    <row r="177" spans="1:2" x14ac:dyDescent="0.2">
      <c r="A177" s="1">
        <v>40391</v>
      </c>
      <c r="B177">
        <v>771</v>
      </c>
    </row>
    <row r="178" spans="1:2" x14ac:dyDescent="0.2">
      <c r="A178" s="1">
        <v>40422</v>
      </c>
      <c r="B178">
        <v>748.8</v>
      </c>
    </row>
    <row r="179" spans="1:2" x14ac:dyDescent="0.2">
      <c r="A179" s="1">
        <v>40452</v>
      </c>
      <c r="B179">
        <v>726.5</v>
      </c>
    </row>
    <row r="180" spans="1:2" x14ac:dyDescent="0.2">
      <c r="A180" s="1">
        <v>40483</v>
      </c>
      <c r="B180">
        <v>685.8</v>
      </c>
    </row>
    <row r="181" spans="1:2" x14ac:dyDescent="0.2">
      <c r="A181" s="1">
        <v>40513</v>
      </c>
      <c r="B181">
        <v>644</v>
      </c>
    </row>
    <row r="182" spans="1:2" x14ac:dyDescent="0.2">
      <c r="A182" s="1">
        <v>40544</v>
      </c>
      <c r="B182">
        <v>638.79999999999995</v>
      </c>
    </row>
    <row r="183" spans="1:2" x14ac:dyDescent="0.2">
      <c r="A183" s="1">
        <v>40575</v>
      </c>
      <c r="B183">
        <v>753</v>
      </c>
    </row>
    <row r="184" spans="1:2" x14ac:dyDescent="0.2">
      <c r="A184" s="1">
        <v>40603</v>
      </c>
      <c r="B184">
        <v>732.6</v>
      </c>
    </row>
    <row r="185" spans="1:2" x14ac:dyDescent="0.2">
      <c r="A185" s="1">
        <v>40634</v>
      </c>
      <c r="B185">
        <v>845.8</v>
      </c>
    </row>
    <row r="186" spans="1:2" x14ac:dyDescent="0.2">
      <c r="A186" s="1">
        <v>40664</v>
      </c>
      <c r="B186">
        <v>849.1</v>
      </c>
    </row>
    <row r="187" spans="1:2" x14ac:dyDescent="0.2">
      <c r="A187" s="1">
        <v>40695</v>
      </c>
      <c r="B187">
        <v>823.6</v>
      </c>
    </row>
    <row r="188" spans="1:2" x14ac:dyDescent="0.2">
      <c r="A188" s="1">
        <v>40725</v>
      </c>
      <c r="B188">
        <v>776.6</v>
      </c>
    </row>
    <row r="189" spans="1:2" x14ac:dyDescent="0.2">
      <c r="A189" s="1">
        <v>40756</v>
      </c>
      <c r="B189">
        <v>804.6</v>
      </c>
    </row>
    <row r="190" spans="1:2" x14ac:dyDescent="0.2">
      <c r="A190" s="1">
        <v>40787</v>
      </c>
      <c r="B190">
        <v>802.4</v>
      </c>
    </row>
    <row r="191" spans="1:2" x14ac:dyDescent="0.2">
      <c r="A191" s="1">
        <v>40817</v>
      </c>
      <c r="B191">
        <v>931.2</v>
      </c>
    </row>
    <row r="192" spans="1:2" x14ac:dyDescent="0.2">
      <c r="A192" s="1">
        <v>40848</v>
      </c>
      <c r="B192">
        <v>960.9</v>
      </c>
    </row>
    <row r="193" spans="1:2" x14ac:dyDescent="0.2">
      <c r="A193" s="1">
        <v>40878</v>
      </c>
      <c r="B193">
        <v>931.9</v>
      </c>
    </row>
    <row r="194" spans="1:2" x14ac:dyDescent="0.2">
      <c r="A194" s="1">
        <v>40909</v>
      </c>
      <c r="B194">
        <v>886.4</v>
      </c>
    </row>
    <row r="195" spans="1:2" x14ac:dyDescent="0.2">
      <c r="A195" s="1">
        <v>40940</v>
      </c>
      <c r="B195">
        <v>836.1</v>
      </c>
    </row>
    <row r="196" spans="1:2" x14ac:dyDescent="0.2">
      <c r="A196" s="1">
        <v>40969</v>
      </c>
      <c r="B196">
        <v>832.9</v>
      </c>
    </row>
    <row r="197" spans="1:2" x14ac:dyDescent="0.2">
      <c r="A197" s="1">
        <v>41000</v>
      </c>
      <c r="B197">
        <v>828.5</v>
      </c>
    </row>
    <row r="198" spans="1:2" x14ac:dyDescent="0.2">
      <c r="A198" s="1">
        <v>41030</v>
      </c>
      <c r="B198">
        <v>838.4</v>
      </c>
    </row>
    <row r="199" spans="1:2" x14ac:dyDescent="0.2">
      <c r="A199" s="1">
        <v>41061</v>
      </c>
      <c r="B199">
        <v>862.9</v>
      </c>
    </row>
    <row r="200" spans="1:2" x14ac:dyDescent="0.2">
      <c r="A200" s="1">
        <v>41091</v>
      </c>
      <c r="B200">
        <v>893.2</v>
      </c>
    </row>
    <row r="201" spans="1:2" x14ac:dyDescent="0.2">
      <c r="A201" s="1">
        <v>41122</v>
      </c>
      <c r="B201">
        <v>868</v>
      </c>
    </row>
    <row r="202" spans="1:2" x14ac:dyDescent="0.2">
      <c r="A202" s="1">
        <v>41153</v>
      </c>
      <c r="B202">
        <v>852.1</v>
      </c>
    </row>
    <row r="203" spans="1:2" x14ac:dyDescent="0.2">
      <c r="A203" s="1">
        <v>41183</v>
      </c>
      <c r="B203">
        <v>929.9</v>
      </c>
    </row>
    <row r="204" spans="1:2" x14ac:dyDescent="0.2">
      <c r="A204" s="1">
        <v>41214</v>
      </c>
      <c r="B204">
        <v>877</v>
      </c>
    </row>
    <row r="205" spans="1:2" x14ac:dyDescent="0.2">
      <c r="A205" s="1">
        <v>41244</v>
      </c>
      <c r="B205">
        <v>841.2</v>
      </c>
    </row>
    <row r="206" spans="1:2" x14ac:dyDescent="0.2">
      <c r="A206" s="1">
        <v>41275</v>
      </c>
      <c r="B206">
        <v>808.7</v>
      </c>
    </row>
    <row r="207" spans="1:2" x14ac:dyDescent="0.2">
      <c r="A207" s="1">
        <v>41306</v>
      </c>
      <c r="B207">
        <v>796.2</v>
      </c>
    </row>
    <row r="208" spans="1:2" x14ac:dyDescent="0.2">
      <c r="A208" s="1">
        <v>41334</v>
      </c>
      <c r="B208">
        <v>861.5</v>
      </c>
    </row>
    <row r="209" spans="1:2" x14ac:dyDescent="0.2">
      <c r="A209" s="1">
        <v>41365</v>
      </c>
      <c r="B209">
        <v>837.7</v>
      </c>
    </row>
    <row r="210" spans="1:2" x14ac:dyDescent="0.2">
      <c r="A210" s="1">
        <v>41395</v>
      </c>
      <c r="B210">
        <v>962.1</v>
      </c>
    </row>
    <row r="211" spans="1:2" x14ac:dyDescent="0.2">
      <c r="A211" s="1">
        <v>41426</v>
      </c>
      <c r="B211">
        <v>898.8</v>
      </c>
    </row>
    <row r="212" spans="1:2" x14ac:dyDescent="0.2">
      <c r="A212" s="1">
        <v>41456</v>
      </c>
      <c r="B212">
        <v>809.3</v>
      </c>
    </row>
    <row r="213" spans="1:2" x14ac:dyDescent="0.2">
      <c r="A213" s="1">
        <v>41487</v>
      </c>
      <c r="B213">
        <v>800.4</v>
      </c>
    </row>
    <row r="214" spans="1:2" x14ac:dyDescent="0.2">
      <c r="A214" s="1">
        <v>41518</v>
      </c>
      <c r="B214">
        <v>817.6</v>
      </c>
    </row>
    <row r="215" spans="1:2" x14ac:dyDescent="0.2">
      <c r="A215" s="1">
        <v>41548</v>
      </c>
      <c r="B215">
        <v>824.5</v>
      </c>
    </row>
    <row r="216" spans="1:2" x14ac:dyDescent="0.2">
      <c r="A216" s="1">
        <v>41579</v>
      </c>
      <c r="B216">
        <v>917.1</v>
      </c>
    </row>
    <row r="217" spans="1:2" x14ac:dyDescent="0.2">
      <c r="A217" s="1">
        <v>41609</v>
      </c>
      <c r="B217">
        <v>930.2</v>
      </c>
    </row>
    <row r="218" spans="1:2" x14ac:dyDescent="0.2">
      <c r="A218" s="1">
        <v>41640</v>
      </c>
      <c r="B218">
        <v>953.5</v>
      </c>
    </row>
    <row r="219" spans="1:2" x14ac:dyDescent="0.2">
      <c r="A219" s="1">
        <v>41671</v>
      </c>
      <c r="B219">
        <v>951.3</v>
      </c>
    </row>
    <row r="220" spans="1:2" x14ac:dyDescent="0.2">
      <c r="A220" s="1">
        <v>41699</v>
      </c>
      <c r="B220">
        <v>966.7</v>
      </c>
    </row>
    <row r="221" spans="1:2" x14ac:dyDescent="0.2">
      <c r="A221" s="1">
        <v>41730</v>
      </c>
      <c r="B221">
        <v>966.7</v>
      </c>
    </row>
    <row r="222" spans="1:2" x14ac:dyDescent="0.2">
      <c r="A222" s="1">
        <v>41760</v>
      </c>
      <c r="B222">
        <v>895</v>
      </c>
    </row>
    <row r="223" spans="1:2" x14ac:dyDescent="0.2">
      <c r="A223" s="1">
        <v>41791</v>
      </c>
      <c r="B223">
        <v>842.4</v>
      </c>
    </row>
    <row r="224" spans="1:2" x14ac:dyDescent="0.2">
      <c r="A224" s="1">
        <v>41821</v>
      </c>
      <c r="B224">
        <v>885.1</v>
      </c>
    </row>
    <row r="225" spans="1:2" x14ac:dyDescent="0.2">
      <c r="A225" s="1">
        <v>41852</v>
      </c>
      <c r="B225">
        <v>922.8</v>
      </c>
    </row>
    <row r="226" spans="1:2" x14ac:dyDescent="0.2">
      <c r="A226" s="1">
        <v>41883</v>
      </c>
      <c r="B226">
        <v>882.6</v>
      </c>
    </row>
    <row r="227" spans="1:2" x14ac:dyDescent="0.2">
      <c r="A227" s="1">
        <v>41913</v>
      </c>
      <c r="B227">
        <v>972.5</v>
      </c>
    </row>
    <row r="228" spans="1:2" x14ac:dyDescent="0.2">
      <c r="A228" s="1">
        <v>41944</v>
      </c>
      <c r="B228">
        <v>912</v>
      </c>
    </row>
    <row r="229" spans="1:2" x14ac:dyDescent="0.2">
      <c r="A229" s="1">
        <v>41974</v>
      </c>
      <c r="B229">
        <v>1012</v>
      </c>
    </row>
    <row r="230" spans="1:2" x14ac:dyDescent="0.2">
      <c r="A230" s="1">
        <v>42005</v>
      </c>
      <c r="B230">
        <v>905.8</v>
      </c>
    </row>
    <row r="231" spans="1:2" x14ac:dyDescent="0.2">
      <c r="A231" s="1">
        <v>42036</v>
      </c>
      <c r="B231">
        <v>956.2</v>
      </c>
    </row>
    <row r="232" spans="1:2" x14ac:dyDescent="0.2">
      <c r="A232" s="1">
        <v>42064</v>
      </c>
      <c r="B232">
        <v>907.7</v>
      </c>
    </row>
    <row r="233" spans="1:2" x14ac:dyDescent="0.2">
      <c r="A233" s="1">
        <v>42095</v>
      </c>
      <c r="B233">
        <v>887.5</v>
      </c>
    </row>
    <row r="234" spans="1:2" x14ac:dyDescent="0.2">
      <c r="A234" s="1">
        <v>42125</v>
      </c>
      <c r="B234">
        <v>839.6</v>
      </c>
    </row>
    <row r="235" spans="1:2" x14ac:dyDescent="0.2">
      <c r="A235" s="1">
        <v>42156</v>
      </c>
      <c r="B235">
        <v>825.6</v>
      </c>
    </row>
    <row r="236" spans="1:2" x14ac:dyDescent="0.2">
      <c r="A236" s="1">
        <v>42186</v>
      </c>
      <c r="B236">
        <v>802.8</v>
      </c>
    </row>
    <row r="237" spans="1:2" x14ac:dyDescent="0.2">
      <c r="A237" s="1">
        <v>42217</v>
      </c>
      <c r="B237">
        <v>799.2</v>
      </c>
    </row>
    <row r="238" spans="1:2" x14ac:dyDescent="0.2">
      <c r="A238" s="1">
        <v>42248</v>
      </c>
      <c r="B238">
        <v>761.5</v>
      </c>
    </row>
    <row r="239" spans="1:2" x14ac:dyDescent="0.2">
      <c r="A239" s="1">
        <v>42278</v>
      </c>
      <c r="B239">
        <v>868.8</v>
      </c>
    </row>
    <row r="240" spans="1:2" x14ac:dyDescent="0.2">
      <c r="A240" s="1">
        <v>42309</v>
      </c>
      <c r="B240">
        <v>860.6</v>
      </c>
    </row>
    <row r="241" spans="1:2" x14ac:dyDescent="0.2">
      <c r="A241" s="1">
        <v>42339</v>
      </c>
      <c r="B241">
        <v>833.7</v>
      </c>
    </row>
    <row r="242" spans="1:2" x14ac:dyDescent="0.2">
      <c r="A242" s="1">
        <v>42370</v>
      </c>
      <c r="B242">
        <v>842.3</v>
      </c>
    </row>
    <row r="243" spans="1:2" x14ac:dyDescent="0.2">
      <c r="A243" s="1">
        <v>42401</v>
      </c>
      <c r="B243">
        <v>793.5</v>
      </c>
    </row>
    <row r="244" spans="1:2" x14ac:dyDescent="0.2">
      <c r="A244" s="1">
        <v>42430</v>
      </c>
      <c r="B244">
        <v>771.9</v>
      </c>
    </row>
    <row r="245" spans="1:2" x14ac:dyDescent="0.2">
      <c r="A245" s="1">
        <v>42461</v>
      </c>
      <c r="B245">
        <v>734.7</v>
      </c>
    </row>
    <row r="246" spans="1:2" x14ac:dyDescent="0.2">
      <c r="A246" s="1">
        <v>42491</v>
      </c>
      <c r="B246">
        <v>800.6</v>
      </c>
    </row>
    <row r="247" spans="1:2" x14ac:dyDescent="0.2">
      <c r="A247" s="1">
        <v>42522</v>
      </c>
      <c r="B247">
        <v>750.7</v>
      </c>
    </row>
    <row r="248" spans="1:2" x14ac:dyDescent="0.2">
      <c r="A248" s="1">
        <v>42552</v>
      </c>
      <c r="B248">
        <v>714.2</v>
      </c>
    </row>
    <row r="249" spans="1:2" x14ac:dyDescent="0.2">
      <c r="A249" s="1">
        <v>42583</v>
      </c>
      <c r="B249">
        <v>686.6</v>
      </c>
    </row>
    <row r="250" spans="1:2" x14ac:dyDescent="0.2">
      <c r="A250" s="1">
        <v>42614</v>
      </c>
      <c r="B250">
        <v>799.4</v>
      </c>
    </row>
    <row r="251" spans="1:2" x14ac:dyDescent="0.2">
      <c r="A251" s="1">
        <v>42644</v>
      </c>
      <c r="B251">
        <v>764.7</v>
      </c>
    </row>
    <row r="252" spans="1:2" x14ac:dyDescent="0.2">
      <c r="A252" s="1">
        <v>42675</v>
      </c>
      <c r="B252">
        <v>747.7</v>
      </c>
    </row>
    <row r="253" spans="1:2" x14ac:dyDescent="0.2">
      <c r="A253" s="1">
        <v>42705</v>
      </c>
      <c r="B253">
        <v>716.1</v>
      </c>
    </row>
    <row r="254" spans="1:2" x14ac:dyDescent="0.2">
      <c r="A254" s="1">
        <v>42736</v>
      </c>
      <c r="B254">
        <v>722.8</v>
      </c>
    </row>
    <row r="255" spans="1:2" x14ac:dyDescent="0.2">
      <c r="A255" s="1">
        <v>42767</v>
      </c>
      <c r="B255">
        <v>743.3</v>
      </c>
    </row>
    <row r="256" spans="1:2" x14ac:dyDescent="0.2">
      <c r="A256" s="1">
        <v>42795</v>
      </c>
      <c r="B256">
        <v>765.7</v>
      </c>
    </row>
    <row r="257" spans="1:2" x14ac:dyDescent="0.2">
      <c r="A257" s="1">
        <v>42826</v>
      </c>
      <c r="B257">
        <v>763.4</v>
      </c>
    </row>
    <row r="258" spans="1:2" x14ac:dyDescent="0.2">
      <c r="A258" s="1">
        <v>42856</v>
      </c>
      <c r="B258">
        <v>717.4</v>
      </c>
    </row>
    <row r="259" spans="1:2" x14ac:dyDescent="0.2">
      <c r="A259" s="1">
        <v>42887</v>
      </c>
      <c r="B259">
        <v>711.9</v>
      </c>
    </row>
    <row r="260" spans="1:2" x14ac:dyDescent="0.2">
      <c r="A260" s="1">
        <v>42917</v>
      </c>
      <c r="B260">
        <v>707.4</v>
      </c>
    </row>
    <row r="261" spans="1:2" x14ac:dyDescent="0.2">
      <c r="A261" s="1">
        <v>42948</v>
      </c>
      <c r="B261">
        <v>689.2</v>
      </c>
    </row>
    <row r="262" spans="1:2" x14ac:dyDescent="0.2">
      <c r="A262" s="1">
        <v>42979</v>
      </c>
      <c r="B262">
        <v>761.7</v>
      </c>
    </row>
    <row r="263" spans="1:2" x14ac:dyDescent="0.2">
      <c r="A263" s="1">
        <v>43009</v>
      </c>
      <c r="B263">
        <v>761.7</v>
      </c>
    </row>
    <row r="264" spans="1:2" x14ac:dyDescent="0.2">
      <c r="A264" s="1">
        <v>43040</v>
      </c>
      <c r="B264">
        <v>702.5</v>
      </c>
    </row>
    <row r="265" spans="1:2" x14ac:dyDescent="0.2">
      <c r="A265" s="1">
        <v>43070</v>
      </c>
      <c r="B265">
        <v>707.7</v>
      </c>
    </row>
    <row r="266" spans="1:2" x14ac:dyDescent="0.2">
      <c r="A266" s="1">
        <v>43101</v>
      </c>
      <c r="B266">
        <v>700.4</v>
      </c>
    </row>
    <row r="267" spans="1:2" x14ac:dyDescent="0.2">
      <c r="A267" s="1">
        <v>43132</v>
      </c>
      <c r="B267">
        <v>665.6</v>
      </c>
    </row>
    <row r="268" spans="1:2" x14ac:dyDescent="0.2">
      <c r="A268" s="1">
        <v>43160</v>
      </c>
      <c r="B268">
        <v>672.7</v>
      </c>
    </row>
    <row r="269" spans="1:2" x14ac:dyDescent="0.2">
      <c r="A269" s="1">
        <v>43191</v>
      </c>
      <c r="B269">
        <v>678.4</v>
      </c>
    </row>
    <row r="270" spans="1:2" x14ac:dyDescent="0.2">
      <c r="A270" s="1">
        <v>43221</v>
      </c>
      <c r="B270">
        <v>681.7</v>
      </c>
    </row>
    <row r="271" spans="1:2" x14ac:dyDescent="0.2">
      <c r="A271" s="1">
        <v>43252</v>
      </c>
      <c r="B271">
        <v>742.5</v>
      </c>
    </row>
    <row r="272" spans="1:2" x14ac:dyDescent="0.2">
      <c r="A272" s="1">
        <v>43282</v>
      </c>
      <c r="B272">
        <v>662.1</v>
      </c>
    </row>
    <row r="273" spans="1:2" x14ac:dyDescent="0.2">
      <c r="A273" s="1">
        <v>43313</v>
      </c>
      <c r="B273">
        <v>663.8</v>
      </c>
    </row>
    <row r="274" spans="1:2" x14ac:dyDescent="0.2">
      <c r="A274" s="1">
        <v>43344</v>
      </c>
      <c r="B274">
        <v>657.4</v>
      </c>
    </row>
    <row r="275" spans="1:2" x14ac:dyDescent="0.2">
      <c r="A275" s="1">
        <v>43374</v>
      </c>
      <c r="B275">
        <v>689.3</v>
      </c>
    </row>
    <row r="276" spans="1:2" x14ac:dyDescent="0.2">
      <c r="A276" s="1">
        <v>43405</v>
      </c>
      <c r="B276">
        <v>687.8</v>
      </c>
    </row>
    <row r="277" spans="1:2" x14ac:dyDescent="0.2">
      <c r="A277" s="1">
        <v>43435</v>
      </c>
      <c r="B277">
        <v>693.1</v>
      </c>
    </row>
    <row r="278" spans="1:2" x14ac:dyDescent="0.2">
      <c r="A278" s="1">
        <v>43466</v>
      </c>
      <c r="B278">
        <v>674.9</v>
      </c>
    </row>
    <row r="279" spans="1:2" x14ac:dyDescent="0.2">
      <c r="A279" s="1">
        <v>43497</v>
      </c>
      <c r="B279">
        <v>706.6</v>
      </c>
    </row>
    <row r="280" spans="1:2" x14ac:dyDescent="0.2">
      <c r="A280" s="1">
        <v>43525</v>
      </c>
      <c r="B280">
        <v>719.4</v>
      </c>
    </row>
    <row r="281" spans="1:2" x14ac:dyDescent="0.2">
      <c r="A281" s="1">
        <v>43556</v>
      </c>
      <c r="B281">
        <v>692.5</v>
      </c>
    </row>
    <row r="282" spans="1:2" x14ac:dyDescent="0.2">
      <c r="A282" s="1">
        <v>43586</v>
      </c>
      <c r="B282">
        <v>709.7</v>
      </c>
    </row>
    <row r="283" spans="1:2" x14ac:dyDescent="0.2">
      <c r="A283" s="1">
        <v>43617</v>
      </c>
      <c r="B283">
        <v>675.2</v>
      </c>
    </row>
    <row r="284" spans="1:2" x14ac:dyDescent="0.2">
      <c r="A284" s="1">
        <v>43647</v>
      </c>
      <c r="B284">
        <v>673.6</v>
      </c>
    </row>
    <row r="285" spans="1:2" x14ac:dyDescent="0.2">
      <c r="A285" s="1">
        <v>43678</v>
      </c>
      <c r="B285">
        <v>660.5</v>
      </c>
    </row>
    <row r="286" spans="1:2" x14ac:dyDescent="0.2">
      <c r="A286" s="1">
        <v>43709</v>
      </c>
      <c r="B286">
        <v>718.2</v>
      </c>
    </row>
    <row r="287" spans="1:2" x14ac:dyDescent="0.2">
      <c r="A287" s="1">
        <v>43739</v>
      </c>
      <c r="B287">
        <v>693.3</v>
      </c>
    </row>
    <row r="288" spans="1:2" x14ac:dyDescent="0.2">
      <c r="A288" s="1">
        <v>43770</v>
      </c>
      <c r="B288">
        <v>685.1</v>
      </c>
    </row>
    <row r="289" spans="1:5" x14ac:dyDescent="0.2">
      <c r="A289" s="1">
        <v>43800</v>
      </c>
      <c r="B289">
        <v>686.5</v>
      </c>
    </row>
    <row r="290" spans="1:5" x14ac:dyDescent="0.2">
      <c r="A290" s="1">
        <v>43831</v>
      </c>
      <c r="B290">
        <v>667</v>
      </c>
    </row>
    <row r="291" spans="1:5" x14ac:dyDescent="0.2">
      <c r="A291" s="1">
        <v>43862</v>
      </c>
      <c r="B291">
        <v>681.5</v>
      </c>
    </row>
    <row r="292" spans="1:5" x14ac:dyDescent="0.2">
      <c r="A292" s="1">
        <v>43891</v>
      </c>
      <c r="B292">
        <v>678.8</v>
      </c>
    </row>
    <row r="293" spans="1:5" x14ac:dyDescent="0.2">
      <c r="A293" s="1">
        <v>43922</v>
      </c>
      <c r="B293">
        <v>684.6</v>
      </c>
    </row>
    <row r="294" spans="1:5" x14ac:dyDescent="0.2">
      <c r="A294" s="1">
        <v>43952</v>
      </c>
      <c r="B294">
        <v>688.8</v>
      </c>
    </row>
    <row r="295" spans="1:5" x14ac:dyDescent="0.2">
      <c r="A295" s="1">
        <v>43983</v>
      </c>
      <c r="B295">
        <v>688.7</v>
      </c>
    </row>
    <row r="296" spans="1:5" x14ac:dyDescent="0.2">
      <c r="A296" s="1">
        <v>44013</v>
      </c>
      <c r="B296">
        <v>668</v>
      </c>
    </row>
    <row r="297" spans="1:5" x14ac:dyDescent="0.2">
      <c r="A297" s="1">
        <v>44044</v>
      </c>
      <c r="B297">
        <v>660</v>
      </c>
    </row>
    <row r="298" spans="1:5" x14ac:dyDescent="0.2">
      <c r="A298" s="1">
        <v>44075</v>
      </c>
      <c r="B298">
        <v>702.8</v>
      </c>
      <c r="C298">
        <v>702.8</v>
      </c>
      <c r="D298" s="4">
        <v>702.8</v>
      </c>
      <c r="E298" s="4">
        <v>702.8</v>
      </c>
    </row>
    <row r="299" spans="1:5" x14ac:dyDescent="0.2">
      <c r="A299" s="1">
        <v>44105</v>
      </c>
      <c r="B299">
        <v>658.61338064620941</v>
      </c>
      <c r="C299">
        <f t="shared" ref="C299:C330" si="0">_xlfn.FORECAST.ETS(A299,$B$2:$B$298,$A$2:$A$298,157,1)</f>
        <v>658.61338064620941</v>
      </c>
      <c r="D299" s="4">
        <f t="shared" ref="D299:D330" si="1">C299-_xlfn.FORECAST.ETS.CONFINT(A299,$B$2:$B$298,$A$2:$A$298,0.95,157,1)</f>
        <v>551.6485499016934</v>
      </c>
      <c r="E299" s="4">
        <f t="shared" ref="E299:E330" si="2">C299+_xlfn.FORECAST.ETS.CONFINT(A299,$B$2:$B$298,$A$2:$A$298,0.95,157,1)</f>
        <v>765.57821139072541</v>
      </c>
    </row>
    <row r="300" spans="1:5" x14ac:dyDescent="0.2">
      <c r="A300" s="1">
        <v>44136</v>
      </c>
      <c r="B300">
        <v>648.56015988410434</v>
      </c>
      <c r="C300">
        <f t="shared" si="0"/>
        <v>648.56015988410434</v>
      </c>
      <c r="D300" s="4">
        <f t="shared" si="1"/>
        <v>538.2773444335603</v>
      </c>
      <c r="E300" s="4">
        <f t="shared" si="2"/>
        <v>758.84297533464837</v>
      </c>
    </row>
    <row r="301" spans="1:5" x14ac:dyDescent="0.2">
      <c r="A301" s="1">
        <v>44166</v>
      </c>
      <c r="B301">
        <v>656.66149556978701</v>
      </c>
      <c r="C301">
        <f t="shared" si="0"/>
        <v>656.66149556978701</v>
      </c>
      <c r="D301" s="4">
        <f t="shared" si="1"/>
        <v>543.13229750546657</v>
      </c>
      <c r="E301" s="4">
        <f t="shared" si="2"/>
        <v>770.19069363410745</v>
      </c>
    </row>
    <row r="302" spans="1:5" x14ac:dyDescent="0.2">
      <c r="A302" s="1">
        <v>44197</v>
      </c>
      <c r="B302">
        <v>659.10544122618739</v>
      </c>
      <c r="C302">
        <f t="shared" si="0"/>
        <v>659.10544122618739</v>
      </c>
      <c r="D302" s="4">
        <f t="shared" si="1"/>
        <v>542.39538944211938</v>
      </c>
      <c r="E302" s="4">
        <f t="shared" si="2"/>
        <v>775.81549301025541</v>
      </c>
    </row>
    <row r="303" spans="1:5" x14ac:dyDescent="0.2">
      <c r="A303" s="1">
        <v>44228</v>
      </c>
      <c r="B303">
        <v>660.90610027725256</v>
      </c>
      <c r="C303">
        <f t="shared" si="0"/>
        <v>660.90610027725256</v>
      </c>
      <c r="D303" s="4">
        <f t="shared" si="1"/>
        <v>541.07540976106975</v>
      </c>
      <c r="E303" s="4">
        <f t="shared" si="2"/>
        <v>780.73679079343538</v>
      </c>
    </row>
    <row r="304" spans="1:5" x14ac:dyDescent="0.2">
      <c r="A304" s="1">
        <v>44256</v>
      </c>
      <c r="B304">
        <v>677.09780759028649</v>
      </c>
      <c r="C304">
        <f t="shared" si="0"/>
        <v>677.09780759028649</v>
      </c>
      <c r="D304" s="4">
        <f t="shared" si="1"/>
        <v>554.20201310360039</v>
      </c>
      <c r="E304" s="4">
        <f t="shared" si="2"/>
        <v>799.99360207697259</v>
      </c>
    </row>
    <row r="305" spans="1:5" x14ac:dyDescent="0.2">
      <c r="A305" s="1">
        <v>44287</v>
      </c>
      <c r="B305">
        <v>678.04612024202834</v>
      </c>
      <c r="C305">
        <f t="shared" si="0"/>
        <v>678.04612024202834</v>
      </c>
      <c r="D305" s="4">
        <f t="shared" si="1"/>
        <v>552.13660984199669</v>
      </c>
      <c r="E305" s="4">
        <f t="shared" si="2"/>
        <v>803.95563064205999</v>
      </c>
    </row>
    <row r="306" spans="1:5" x14ac:dyDescent="0.2">
      <c r="A306" s="1">
        <v>44317</v>
      </c>
      <c r="B306">
        <v>662.1756550079408</v>
      </c>
      <c r="C306">
        <f t="shared" si="0"/>
        <v>662.1756550079408</v>
      </c>
      <c r="D306" s="4">
        <f t="shared" si="1"/>
        <v>533.30012283631072</v>
      </c>
      <c r="E306" s="4">
        <f t="shared" si="2"/>
        <v>791.05118717957089</v>
      </c>
    </row>
    <row r="307" spans="1:5" x14ac:dyDescent="0.2">
      <c r="A307" s="1">
        <v>44348</v>
      </c>
      <c r="B307">
        <v>643.69297047680743</v>
      </c>
      <c r="C307">
        <f t="shared" si="0"/>
        <v>643.69297047680743</v>
      </c>
      <c r="D307" s="4">
        <f t="shared" si="1"/>
        <v>511.89580383237842</v>
      </c>
      <c r="E307" s="4">
        <f t="shared" si="2"/>
        <v>775.49013712123644</v>
      </c>
    </row>
    <row r="308" spans="1:5" x14ac:dyDescent="0.2">
      <c r="A308" s="1">
        <v>44378</v>
      </c>
      <c r="B308">
        <v>656.12259335091346</v>
      </c>
      <c r="C308">
        <f t="shared" si="0"/>
        <v>656.12259335091346</v>
      </c>
      <c r="D308" s="4">
        <f t="shared" si="1"/>
        <v>521.445205786923</v>
      </c>
      <c r="E308" s="4">
        <f t="shared" si="2"/>
        <v>790.79998091490393</v>
      </c>
    </row>
    <row r="309" spans="1:5" x14ac:dyDescent="0.2">
      <c r="A309" s="1">
        <v>44409</v>
      </c>
      <c r="B309">
        <v>616.65217418396287</v>
      </c>
      <c r="C309">
        <f t="shared" si="0"/>
        <v>616.65217418396287</v>
      </c>
      <c r="D309" s="4">
        <f t="shared" si="1"/>
        <v>479.13329390871985</v>
      </c>
      <c r="E309" s="4">
        <f t="shared" si="2"/>
        <v>754.17105445920583</v>
      </c>
    </row>
    <row r="310" spans="1:5" x14ac:dyDescent="0.2">
      <c r="A310" s="1">
        <v>44440</v>
      </c>
      <c r="B310">
        <v>602.53714376766902</v>
      </c>
      <c r="C310">
        <f t="shared" si="0"/>
        <v>602.53714376766902</v>
      </c>
      <c r="D310" s="4">
        <f t="shared" si="1"/>
        <v>462.21306475150232</v>
      </c>
      <c r="E310" s="4">
        <f t="shared" si="2"/>
        <v>742.86122278383573</v>
      </c>
    </row>
    <row r="311" spans="1:5" x14ac:dyDescent="0.2">
      <c r="A311" s="1">
        <v>44470</v>
      </c>
      <c r="B311">
        <v>607.87909273700359</v>
      </c>
      <c r="C311">
        <f t="shared" si="0"/>
        <v>607.87909273700359</v>
      </c>
      <c r="D311" s="4">
        <f t="shared" si="1"/>
        <v>464.78389448511388</v>
      </c>
      <c r="E311" s="4">
        <f t="shared" si="2"/>
        <v>750.97429098889324</v>
      </c>
    </row>
    <row r="312" spans="1:5" x14ac:dyDescent="0.2">
      <c r="A312" s="1">
        <v>44501</v>
      </c>
      <c r="B312">
        <v>642.03719148371283</v>
      </c>
      <c r="C312">
        <f t="shared" si="0"/>
        <v>642.03719148371283</v>
      </c>
      <c r="D312" s="4">
        <f t="shared" si="1"/>
        <v>496.20293231206495</v>
      </c>
      <c r="E312" s="4">
        <f t="shared" si="2"/>
        <v>787.87145065536072</v>
      </c>
    </row>
    <row r="313" spans="1:5" x14ac:dyDescent="0.2">
      <c r="A313" s="1">
        <v>44531</v>
      </c>
      <c r="B313">
        <v>637.74545069641636</v>
      </c>
      <c r="C313">
        <f t="shared" si="0"/>
        <v>637.74545069641636</v>
      </c>
      <c r="D313" s="4">
        <f t="shared" si="1"/>
        <v>489.20233846675876</v>
      </c>
      <c r="E313" s="4">
        <f t="shared" si="2"/>
        <v>786.28856292607395</v>
      </c>
    </row>
    <row r="314" spans="1:5" x14ac:dyDescent="0.2">
      <c r="A314" s="1">
        <v>44562</v>
      </c>
      <c r="B314">
        <v>621.77230721200385</v>
      </c>
      <c r="C314">
        <f t="shared" si="0"/>
        <v>621.77230721200385</v>
      </c>
      <c r="D314" s="4">
        <f t="shared" si="1"/>
        <v>470.54885078448569</v>
      </c>
      <c r="E314" s="4">
        <f t="shared" si="2"/>
        <v>772.99576363952201</v>
      </c>
    </row>
    <row r="315" spans="1:5" x14ac:dyDescent="0.2">
      <c r="A315" s="1">
        <v>44593</v>
      </c>
      <c r="B315">
        <v>645.56681737411816</v>
      </c>
      <c r="C315">
        <f t="shared" si="0"/>
        <v>645.56681737411816</v>
      </c>
      <c r="D315" s="4">
        <f t="shared" si="1"/>
        <v>491.68996147911378</v>
      </c>
      <c r="E315" s="4">
        <f t="shared" si="2"/>
        <v>799.44367326912254</v>
      </c>
    </row>
    <row r="316" spans="1:5" x14ac:dyDescent="0.2">
      <c r="A316" s="1">
        <v>44621</v>
      </c>
      <c r="B316">
        <v>621.03329639194089</v>
      </c>
      <c r="C316">
        <f t="shared" si="0"/>
        <v>621.03329639194089</v>
      </c>
      <c r="D316" s="4">
        <f t="shared" si="1"/>
        <v>464.52854217481797</v>
      </c>
      <c r="E316" s="4">
        <f t="shared" si="2"/>
        <v>777.53805060906382</v>
      </c>
    </row>
    <row r="317" spans="1:5" x14ac:dyDescent="0.2">
      <c r="A317" s="1">
        <v>44652</v>
      </c>
      <c r="B317">
        <v>622.38786604187101</v>
      </c>
      <c r="C317">
        <f t="shared" si="0"/>
        <v>622.38786604187101</v>
      </c>
      <c r="D317" s="4">
        <f t="shared" si="1"/>
        <v>463.27937917166724</v>
      </c>
      <c r="E317" s="4">
        <f t="shared" si="2"/>
        <v>781.49635291207483</v>
      </c>
    </row>
    <row r="318" spans="1:5" x14ac:dyDescent="0.2">
      <c r="A318" s="1">
        <v>44682</v>
      </c>
      <c r="B318">
        <v>632.66366331646748</v>
      </c>
      <c r="C318">
        <f t="shared" si="0"/>
        <v>632.66366331646748</v>
      </c>
      <c r="D318" s="4">
        <f t="shared" si="1"/>
        <v>470.97437125365565</v>
      </c>
      <c r="E318" s="4">
        <f t="shared" si="2"/>
        <v>794.35295537927936</v>
      </c>
    </row>
    <row r="319" spans="1:5" x14ac:dyDescent="0.2">
      <c r="A319" s="1">
        <v>44713</v>
      </c>
      <c r="B319">
        <v>636.2910222554375</v>
      </c>
      <c r="C319">
        <f t="shared" si="0"/>
        <v>636.2910222554375</v>
      </c>
      <c r="D319" s="4">
        <f t="shared" si="1"/>
        <v>472.04270203128885</v>
      </c>
      <c r="E319" s="4">
        <f t="shared" si="2"/>
        <v>800.53934247958614</v>
      </c>
    </row>
    <row r="320" spans="1:5" x14ac:dyDescent="0.2">
      <c r="A320" s="1">
        <v>44743</v>
      </c>
      <c r="B320">
        <v>625.76676271097256</v>
      </c>
      <c r="C320">
        <f t="shared" si="0"/>
        <v>625.76676271097256</v>
      </c>
      <c r="D320" s="4">
        <f t="shared" si="1"/>
        <v>458.98012037076768</v>
      </c>
      <c r="E320" s="4">
        <f t="shared" si="2"/>
        <v>792.55340505117738</v>
      </c>
    </row>
    <row r="321" spans="1:5" x14ac:dyDescent="0.2">
      <c r="A321" s="1">
        <v>44774</v>
      </c>
      <c r="B321">
        <v>614.86683029938638</v>
      </c>
      <c r="C321">
        <f t="shared" si="0"/>
        <v>614.86683029938638</v>
      </c>
      <c r="D321" s="4">
        <f t="shared" si="1"/>
        <v>445.56157299555014</v>
      </c>
      <c r="E321" s="4">
        <f t="shared" si="2"/>
        <v>784.17208760322262</v>
      </c>
    </row>
    <row r="322" spans="1:5" x14ac:dyDescent="0.2">
      <c r="A322" s="1">
        <v>44805</v>
      </c>
      <c r="B322">
        <v>609.00394950382042</v>
      </c>
      <c r="C322">
        <f t="shared" si="0"/>
        <v>609.00394950382042</v>
      </c>
      <c r="D322" s="4">
        <f t="shared" si="1"/>
        <v>437.19885108645451</v>
      </c>
      <c r="E322" s="4">
        <f t="shared" si="2"/>
        <v>780.80904792118633</v>
      </c>
    </row>
    <row r="323" spans="1:5" x14ac:dyDescent="0.2">
      <c r="A323" s="1">
        <v>44835</v>
      </c>
      <c r="B323">
        <v>619.56429621046584</v>
      </c>
      <c r="C323">
        <f t="shared" si="0"/>
        <v>619.56429621046584</v>
      </c>
      <c r="D323" s="4">
        <f t="shared" si="1"/>
        <v>445.27725704657041</v>
      </c>
      <c r="E323" s="4">
        <f t="shared" si="2"/>
        <v>793.85133537436127</v>
      </c>
    </row>
    <row r="324" spans="1:5" x14ac:dyDescent="0.2">
      <c r="A324" s="1">
        <v>44866</v>
      </c>
      <c r="B324">
        <v>635.31282859540318</v>
      </c>
      <c r="C324">
        <f t="shared" si="0"/>
        <v>635.31282859540318</v>
      </c>
      <c r="D324" s="4">
        <f t="shared" si="1"/>
        <v>458.5609302502437</v>
      </c>
      <c r="E324" s="4">
        <f t="shared" si="2"/>
        <v>812.06472694056265</v>
      </c>
    </row>
    <row r="325" spans="1:5" x14ac:dyDescent="0.2">
      <c r="A325" s="1">
        <v>44896</v>
      </c>
      <c r="B325">
        <v>650.41979297957732</v>
      </c>
      <c r="C325">
        <f t="shared" si="0"/>
        <v>650.41979297957732</v>
      </c>
      <c r="D325" s="4">
        <f t="shared" si="1"/>
        <v>471.21934831089953</v>
      </c>
      <c r="E325" s="4">
        <f t="shared" si="2"/>
        <v>829.62023764825517</v>
      </c>
    </row>
    <row r="326" spans="1:5" x14ac:dyDescent="0.2">
      <c r="A326" s="1">
        <v>44927</v>
      </c>
      <c r="B326">
        <v>636.06763121960591</v>
      </c>
      <c r="C326">
        <f t="shared" si="0"/>
        <v>636.06763121960591</v>
      </c>
      <c r="D326" s="4">
        <f t="shared" si="1"/>
        <v>454.43423036510978</v>
      </c>
      <c r="E326" s="4">
        <f t="shared" si="2"/>
        <v>817.70103207410205</v>
      </c>
    </row>
    <row r="327" spans="1:5" x14ac:dyDescent="0.2">
      <c r="A327" s="1">
        <v>44958</v>
      </c>
      <c r="B327">
        <v>646.37742992146434</v>
      </c>
      <c r="C327">
        <f t="shared" si="0"/>
        <v>646.37742992146434</v>
      </c>
      <c r="D327" s="4">
        <f t="shared" si="1"/>
        <v>462.32598260000935</v>
      </c>
      <c r="E327" s="4">
        <f t="shared" si="2"/>
        <v>830.42887724291927</v>
      </c>
    </row>
    <row r="328" spans="1:5" x14ac:dyDescent="0.2">
      <c r="A328" s="1">
        <v>44986</v>
      </c>
      <c r="B328">
        <v>629.47677827504833</v>
      </c>
      <c r="C328">
        <f t="shared" si="0"/>
        <v>629.47677827504833</v>
      </c>
      <c r="D328" s="4">
        <f t="shared" si="1"/>
        <v>443.02155277075042</v>
      </c>
      <c r="E328" s="4">
        <f t="shared" si="2"/>
        <v>815.93200377934625</v>
      </c>
    </row>
    <row r="329" spans="1:5" x14ac:dyDescent="0.2">
      <c r="A329" s="1">
        <v>45017</v>
      </c>
      <c r="B329">
        <v>628.39495976418948</v>
      </c>
      <c r="C329">
        <f t="shared" si="0"/>
        <v>628.39495976418948</v>
      </c>
      <c r="D329" s="4">
        <f t="shared" si="1"/>
        <v>439.54961891848876</v>
      </c>
      <c r="E329" s="4">
        <f t="shared" si="2"/>
        <v>817.24030060989026</v>
      </c>
    </row>
    <row r="330" spans="1:5" x14ac:dyDescent="0.2">
      <c r="A330" s="1">
        <v>45047</v>
      </c>
      <c r="B330">
        <v>751.5879939374347</v>
      </c>
      <c r="C330">
        <f t="shared" si="0"/>
        <v>751.5879939374347</v>
      </c>
      <c r="D330" s="4">
        <f t="shared" si="1"/>
        <v>560.36562843621175</v>
      </c>
      <c r="E330" s="4">
        <f t="shared" si="2"/>
        <v>942.81035943865766</v>
      </c>
    </row>
    <row r="331" spans="1:5" x14ac:dyDescent="0.2">
      <c r="A331" s="1">
        <v>45078</v>
      </c>
      <c r="B331">
        <v>713.16995856736139</v>
      </c>
      <c r="C331">
        <f t="shared" ref="C331:C362" si="3">_xlfn.FORECAST.ETS(A331,$B$2:$B$298,$A$2:$A$298,157,1)</f>
        <v>713.16995856736139</v>
      </c>
      <c r="D331" s="4">
        <f t="shared" ref="D331:D362" si="4">C331-_xlfn.FORECAST.ETS.CONFINT(A331,$B$2:$B$298,$A$2:$A$298,0.95,157,1)</f>
        <v>519.58311777731228</v>
      </c>
      <c r="E331" s="4">
        <f t="shared" ref="E331:E362" si="5">C331+_xlfn.FORECAST.ETS.CONFINT(A331,$B$2:$B$298,$A$2:$A$298,0.95,157,1)</f>
        <v>906.7567993574105</v>
      </c>
    </row>
    <row r="332" spans="1:5" x14ac:dyDescent="0.2">
      <c r="A332" s="1">
        <v>45108</v>
      </c>
      <c r="B332">
        <v>757.15507472511376</v>
      </c>
      <c r="C332">
        <f t="shared" si="3"/>
        <v>757.15507472511376</v>
      </c>
      <c r="D332" s="4">
        <f t="shared" si="4"/>
        <v>561.21579530507381</v>
      </c>
      <c r="E332" s="4">
        <f t="shared" si="5"/>
        <v>953.09435414515372</v>
      </c>
    </row>
    <row r="333" spans="1:5" x14ac:dyDescent="0.2">
      <c r="A333" s="1">
        <v>45139</v>
      </c>
      <c r="B333">
        <v>740.15955446425778</v>
      </c>
      <c r="C333">
        <f t="shared" si="3"/>
        <v>740.15955446425778</v>
      </c>
      <c r="D333" s="4">
        <f t="shared" si="4"/>
        <v>541.87938695234709</v>
      </c>
      <c r="E333" s="4">
        <f t="shared" si="5"/>
        <v>938.43972197616847</v>
      </c>
    </row>
    <row r="334" spans="1:5" x14ac:dyDescent="0.2">
      <c r="A334" s="1">
        <v>45170</v>
      </c>
      <c r="B334">
        <v>697.28026291089304</v>
      </c>
      <c r="C334">
        <f t="shared" si="3"/>
        <v>697.28026291089304</v>
      </c>
      <c r="D334" s="4">
        <f t="shared" si="4"/>
        <v>496.67029646669459</v>
      </c>
      <c r="E334" s="4">
        <f t="shared" si="5"/>
        <v>897.89022935509149</v>
      </c>
    </row>
    <row r="335" spans="1:5" x14ac:dyDescent="0.2">
      <c r="A335" s="1">
        <v>45200</v>
      </c>
      <c r="B335">
        <v>684.52256904077501</v>
      </c>
      <c r="C335">
        <f t="shared" si="3"/>
        <v>684.52256904077501</v>
      </c>
      <c r="D335" s="4">
        <f t="shared" si="4"/>
        <v>481.59345450279704</v>
      </c>
      <c r="E335" s="4">
        <f t="shared" si="5"/>
        <v>887.45168357875298</v>
      </c>
    </row>
    <row r="336" spans="1:5" x14ac:dyDescent="0.2">
      <c r="A336" s="1">
        <v>45231</v>
      </c>
      <c r="B336">
        <v>684.2804685943496</v>
      </c>
      <c r="C336">
        <f t="shared" si="3"/>
        <v>684.2804685943496</v>
      </c>
      <c r="D336" s="4">
        <f t="shared" si="4"/>
        <v>479.04243999638874</v>
      </c>
      <c r="E336" s="4">
        <f t="shared" si="5"/>
        <v>889.51849719231041</v>
      </c>
    </row>
    <row r="337" spans="1:5" x14ac:dyDescent="0.2">
      <c r="A337" s="1">
        <v>45261</v>
      </c>
      <c r="B337">
        <v>678.10975078405318</v>
      </c>
      <c r="C337">
        <f t="shared" si="3"/>
        <v>678.10975078405318</v>
      </c>
      <c r="D337" s="4">
        <f t="shared" si="4"/>
        <v>470.57264545943576</v>
      </c>
      <c r="E337" s="4">
        <f t="shared" si="5"/>
        <v>885.64685610867059</v>
      </c>
    </row>
    <row r="338" spans="1:5" x14ac:dyDescent="0.2">
      <c r="A338" s="1">
        <v>45292</v>
      </c>
      <c r="B338">
        <v>655.79180337476043</v>
      </c>
      <c r="C338">
        <f t="shared" si="3"/>
        <v>655.79180337476043</v>
      </c>
      <c r="D338" s="4">
        <f t="shared" si="4"/>
        <v>445.96508076453233</v>
      </c>
      <c r="E338" s="4">
        <f t="shared" si="5"/>
        <v>865.61852598498854</v>
      </c>
    </row>
    <row r="339" spans="1:5" x14ac:dyDescent="0.2">
      <c r="A339" s="1">
        <v>45323</v>
      </c>
      <c r="B339">
        <v>663.76431566891722</v>
      </c>
      <c r="C339">
        <f t="shared" si="3"/>
        <v>663.76431566891722</v>
      </c>
      <c r="D339" s="4">
        <f t="shared" si="4"/>
        <v>451.65707493863874</v>
      </c>
      <c r="E339" s="4">
        <f t="shared" si="5"/>
        <v>875.8715563991957</v>
      </c>
    </row>
    <row r="340" spans="1:5" x14ac:dyDescent="0.2">
      <c r="A340" s="1">
        <v>45352</v>
      </c>
      <c r="B340">
        <v>755.61876853985007</v>
      </c>
      <c r="C340">
        <f t="shared" si="3"/>
        <v>755.61876853985007</v>
      </c>
      <c r="D340" s="4">
        <f t="shared" si="4"/>
        <v>541.23976509954252</v>
      </c>
      <c r="E340" s="4">
        <f t="shared" si="5"/>
        <v>969.99777198015761</v>
      </c>
    </row>
    <row r="341" spans="1:5" x14ac:dyDescent="0.2">
      <c r="A341" s="1">
        <v>45383</v>
      </c>
      <c r="B341">
        <v>720.6378796840703</v>
      </c>
      <c r="C341">
        <f t="shared" si="3"/>
        <v>720.6378796840703</v>
      </c>
      <c r="D341" s="4">
        <f t="shared" si="4"/>
        <v>503.99554069687946</v>
      </c>
      <c r="E341" s="4">
        <f t="shared" si="5"/>
        <v>937.28021867126108</v>
      </c>
    </row>
    <row r="342" spans="1:5" x14ac:dyDescent="0.2">
      <c r="A342" s="1">
        <v>45413</v>
      </c>
      <c r="B342">
        <v>810.39123707822262</v>
      </c>
      <c r="C342">
        <f t="shared" si="3"/>
        <v>810.39123707822262</v>
      </c>
      <c r="D342" s="4">
        <f t="shared" si="4"/>
        <v>591.49367603537564</v>
      </c>
      <c r="E342" s="4">
        <f t="shared" si="5"/>
        <v>1029.2887981210695</v>
      </c>
    </row>
    <row r="343" spans="1:5" x14ac:dyDescent="0.2">
      <c r="A343" s="1">
        <v>45444</v>
      </c>
      <c r="B343">
        <v>800.88926724204384</v>
      </c>
      <c r="C343">
        <f t="shared" si="3"/>
        <v>800.88926724204384</v>
      </c>
      <c r="D343" s="4">
        <f t="shared" si="4"/>
        <v>579.74429767455081</v>
      </c>
      <c r="E343" s="4">
        <f t="shared" si="5"/>
        <v>1022.0342368095369</v>
      </c>
    </row>
    <row r="344" spans="1:5" x14ac:dyDescent="0.2">
      <c r="A344" s="1">
        <v>45474</v>
      </c>
      <c r="B344">
        <v>777.83582197201258</v>
      </c>
      <c r="C344">
        <f t="shared" si="3"/>
        <v>777.83582197201258</v>
      </c>
      <c r="D344" s="4">
        <f t="shared" si="4"/>
        <v>554.45097036319714</v>
      </c>
      <c r="E344" s="4">
        <f t="shared" si="5"/>
        <v>1001.220673580828</v>
      </c>
    </row>
    <row r="345" spans="1:5" x14ac:dyDescent="0.2">
      <c r="A345" s="1">
        <v>45505</v>
      </c>
      <c r="B345">
        <v>734.29507669074496</v>
      </c>
      <c r="C345">
        <f t="shared" si="3"/>
        <v>734.29507669074496</v>
      </c>
      <c r="D345" s="4">
        <f t="shared" si="4"/>
        <v>508.67759464799155</v>
      </c>
      <c r="E345" s="4">
        <f t="shared" si="5"/>
        <v>959.91255873349837</v>
      </c>
    </row>
    <row r="346" spans="1:5" x14ac:dyDescent="0.2">
      <c r="A346" s="1">
        <v>45536</v>
      </c>
      <c r="B346">
        <v>768.35226722022162</v>
      </c>
      <c r="C346">
        <f t="shared" si="3"/>
        <v>768.35226722022162</v>
      </c>
      <c r="D346" s="4">
        <f t="shared" si="4"/>
        <v>540.5091429592153</v>
      </c>
      <c r="E346" s="4">
        <f t="shared" si="5"/>
        <v>996.19539148122794</v>
      </c>
    </row>
    <row r="347" spans="1:5" x14ac:dyDescent="0.2">
      <c r="A347" s="1">
        <v>45566</v>
      </c>
      <c r="B347">
        <v>776.08310122055605</v>
      </c>
      <c r="C347">
        <f t="shared" si="3"/>
        <v>776.08310122055605</v>
      </c>
      <c r="D347" s="4">
        <f t="shared" si="4"/>
        <v>546.02107041069974</v>
      </c>
      <c r="E347" s="4">
        <f t="shared" si="5"/>
        <v>1006.1451320304124</v>
      </c>
    </row>
    <row r="348" spans="1:5" x14ac:dyDescent="0.2">
      <c r="A348" s="1">
        <v>45597</v>
      </c>
      <c r="B348">
        <v>905.06121567489777</v>
      </c>
      <c r="C348">
        <f t="shared" si="3"/>
        <v>905.06121567489777</v>
      </c>
      <c r="D348" s="4">
        <f t="shared" si="4"/>
        <v>672.78677169046193</v>
      </c>
      <c r="E348" s="4">
        <f t="shared" si="5"/>
        <v>1137.3356596593337</v>
      </c>
    </row>
    <row r="349" spans="1:5" x14ac:dyDescent="0.2">
      <c r="A349" s="1">
        <v>45627</v>
      </c>
      <c r="B349">
        <v>917.66823615587805</v>
      </c>
      <c r="C349">
        <f t="shared" si="3"/>
        <v>917.66823615587805</v>
      </c>
      <c r="D349" s="4">
        <f t="shared" si="4"/>
        <v>683.1876397737102</v>
      </c>
      <c r="E349" s="4">
        <f t="shared" si="5"/>
        <v>1152.1488325380458</v>
      </c>
    </row>
    <row r="350" spans="1:5" x14ac:dyDescent="0.2">
      <c r="A350" s="1">
        <v>45658</v>
      </c>
      <c r="B350">
        <v>876.71182973319515</v>
      </c>
      <c r="C350">
        <f t="shared" si="3"/>
        <v>876.71182973319515</v>
      </c>
      <c r="D350" s="4">
        <f t="shared" si="4"/>
        <v>640.03111831445676</v>
      </c>
      <c r="E350" s="4">
        <f t="shared" si="5"/>
        <v>1113.3925411519335</v>
      </c>
    </row>
    <row r="351" spans="1:5" x14ac:dyDescent="0.2">
      <c r="A351" s="1">
        <v>45689</v>
      </c>
      <c r="B351">
        <v>853.15172081587525</v>
      </c>
      <c r="C351">
        <f t="shared" si="3"/>
        <v>853.15172081587525</v>
      </c>
      <c r="D351" s="4">
        <f t="shared" si="4"/>
        <v>614.27671700623034</v>
      </c>
      <c r="E351" s="4">
        <f t="shared" si="5"/>
        <v>1092.0267246255203</v>
      </c>
    </row>
    <row r="352" spans="1:5" x14ac:dyDescent="0.2">
      <c r="A352" s="1">
        <v>45717</v>
      </c>
      <c r="B352">
        <v>823.25852279505114</v>
      </c>
      <c r="C352">
        <f t="shared" si="3"/>
        <v>823.25852279505114</v>
      </c>
      <c r="D352" s="4">
        <f t="shared" si="4"/>
        <v>582.19484277497747</v>
      </c>
      <c r="E352" s="4">
        <f t="shared" si="5"/>
        <v>1064.3222028151247</v>
      </c>
    </row>
    <row r="353" spans="1:5" x14ac:dyDescent="0.2">
      <c r="A353" s="1">
        <v>45748</v>
      </c>
      <c r="B353">
        <v>806.39034174517701</v>
      </c>
      <c r="C353">
        <f t="shared" si="3"/>
        <v>806.39034174517701</v>
      </c>
      <c r="D353" s="4">
        <f t="shared" si="4"/>
        <v>563.1434030595733</v>
      </c>
      <c r="E353" s="4">
        <f t="shared" si="5"/>
        <v>1049.6372804307807</v>
      </c>
    </row>
    <row r="354" spans="1:5" x14ac:dyDescent="0.2">
      <c r="A354" s="1">
        <v>45778</v>
      </c>
      <c r="B354">
        <v>794.73529035428101</v>
      </c>
      <c r="C354">
        <f t="shared" si="3"/>
        <v>794.73529035428101</v>
      </c>
      <c r="D354" s="4">
        <f t="shared" si="4"/>
        <v>549.31031934827251</v>
      </c>
      <c r="E354" s="4">
        <f t="shared" si="5"/>
        <v>1040.1602613602895</v>
      </c>
    </row>
    <row r="355" spans="1:5" x14ac:dyDescent="0.2">
      <c r="A355" s="1">
        <v>45809</v>
      </c>
      <c r="B355">
        <v>802.68417200510191</v>
      </c>
      <c r="C355">
        <f t="shared" si="3"/>
        <v>802.68417200510191</v>
      </c>
      <c r="D355" s="4">
        <f t="shared" si="4"/>
        <v>555.0862108908849</v>
      </c>
      <c r="E355" s="4">
        <f t="shared" si="5"/>
        <v>1050.282133119319</v>
      </c>
    </row>
    <row r="356" spans="1:5" x14ac:dyDescent="0.2">
      <c r="A356" s="1">
        <v>45839</v>
      </c>
      <c r="B356">
        <v>835.08731815144756</v>
      </c>
      <c r="C356">
        <f t="shared" si="3"/>
        <v>835.08731815144756</v>
      </c>
      <c r="D356" s="4">
        <f t="shared" si="4"/>
        <v>585.32123172913236</v>
      </c>
      <c r="E356" s="4">
        <f t="shared" si="5"/>
        <v>1084.8534045737629</v>
      </c>
    </row>
    <row r="357" spans="1:5" x14ac:dyDescent="0.2">
      <c r="A357" s="1">
        <v>45870</v>
      </c>
      <c r="B357">
        <v>873.02426567618659</v>
      </c>
      <c r="C357">
        <f t="shared" si="3"/>
        <v>873.02426567618659</v>
      </c>
      <c r="D357" s="4">
        <f t="shared" si="4"/>
        <v>621.09474772988381</v>
      </c>
      <c r="E357" s="4">
        <f t="shared" si="5"/>
        <v>1124.9537836224895</v>
      </c>
    </row>
    <row r="358" spans="1:5" x14ac:dyDescent="0.2">
      <c r="A358" s="1">
        <v>45901</v>
      </c>
      <c r="B358">
        <v>866.40588193495353</v>
      </c>
      <c r="C358">
        <f t="shared" si="3"/>
        <v>866.40588193495353</v>
      </c>
      <c r="D358" s="4">
        <f t="shared" si="4"/>
        <v>612.31746132378407</v>
      </c>
      <c r="E358" s="4">
        <f t="shared" si="5"/>
        <v>1120.494302546123</v>
      </c>
    </row>
    <row r="359" spans="1:5" x14ac:dyDescent="0.2">
      <c r="A359" s="1">
        <v>45931</v>
      </c>
      <c r="B359">
        <v>859.51314997549741</v>
      </c>
      <c r="C359">
        <f t="shared" si="3"/>
        <v>859.51314997549741</v>
      </c>
      <c r="D359" s="4">
        <f t="shared" si="4"/>
        <v>603.2701964377743</v>
      </c>
      <c r="E359" s="4">
        <f t="shared" si="5"/>
        <v>1115.7561035132205</v>
      </c>
    </row>
    <row r="360" spans="1:5" x14ac:dyDescent="0.2">
      <c r="A360" s="1">
        <v>45962</v>
      </c>
      <c r="B360">
        <v>925.23802858307545</v>
      </c>
      <c r="C360">
        <f t="shared" si="3"/>
        <v>925.23802858307545</v>
      </c>
      <c r="D360" s="4">
        <f t="shared" si="4"/>
        <v>666.84475827059646</v>
      </c>
      <c r="E360" s="4">
        <f t="shared" si="5"/>
        <v>1183.6312988955544</v>
      </c>
    </row>
    <row r="361" spans="1:5" x14ac:dyDescent="0.2">
      <c r="A361" s="1">
        <v>45992</v>
      </c>
      <c r="B361">
        <v>855.53051840374519</v>
      </c>
      <c r="C361">
        <f t="shared" si="3"/>
        <v>855.53051840374519</v>
      </c>
      <c r="D361" s="4">
        <f t="shared" si="4"/>
        <v>594.990999161932</v>
      </c>
      <c r="E361" s="4">
        <f t="shared" si="5"/>
        <v>1116.0700376455584</v>
      </c>
    </row>
    <row r="362" spans="1:5" x14ac:dyDescent="0.2">
      <c r="A362" s="1">
        <v>46023</v>
      </c>
      <c r="B362">
        <v>830.93146594168775</v>
      </c>
      <c r="C362">
        <f t="shared" si="3"/>
        <v>830.93146594168775</v>
      </c>
      <c r="D362" s="4">
        <f t="shared" si="4"/>
        <v>568.24962235021007</v>
      </c>
      <c r="E362" s="4">
        <f t="shared" si="5"/>
        <v>1093.6133095331654</v>
      </c>
    </row>
    <row r="363" spans="1:5" x14ac:dyDescent="0.2">
      <c r="A363" s="1">
        <v>46054</v>
      </c>
      <c r="B363">
        <v>807.3039013819224</v>
      </c>
      <c r="C363">
        <f t="shared" ref="C363:C394" si="6">_xlfn.FORECAST.ETS(A363,$B$2:$B$298,$A$2:$A$298,157,1)</f>
        <v>807.3039013819224</v>
      </c>
      <c r="D363" s="4">
        <f t="shared" ref="D363:D394" si="7">C363-_xlfn.FORECAST.ETS.CONFINT(A363,$B$2:$B$298,$A$2:$A$298,0.95,157,1)</f>
        <v>542.48351956942849</v>
      </c>
      <c r="E363" s="4">
        <f t="shared" ref="E363:E394" si="8">C363+_xlfn.FORECAST.ETS.CONFINT(A363,$B$2:$B$298,$A$2:$A$298,0.95,157,1)</f>
        <v>1072.1242831944164</v>
      </c>
    </row>
    <row r="364" spans="1:5" x14ac:dyDescent="0.2">
      <c r="A364" s="1">
        <v>46082</v>
      </c>
      <c r="B364">
        <v>796.55918983645711</v>
      </c>
      <c r="C364">
        <f t="shared" si="6"/>
        <v>796.55918983645711</v>
      </c>
      <c r="D364" s="4">
        <f t="shared" si="7"/>
        <v>529.6039220821051</v>
      </c>
      <c r="E364" s="4">
        <f t="shared" si="8"/>
        <v>1063.5144575908091</v>
      </c>
    </row>
    <row r="365" spans="1:5" x14ac:dyDescent="0.2">
      <c r="A365" s="1">
        <v>46113</v>
      </c>
      <c r="B365">
        <v>842.64620753087866</v>
      </c>
      <c r="C365">
        <f t="shared" si="6"/>
        <v>842.64620753087866</v>
      </c>
      <c r="D365" s="4">
        <f t="shared" si="7"/>
        <v>573.55957666450558</v>
      </c>
      <c r="E365" s="4">
        <f t="shared" si="8"/>
        <v>1111.7328383972517</v>
      </c>
    </row>
    <row r="366" spans="1:5" x14ac:dyDescent="0.2">
      <c r="A366" s="1">
        <v>46143</v>
      </c>
      <c r="B366">
        <v>840.50417157707386</v>
      </c>
      <c r="C366">
        <f t="shared" si="6"/>
        <v>840.50417157707386</v>
      </c>
      <c r="D366" s="4">
        <f t="shared" si="7"/>
        <v>569.2895751890494</v>
      </c>
      <c r="E366" s="4">
        <f t="shared" si="8"/>
        <v>1111.7187679650983</v>
      </c>
    </row>
    <row r="367" spans="1:5" x14ac:dyDescent="0.2">
      <c r="A367" s="1">
        <v>46174</v>
      </c>
      <c r="B367">
        <v>952.96613136337714</v>
      </c>
      <c r="C367">
        <f t="shared" si="6"/>
        <v>952.96613136337714</v>
      </c>
      <c r="D367" s="4">
        <f t="shared" si="7"/>
        <v>679.62684583446253</v>
      </c>
      <c r="E367" s="4">
        <f t="shared" si="8"/>
        <v>1226.3054168922918</v>
      </c>
    </row>
    <row r="368" spans="1:5" x14ac:dyDescent="0.2">
      <c r="A368" s="1">
        <v>46204</v>
      </c>
      <c r="B368">
        <v>882.06111120019523</v>
      </c>
      <c r="C368">
        <f t="shared" si="6"/>
        <v>882.06111120019523</v>
      </c>
      <c r="D368" s="4">
        <f t="shared" si="7"/>
        <v>606.60029556105337</v>
      </c>
      <c r="E368" s="4">
        <f t="shared" si="8"/>
        <v>1157.5219268393371</v>
      </c>
    </row>
    <row r="369" spans="1:5" x14ac:dyDescent="0.2">
      <c r="A369" s="1">
        <v>46235</v>
      </c>
      <c r="B369">
        <v>795.42961634700794</v>
      </c>
      <c r="C369">
        <f t="shared" si="6"/>
        <v>795.42961634700794</v>
      </c>
      <c r="D369" s="4">
        <f t="shared" si="7"/>
        <v>517.85031597639227</v>
      </c>
      <c r="E369" s="4">
        <f t="shared" si="8"/>
        <v>1073.0089167176236</v>
      </c>
    </row>
    <row r="370" spans="1:5" x14ac:dyDescent="0.2">
      <c r="A370" s="1">
        <v>46266</v>
      </c>
      <c r="B370">
        <v>787.4586798861651</v>
      </c>
      <c r="C370">
        <f t="shared" si="6"/>
        <v>787.4586798861651</v>
      </c>
      <c r="D370" s="4">
        <f t="shared" si="7"/>
        <v>507.7638300562387</v>
      </c>
      <c r="E370" s="4">
        <f t="shared" si="8"/>
        <v>1067.1535297160915</v>
      </c>
    </row>
    <row r="371" spans="1:5" x14ac:dyDescent="0.2">
      <c r="A371" s="1">
        <v>46296</v>
      </c>
      <c r="B371">
        <v>796.50055231866759</v>
      </c>
      <c r="C371">
        <f t="shared" si="6"/>
        <v>796.50055231866759</v>
      </c>
      <c r="D371" s="4">
        <f t="shared" si="7"/>
        <v>514.69298159537232</v>
      </c>
      <c r="E371" s="4">
        <f t="shared" si="8"/>
        <v>1078.308123041963</v>
      </c>
    </row>
    <row r="372" spans="1:5" x14ac:dyDescent="0.2">
      <c r="A372" s="1">
        <v>46327</v>
      </c>
      <c r="B372">
        <v>803.91495946119073</v>
      </c>
      <c r="C372">
        <f t="shared" si="6"/>
        <v>803.91495946119073</v>
      </c>
      <c r="D372" s="4">
        <f t="shared" si="7"/>
        <v>519.99739296709288</v>
      </c>
      <c r="E372" s="4">
        <f t="shared" si="8"/>
        <v>1087.8325259552885</v>
      </c>
    </row>
    <row r="373" spans="1:5" x14ac:dyDescent="0.2">
      <c r="A373" s="1">
        <v>46357</v>
      </c>
      <c r="B373">
        <v>887.11172011724125</v>
      </c>
      <c r="C373">
        <f t="shared" si="6"/>
        <v>887.11172011724125</v>
      </c>
      <c r="D373" s="4">
        <f t="shared" si="7"/>
        <v>601.08678266382367</v>
      </c>
      <c r="E373" s="4">
        <f t="shared" si="8"/>
        <v>1173.1366575706588</v>
      </c>
    </row>
    <row r="374" spans="1:5" x14ac:dyDescent="0.2">
      <c r="A374" s="1">
        <v>46388</v>
      </c>
      <c r="B374">
        <v>892.10686208408754</v>
      </c>
      <c r="C374">
        <f t="shared" si="6"/>
        <v>892.10686208408754</v>
      </c>
      <c r="D374" s="4">
        <f t="shared" si="7"/>
        <v>603.97708118003402</v>
      </c>
      <c r="E374" s="4">
        <f t="shared" si="8"/>
        <v>1180.2366429881411</v>
      </c>
    </row>
    <row r="375" spans="1:5" x14ac:dyDescent="0.2">
      <c r="A375" s="1">
        <v>46419</v>
      </c>
      <c r="B375">
        <v>904.48818053480602</v>
      </c>
      <c r="C375">
        <f t="shared" si="6"/>
        <v>904.48818053480602</v>
      </c>
      <c r="D375" s="4">
        <f t="shared" si="7"/>
        <v>614.25598927642784</v>
      </c>
      <c r="E375" s="4">
        <f t="shared" si="8"/>
        <v>1194.7203717931843</v>
      </c>
    </row>
    <row r="376" spans="1:5" x14ac:dyDescent="0.2">
      <c r="A376" s="1">
        <v>46447</v>
      </c>
      <c r="B376">
        <v>886.17107130016302</v>
      </c>
      <c r="C376">
        <f t="shared" si="6"/>
        <v>886.17107130016302</v>
      </c>
      <c r="D376" s="4">
        <f t="shared" si="7"/>
        <v>593.83881114975225</v>
      </c>
      <c r="E376" s="4">
        <f t="shared" si="8"/>
        <v>1178.5033314505738</v>
      </c>
    </row>
    <row r="377" spans="1:5" x14ac:dyDescent="0.2">
      <c r="A377" s="1">
        <v>46478</v>
      </c>
      <c r="B377">
        <v>888.09371166348797</v>
      </c>
      <c r="C377">
        <f t="shared" si="6"/>
        <v>888.09371166348797</v>
      </c>
      <c r="D377" s="4">
        <f t="shared" si="7"/>
        <v>593.66363512104203</v>
      </c>
      <c r="E377" s="4">
        <f t="shared" si="8"/>
        <v>1182.5237882059339</v>
      </c>
    </row>
    <row r="378" spans="1:5" x14ac:dyDescent="0.2">
      <c r="A378" s="1">
        <v>46508</v>
      </c>
      <c r="B378">
        <v>876.65419585461291</v>
      </c>
      <c r="C378">
        <f t="shared" si="6"/>
        <v>876.65419585461291</v>
      </c>
      <c r="D378" s="4">
        <f t="shared" si="7"/>
        <v>580.12846902805336</v>
      </c>
      <c r="E378" s="4">
        <f t="shared" si="8"/>
        <v>1173.1799226811725</v>
      </c>
    </row>
    <row r="379" spans="1:5" x14ac:dyDescent="0.2">
      <c r="A379" s="1">
        <v>46539</v>
      </c>
      <c r="B379">
        <v>855.15432089377225</v>
      </c>
      <c r="C379">
        <f t="shared" si="6"/>
        <v>855.15432089377225</v>
      </c>
      <c r="D379" s="4">
        <f t="shared" si="7"/>
        <v>556.53502597248973</v>
      </c>
      <c r="E379" s="4">
        <f t="shared" si="8"/>
        <v>1153.7736158150547</v>
      </c>
    </row>
    <row r="380" spans="1:5" x14ac:dyDescent="0.2">
      <c r="A380" s="1">
        <v>46569</v>
      </c>
      <c r="B380">
        <v>821.27966601385651</v>
      </c>
      <c r="C380">
        <f t="shared" si="6"/>
        <v>821.27966601385651</v>
      </c>
      <c r="D380" s="4">
        <f t="shared" si="7"/>
        <v>520.56880365013319</v>
      </c>
      <c r="E380" s="4">
        <f t="shared" si="8"/>
        <v>1121.9905283775797</v>
      </c>
    </row>
    <row r="381" spans="1:5" x14ac:dyDescent="0.2">
      <c r="A381" s="1">
        <v>46600</v>
      </c>
      <c r="B381">
        <v>851.21705974456279</v>
      </c>
      <c r="C381">
        <f t="shared" si="6"/>
        <v>851.21705974456279</v>
      </c>
      <c r="D381" s="4">
        <f t="shared" si="7"/>
        <v>548.41655134716916</v>
      </c>
      <c r="E381" s="4">
        <f t="shared" si="8"/>
        <v>1154.0175681419564</v>
      </c>
    </row>
    <row r="382" spans="1:5" x14ac:dyDescent="0.2">
      <c r="A382" s="1">
        <v>46631</v>
      </c>
      <c r="B382">
        <v>871.54676225274943</v>
      </c>
      <c r="C382">
        <f t="shared" si="6"/>
        <v>871.54676225274943</v>
      </c>
      <c r="D382" s="4">
        <f t="shared" si="7"/>
        <v>566.65845219676885</v>
      </c>
      <c r="E382" s="4">
        <f t="shared" si="8"/>
        <v>1176.43507230873</v>
      </c>
    </row>
    <row r="383" spans="1:5" x14ac:dyDescent="0.2">
      <c r="A383" s="1">
        <v>46661</v>
      </c>
      <c r="B383">
        <v>824.55358714197428</v>
      </c>
      <c r="C383">
        <f t="shared" si="6"/>
        <v>824.55358714197428</v>
      </c>
      <c r="D383" s="4">
        <f t="shared" si="7"/>
        <v>517.57924489868628</v>
      </c>
      <c r="E383" s="4">
        <f t="shared" si="8"/>
        <v>1131.5279293852623</v>
      </c>
    </row>
    <row r="384" spans="1:5" x14ac:dyDescent="0.2">
      <c r="A384" s="1">
        <v>46692</v>
      </c>
      <c r="B384">
        <v>918.63466564567671</v>
      </c>
      <c r="C384">
        <f t="shared" si="6"/>
        <v>918.63466564567671</v>
      </c>
      <c r="D384" s="4">
        <f t="shared" si="7"/>
        <v>609.57598783611786</v>
      </c>
      <c r="E384" s="4">
        <f t="shared" si="8"/>
        <v>1227.6933434552357</v>
      </c>
    </row>
    <row r="385" spans="1:5" x14ac:dyDescent="0.2">
      <c r="A385" s="1">
        <v>46722</v>
      </c>
      <c r="B385">
        <v>903.14401101478927</v>
      </c>
      <c r="C385">
        <f t="shared" si="6"/>
        <v>903.14401101478927</v>
      </c>
      <c r="D385" s="4">
        <f t="shared" si="7"/>
        <v>592.00262339041365</v>
      </c>
      <c r="E385" s="4">
        <f t="shared" si="8"/>
        <v>1214.2853986391649</v>
      </c>
    </row>
    <row r="386" spans="1:5" x14ac:dyDescent="0.2">
      <c r="A386" s="1">
        <v>46753</v>
      </c>
      <c r="B386">
        <v>1003.1983904557731</v>
      </c>
      <c r="C386">
        <f t="shared" si="6"/>
        <v>1003.1983904557731</v>
      </c>
      <c r="D386" s="4">
        <f t="shared" si="7"/>
        <v>689.97584980945066</v>
      </c>
      <c r="E386" s="4">
        <f t="shared" si="8"/>
        <v>1316.4209311020954</v>
      </c>
    </row>
    <row r="387" spans="1:5" x14ac:dyDescent="0.2">
      <c r="A387" s="1">
        <v>46784</v>
      </c>
      <c r="B387">
        <v>909.48956613073608</v>
      </c>
      <c r="C387">
        <f t="shared" si="6"/>
        <v>909.48956613073608</v>
      </c>
      <c r="D387" s="4">
        <f t="shared" si="7"/>
        <v>594.1873621411537</v>
      </c>
      <c r="E387" s="4">
        <f t="shared" si="8"/>
        <v>1224.7917701203185</v>
      </c>
    </row>
    <row r="388" spans="1:5" x14ac:dyDescent="0.2">
      <c r="A388" s="1">
        <v>46813</v>
      </c>
      <c r="B388">
        <v>957.70295671672557</v>
      </c>
      <c r="C388">
        <f t="shared" si="6"/>
        <v>957.70295671672557</v>
      </c>
      <c r="D388" s="4">
        <f t="shared" si="7"/>
        <v>640.322513729094</v>
      </c>
      <c r="E388" s="4">
        <f t="shared" si="8"/>
        <v>1275.0833997043571</v>
      </c>
    </row>
    <row r="389" spans="1:5" x14ac:dyDescent="0.2">
      <c r="A389" s="1">
        <v>46844</v>
      </c>
      <c r="B389">
        <v>915.45699296973748</v>
      </c>
      <c r="C389">
        <f t="shared" si="6"/>
        <v>915.45699296973748</v>
      </c>
      <c r="D389" s="4">
        <f t="shared" si="7"/>
        <v>595.99967171555443</v>
      </c>
      <c r="E389" s="4">
        <f t="shared" si="8"/>
        <v>1234.9143142239204</v>
      </c>
    </row>
    <row r="390" spans="1:5" x14ac:dyDescent="0.2">
      <c r="A390" s="1">
        <v>46874</v>
      </c>
      <c r="B390">
        <v>889.35473641882641</v>
      </c>
      <c r="C390">
        <f t="shared" si="6"/>
        <v>889.35473641882641</v>
      </c>
      <c r="D390" s="4">
        <f t="shared" si="7"/>
        <v>567.82183567730442</v>
      </c>
      <c r="E390" s="4">
        <f t="shared" si="8"/>
        <v>1210.8876371603483</v>
      </c>
    </row>
    <row r="391" spans="1:5" x14ac:dyDescent="0.2">
      <c r="A391" s="1">
        <v>46905</v>
      </c>
      <c r="B391">
        <v>848.82818844065775</v>
      </c>
      <c r="C391">
        <f t="shared" si="6"/>
        <v>848.82818844065775</v>
      </c>
      <c r="D391" s="4">
        <f t="shared" si="7"/>
        <v>525.22094664429028</v>
      </c>
      <c r="E391" s="4">
        <f t="shared" si="8"/>
        <v>1172.4354302370252</v>
      </c>
    </row>
    <row r="392" spans="1:5" x14ac:dyDescent="0.2">
      <c r="A392" s="1">
        <v>46935</v>
      </c>
      <c r="B392">
        <v>818.78103341929886</v>
      </c>
      <c r="C392">
        <f t="shared" si="6"/>
        <v>818.78103341929886</v>
      </c>
      <c r="D392" s="4">
        <f t="shared" si="7"/>
        <v>493.10063020591258</v>
      </c>
      <c r="E392" s="4">
        <f t="shared" si="8"/>
        <v>1144.461436632685</v>
      </c>
    </row>
    <row r="393" spans="1:5" x14ac:dyDescent="0.2">
      <c r="A393" s="1">
        <v>46966</v>
      </c>
      <c r="B393">
        <v>798.52658139068103</v>
      </c>
      <c r="C393">
        <f t="shared" si="6"/>
        <v>798.52658139068103</v>
      </c>
      <c r="D393" s="4">
        <f t="shared" si="7"/>
        <v>470.77413910420279</v>
      </c>
      <c r="E393" s="4">
        <f t="shared" si="8"/>
        <v>1126.2790236771593</v>
      </c>
    </row>
    <row r="394" spans="1:5" x14ac:dyDescent="0.2">
      <c r="A394" s="1">
        <v>46997</v>
      </c>
      <c r="B394">
        <v>792.14475740987768</v>
      </c>
      <c r="C394">
        <f t="shared" si="6"/>
        <v>792.14475740987768</v>
      </c>
      <c r="D394" s="4">
        <f t="shared" si="7"/>
        <v>462.32134255193472</v>
      </c>
      <c r="E394" s="4">
        <f t="shared" si="8"/>
        <v>1121.9681722678206</v>
      </c>
    </row>
    <row r="395" spans="1:5" x14ac:dyDescent="0.2">
      <c r="A395" s="1">
        <v>47027</v>
      </c>
      <c r="B395">
        <v>785.98562116105234</v>
      </c>
      <c r="C395">
        <f t="shared" ref="C395:C421" si="9">_xlfn.FORECAST.ETS(A395,$B$2:$B$298,$A$2:$A$298,157,1)</f>
        <v>785.98562116105234</v>
      </c>
      <c r="D395" s="4">
        <f t="shared" ref="D395:D426" si="10">C395-_xlfn.FORECAST.ETS.CONFINT(A395,$B$2:$B$298,$A$2:$A$298,0.95,157,1)</f>
        <v>454.09224579541694</v>
      </c>
      <c r="E395" s="4">
        <f t="shared" ref="E395:E421" si="11">C395+_xlfn.FORECAST.ETS.CONFINT(A395,$B$2:$B$298,$A$2:$A$298,0.95,157,1)</f>
        <v>1117.8789965266878</v>
      </c>
    </row>
    <row r="396" spans="1:5" x14ac:dyDescent="0.2">
      <c r="A396" s="1">
        <v>47058</v>
      </c>
      <c r="B396">
        <v>880.6128555969558</v>
      </c>
      <c r="C396">
        <f t="shared" si="9"/>
        <v>880.6128555969558</v>
      </c>
      <c r="D396" s="4">
        <f t="shared" si="10"/>
        <v>546.65047870874923</v>
      </c>
      <c r="E396" s="4">
        <f t="shared" si="11"/>
        <v>1214.5752324851624</v>
      </c>
    </row>
    <row r="397" spans="1:5" x14ac:dyDescent="0.2">
      <c r="A397" s="1">
        <v>47088</v>
      </c>
      <c r="B397">
        <v>868.45951943613579</v>
      </c>
      <c r="C397">
        <f t="shared" si="9"/>
        <v>868.45951943613579</v>
      </c>
      <c r="D397" s="4">
        <f t="shared" si="10"/>
        <v>532.4290482476099</v>
      </c>
      <c r="E397" s="4">
        <f t="shared" si="11"/>
        <v>1204.4899906246617</v>
      </c>
    </row>
    <row r="398" spans="1:5" x14ac:dyDescent="0.2">
      <c r="A398" s="1">
        <v>47119</v>
      </c>
      <c r="B398">
        <v>840.43778583301435</v>
      </c>
      <c r="C398">
        <f t="shared" si="9"/>
        <v>840.43778583301435</v>
      </c>
      <c r="D398" s="4">
        <f t="shared" si="10"/>
        <v>502.34007707764391</v>
      </c>
      <c r="E398" s="4">
        <f t="shared" si="11"/>
        <v>1178.5354945883848</v>
      </c>
    </row>
    <row r="399" spans="1:5" x14ac:dyDescent="0.2">
      <c r="A399" s="1">
        <v>47150</v>
      </c>
      <c r="B399">
        <v>844.72315604433197</v>
      </c>
      <c r="C399">
        <f t="shared" si="9"/>
        <v>844.72315604433197</v>
      </c>
      <c r="D399" s="4">
        <f t="shared" si="10"/>
        <v>504.55901720086695</v>
      </c>
      <c r="E399" s="4">
        <f t="shared" si="11"/>
        <v>1184.887294887797</v>
      </c>
    </row>
    <row r="400" spans="1:5" x14ac:dyDescent="0.2">
      <c r="A400" s="1">
        <v>47178</v>
      </c>
      <c r="B400">
        <v>781.04682010564693</v>
      </c>
      <c r="C400">
        <f t="shared" si="9"/>
        <v>781.04682010564693</v>
      </c>
      <c r="D400" s="4">
        <f t="shared" si="10"/>
        <v>438.81701059369431</v>
      </c>
      <c r="E400" s="4">
        <f t="shared" si="11"/>
        <v>1123.2766296175996</v>
      </c>
    </row>
    <row r="401" spans="1:5" x14ac:dyDescent="0.2">
      <c r="A401" s="1">
        <v>47209</v>
      </c>
      <c r="B401">
        <v>757.76393991691225</v>
      </c>
      <c r="C401">
        <f t="shared" si="9"/>
        <v>757.76393991691225</v>
      </c>
      <c r="D401" s="4">
        <f t="shared" si="10"/>
        <v>413.46917225554478</v>
      </c>
      <c r="E401" s="4">
        <f t="shared" si="11"/>
        <v>1102.0587075782796</v>
      </c>
    </row>
    <row r="402" spans="1:5" x14ac:dyDescent="0.2">
      <c r="A402" s="1">
        <v>47239</v>
      </c>
      <c r="B402">
        <v>728.20195713247938</v>
      </c>
      <c r="C402">
        <f t="shared" si="9"/>
        <v>728.20195713247938</v>
      </c>
      <c r="D402" s="4">
        <f t="shared" si="10"/>
        <v>381.84289806329747</v>
      </c>
      <c r="E402" s="4">
        <f t="shared" si="11"/>
        <v>1074.5610162016612</v>
      </c>
    </row>
    <row r="403" spans="1:5" x14ac:dyDescent="0.2">
      <c r="A403" s="1">
        <v>47270</v>
      </c>
      <c r="B403">
        <v>799.52230393129514</v>
      </c>
      <c r="C403">
        <f t="shared" si="9"/>
        <v>799.52230393129514</v>
      </c>
      <c r="D403" s="4">
        <f t="shared" si="10"/>
        <v>451.09957550730218</v>
      </c>
      <c r="E403" s="4">
        <f t="shared" si="11"/>
        <v>1147.945032355288</v>
      </c>
    </row>
    <row r="404" spans="1:5" x14ac:dyDescent="0.2">
      <c r="A404" s="1">
        <v>47300</v>
      </c>
      <c r="B404">
        <v>770.51297819680963</v>
      </c>
      <c r="C404">
        <f t="shared" si="9"/>
        <v>770.51297819680963</v>
      </c>
      <c r="D404" s="4">
        <f t="shared" si="10"/>
        <v>420.02715883839892</v>
      </c>
      <c r="E404" s="4">
        <f t="shared" si="11"/>
        <v>1120.9987975552203</v>
      </c>
    </row>
    <row r="405" spans="1:5" x14ac:dyDescent="0.2">
      <c r="A405" s="1">
        <v>47331</v>
      </c>
      <c r="B405">
        <v>736.96144866166696</v>
      </c>
      <c r="C405">
        <f t="shared" si="9"/>
        <v>736.96144866166696</v>
      </c>
      <c r="D405" s="4">
        <f t="shared" si="10"/>
        <v>384.41307418095823</v>
      </c>
      <c r="E405" s="4">
        <f t="shared" si="11"/>
        <v>1089.5098231423758</v>
      </c>
    </row>
    <row r="406" spans="1:5" x14ac:dyDescent="0.2">
      <c r="A406" s="1">
        <v>47362</v>
      </c>
      <c r="B406">
        <v>714.50298925188679</v>
      </c>
      <c r="C406">
        <f t="shared" si="9"/>
        <v>714.50298925188679</v>
      </c>
      <c r="D406" s="4">
        <f t="shared" si="10"/>
        <v>359.89255384659577</v>
      </c>
      <c r="E406" s="4">
        <f t="shared" si="11"/>
        <v>1069.1134246571778</v>
      </c>
    </row>
    <row r="407" spans="1:5" x14ac:dyDescent="0.2">
      <c r="A407" s="1">
        <v>47392</v>
      </c>
      <c r="B407">
        <v>802.15031843899772</v>
      </c>
      <c r="C407">
        <f t="shared" si="9"/>
        <v>802.15031843899772</v>
      </c>
      <c r="D407" s="4">
        <f t="shared" si="10"/>
        <v>445.47827565696707</v>
      </c>
      <c r="E407" s="4">
        <f t="shared" si="11"/>
        <v>1158.8223612210284</v>
      </c>
    </row>
    <row r="408" spans="1:5" x14ac:dyDescent="0.2">
      <c r="A408" s="1">
        <v>47423</v>
      </c>
      <c r="B408">
        <v>754.97233179596174</v>
      </c>
      <c r="C408">
        <f t="shared" si="9"/>
        <v>754.97233179596174</v>
      </c>
      <c r="D408" s="4">
        <f t="shared" si="10"/>
        <v>396.2390954714333</v>
      </c>
      <c r="E408" s="4">
        <f t="shared" si="11"/>
        <v>1113.7055681204902</v>
      </c>
    </row>
    <row r="409" spans="1:5" x14ac:dyDescent="0.2">
      <c r="A409" s="1">
        <v>47453</v>
      </c>
      <c r="B409">
        <v>747.17128419092217</v>
      </c>
      <c r="C409">
        <f t="shared" si="9"/>
        <v>747.17128419092217</v>
      </c>
      <c r="D409" s="4">
        <f t="shared" si="10"/>
        <v>386.3772293535817</v>
      </c>
      <c r="E409" s="4">
        <f t="shared" si="11"/>
        <v>1107.9653390282626</v>
      </c>
    </row>
    <row r="410" spans="1:5" x14ac:dyDescent="0.2">
      <c r="A410" s="1">
        <v>47484</v>
      </c>
      <c r="B410">
        <v>766.21641194344636</v>
      </c>
      <c r="C410">
        <f t="shared" si="9"/>
        <v>766.21641194344636</v>
      </c>
      <c r="D410" s="4">
        <f t="shared" si="10"/>
        <v>403.3618757012265</v>
      </c>
      <c r="E410" s="4">
        <f t="shared" si="11"/>
        <v>1129.0709481856661</v>
      </c>
    </row>
    <row r="411" spans="1:5" x14ac:dyDescent="0.2">
      <c r="A411" s="1">
        <v>47515</v>
      </c>
      <c r="B411">
        <v>777.77560852719068</v>
      </c>
      <c r="C411">
        <f t="shared" si="9"/>
        <v>777.77560852719068</v>
      </c>
      <c r="D411" s="4">
        <f t="shared" si="10"/>
        <v>412.86089092377625</v>
      </c>
      <c r="E411" s="4">
        <f t="shared" si="11"/>
        <v>1142.6903261306052</v>
      </c>
    </row>
    <row r="412" spans="1:5" x14ac:dyDescent="0.2">
      <c r="A412" s="1">
        <v>47543</v>
      </c>
      <c r="B412">
        <v>778.35134419136807</v>
      </c>
      <c r="C412">
        <f t="shared" si="9"/>
        <v>778.35134419136807</v>
      </c>
      <c r="D412" s="4">
        <f t="shared" si="10"/>
        <v>411.37670903930507</v>
      </c>
      <c r="E412" s="4">
        <f t="shared" si="11"/>
        <v>1145.3259793434311</v>
      </c>
    </row>
    <row r="413" spans="1:5" x14ac:dyDescent="0.2">
      <c r="A413" s="1">
        <v>47574</v>
      </c>
      <c r="B413">
        <v>767.83946736859207</v>
      </c>
      <c r="C413">
        <f t="shared" si="9"/>
        <v>767.83946736859207</v>
      </c>
      <c r="D413" s="4">
        <f t="shared" si="10"/>
        <v>398.80514305886527</v>
      </c>
      <c r="E413" s="4">
        <f t="shared" si="11"/>
        <v>1136.8737916783189</v>
      </c>
    </row>
    <row r="414" spans="1:5" x14ac:dyDescent="0.2">
      <c r="A414" s="1">
        <v>47604</v>
      </c>
      <c r="B414">
        <v>755.28570397627709</v>
      </c>
      <c r="C414">
        <f t="shared" si="9"/>
        <v>755.28570397627709</v>
      </c>
      <c r="D414" s="4">
        <f t="shared" si="10"/>
        <v>384.19188426518269</v>
      </c>
      <c r="E414" s="4">
        <f t="shared" si="11"/>
        <v>1126.3795236873716</v>
      </c>
    </row>
    <row r="415" spans="1:5" x14ac:dyDescent="0.2">
      <c r="A415" s="1">
        <v>47635</v>
      </c>
      <c r="B415">
        <v>709.04165409885786</v>
      </c>
      <c r="C415">
        <f t="shared" si="9"/>
        <v>709.04165409885786</v>
      </c>
      <c r="D415" s="4">
        <f t="shared" si="10"/>
        <v>335.88849887296311</v>
      </c>
      <c r="E415" s="4">
        <f t="shared" si="11"/>
        <v>1082.1948093247527</v>
      </c>
    </row>
    <row r="416" spans="1:5" x14ac:dyDescent="0.2">
      <c r="A416" s="1">
        <v>47665</v>
      </c>
      <c r="B416">
        <v>698.03320054041671</v>
      </c>
      <c r="C416">
        <f t="shared" si="9"/>
        <v>698.03320054041671</v>
      </c>
      <c r="D416" s="4">
        <f t="shared" si="10"/>
        <v>322.82083656036599</v>
      </c>
      <c r="E416" s="4">
        <f t="shared" si="11"/>
        <v>1073.2455645204675</v>
      </c>
    </row>
    <row r="417" spans="1:5" x14ac:dyDescent="0.2">
      <c r="A417" s="1">
        <v>47696</v>
      </c>
      <c r="B417">
        <v>695.16808063304109</v>
      </c>
      <c r="C417">
        <f t="shared" si="9"/>
        <v>695.16808063304109</v>
      </c>
      <c r="D417" s="4">
        <f t="shared" si="10"/>
        <v>317.89660225693541</v>
      </c>
      <c r="E417" s="4">
        <f t="shared" si="11"/>
        <v>1072.4395590091467</v>
      </c>
    </row>
    <row r="418" spans="1:5" x14ac:dyDescent="0.2">
      <c r="A418" s="1">
        <v>47727</v>
      </c>
      <c r="B418">
        <v>672.74366124611504</v>
      </c>
      <c r="C418">
        <f t="shared" si="9"/>
        <v>672.74366124611504</v>
      </c>
      <c r="D418" s="4">
        <f t="shared" si="10"/>
        <v>293.41313113316255</v>
      </c>
      <c r="E418" s="4">
        <f t="shared" si="11"/>
        <v>1052.0741913590675</v>
      </c>
    </row>
    <row r="419" spans="1:5" x14ac:dyDescent="0.2">
      <c r="A419" s="1">
        <v>47757</v>
      </c>
      <c r="B419">
        <v>727.95022718147663</v>
      </c>
      <c r="C419">
        <f t="shared" si="9"/>
        <v>727.95022718147663</v>
      </c>
      <c r="D419" s="4">
        <f t="shared" si="10"/>
        <v>346.56067697658216</v>
      </c>
      <c r="E419" s="4">
        <f t="shared" si="11"/>
        <v>1109.3397773863712</v>
      </c>
    </row>
    <row r="420" spans="1:5" x14ac:dyDescent="0.2">
      <c r="A420" s="1">
        <v>47788</v>
      </c>
      <c r="B420">
        <v>717.26801441157113</v>
      </c>
      <c r="C420">
        <f t="shared" si="9"/>
        <v>717.26801441157113</v>
      </c>
      <c r="D420" s="4">
        <f t="shared" si="10"/>
        <v>333.81944541150699</v>
      </c>
      <c r="E420" s="4">
        <f t="shared" si="11"/>
        <v>1100.7165834116354</v>
      </c>
    </row>
    <row r="421" spans="1:5" x14ac:dyDescent="0.2">
      <c r="A421" s="1">
        <v>47818</v>
      </c>
      <c r="B421">
        <v>664.33757669979389</v>
      </c>
      <c r="C421">
        <f t="shared" si="9"/>
        <v>664.33757669979389</v>
      </c>
      <c r="D421" s="4">
        <f t="shared" si="10"/>
        <v>278.82996050156731</v>
      </c>
      <c r="E421" s="4">
        <f t="shared" si="11"/>
        <v>1049.8451928980205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BF338-80AC-495C-B88D-AD27AE37E82C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0" customWidth="1"/>
    <col min="3" max="3" width="18.85546875" customWidth="1"/>
    <col min="4" max="4" width="34.140625" customWidth="1"/>
    <col min="5" max="5" width="57.2851562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6</v>
      </c>
      <c r="C1" t="s">
        <v>25</v>
      </c>
      <c r="D1" t="s">
        <v>26</v>
      </c>
      <c r="E1" t="s">
        <v>27</v>
      </c>
      <c r="G1" t="s">
        <v>13</v>
      </c>
      <c r="H1" t="s">
        <v>14</v>
      </c>
    </row>
    <row r="2" spans="1:8" x14ac:dyDescent="0.2">
      <c r="A2" s="1">
        <v>35065</v>
      </c>
      <c r="B2" s="2">
        <v>520800</v>
      </c>
      <c r="G2" t="s">
        <v>15</v>
      </c>
      <c r="H2" s="3">
        <f>_xlfn.FORECAST.ETS.STAT($B$2:$B$298,$A$2:$A$298,1,157,1)</f>
        <v>0.75</v>
      </c>
    </row>
    <row r="3" spans="1:8" x14ac:dyDescent="0.2">
      <c r="A3" s="1">
        <v>35096</v>
      </c>
      <c r="B3" s="2">
        <v>553800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475400</v>
      </c>
      <c r="G4" t="s">
        <v>17</v>
      </c>
      <c r="H4" s="3">
        <f>_xlfn.FORECAST.ETS.STAT($B$2:$B$298,$A$2:$A$298,3,157,1)</f>
        <v>0.249</v>
      </c>
    </row>
    <row r="5" spans="1:8" x14ac:dyDescent="0.2">
      <c r="A5" s="1">
        <v>35156</v>
      </c>
      <c r="B5" s="2">
        <v>681400</v>
      </c>
      <c r="G5" t="s">
        <v>18</v>
      </c>
      <c r="H5" s="3">
        <f>_xlfn.FORECAST.ETS.STAT($B$2:$B$298,$A$2:$A$298,4,157,1)</f>
        <v>0.63382482765183068</v>
      </c>
    </row>
    <row r="6" spans="1:8" x14ac:dyDescent="0.2">
      <c r="A6" s="1">
        <v>35186</v>
      </c>
      <c r="B6" s="2">
        <v>582800</v>
      </c>
      <c r="G6" t="s">
        <v>19</v>
      </c>
      <c r="H6" s="3">
        <f>_xlfn.FORECAST.ETS.STAT($B$2:$B$298,$A$2:$A$298,5,157,1)</f>
        <v>0.58753270261549762</v>
      </c>
    </row>
    <row r="7" spans="1:8" x14ac:dyDescent="0.2">
      <c r="A7" s="1">
        <v>35217</v>
      </c>
      <c r="B7" s="2">
        <v>413300</v>
      </c>
      <c r="G7" t="s">
        <v>20</v>
      </c>
      <c r="H7" s="3">
        <f>_xlfn.FORECAST.ETS.STAT($B$2:$B$298,$A$2:$A$298,6,157,1)</f>
        <v>1214592.4638460176</v>
      </c>
    </row>
    <row r="8" spans="1:8" x14ac:dyDescent="0.2">
      <c r="A8" s="1">
        <v>35247</v>
      </c>
      <c r="B8" s="2">
        <v>392000</v>
      </c>
      <c r="G8" t="s">
        <v>21</v>
      </c>
      <c r="H8" s="3">
        <f>_xlfn.FORECAST.ETS.STAT($B$2:$B$298,$A$2:$A$298,7,157,1)</f>
        <v>2117952.3279867</v>
      </c>
    </row>
    <row r="9" spans="1:8" x14ac:dyDescent="0.2">
      <c r="A9" s="1">
        <v>35278</v>
      </c>
      <c r="B9" s="2">
        <v>577700</v>
      </c>
    </row>
    <row r="10" spans="1:8" x14ac:dyDescent="0.2">
      <c r="A10" s="1">
        <v>35309</v>
      </c>
      <c r="B10" s="2">
        <v>493700</v>
      </c>
    </row>
    <row r="11" spans="1:8" x14ac:dyDescent="0.2">
      <c r="A11" s="1">
        <v>35339</v>
      </c>
      <c r="B11" s="2">
        <v>532000</v>
      </c>
    </row>
    <row r="12" spans="1:8" x14ac:dyDescent="0.2">
      <c r="A12" s="1">
        <v>35370</v>
      </c>
      <c r="B12" s="2">
        <v>596800</v>
      </c>
    </row>
    <row r="13" spans="1:8" x14ac:dyDescent="0.2">
      <c r="A13" s="1">
        <v>35400</v>
      </c>
      <c r="B13" s="2">
        <v>820100</v>
      </c>
    </row>
    <row r="14" spans="1:8" x14ac:dyDescent="0.2">
      <c r="A14" s="1">
        <v>35431</v>
      </c>
      <c r="B14" s="2">
        <v>536000</v>
      </c>
    </row>
    <row r="15" spans="1:8" x14ac:dyDescent="0.2">
      <c r="A15" s="1">
        <v>35462</v>
      </c>
      <c r="B15" s="2">
        <v>465700</v>
      </c>
    </row>
    <row r="16" spans="1:8" x14ac:dyDescent="0.2">
      <c r="A16" s="1">
        <v>35490</v>
      </c>
      <c r="B16" s="2">
        <v>767600</v>
      </c>
    </row>
    <row r="17" spans="1:2" x14ac:dyDescent="0.2">
      <c r="A17" s="1">
        <v>35521</v>
      </c>
      <c r="B17" s="2">
        <v>878700</v>
      </c>
    </row>
    <row r="18" spans="1:2" x14ac:dyDescent="0.2">
      <c r="A18" s="1">
        <v>35551</v>
      </c>
      <c r="B18" s="2">
        <v>1293000</v>
      </c>
    </row>
    <row r="19" spans="1:2" x14ac:dyDescent="0.2">
      <c r="A19" s="1">
        <v>35582</v>
      </c>
      <c r="B19" s="2">
        <v>557900</v>
      </c>
    </row>
    <row r="20" spans="1:2" x14ac:dyDescent="0.2">
      <c r="A20" s="1">
        <v>35612</v>
      </c>
      <c r="B20" s="2">
        <v>358200</v>
      </c>
    </row>
    <row r="21" spans="1:2" x14ac:dyDescent="0.2">
      <c r="A21" s="1">
        <v>35643</v>
      </c>
      <c r="B21" s="2">
        <v>438300</v>
      </c>
    </row>
    <row r="22" spans="1:2" x14ac:dyDescent="0.2">
      <c r="A22" s="1">
        <v>35674</v>
      </c>
      <c r="B22" s="2">
        <v>1024000</v>
      </c>
    </row>
    <row r="23" spans="1:2" x14ac:dyDescent="0.2">
      <c r="A23" s="1">
        <v>35704</v>
      </c>
      <c r="B23" s="2">
        <v>2866000</v>
      </c>
    </row>
    <row r="24" spans="1:2" x14ac:dyDescent="0.2">
      <c r="A24" s="1">
        <v>35735</v>
      </c>
      <c r="B24" s="2">
        <v>1921000</v>
      </c>
    </row>
    <row r="25" spans="1:2" x14ac:dyDescent="0.2">
      <c r="A25" s="1">
        <v>35765</v>
      </c>
      <c r="B25" s="2">
        <v>2067000</v>
      </c>
    </row>
    <row r="26" spans="1:2" x14ac:dyDescent="0.2">
      <c r="A26" s="1">
        <v>35796</v>
      </c>
      <c r="B26" s="2">
        <v>1507000</v>
      </c>
    </row>
    <row r="27" spans="1:2" x14ac:dyDescent="0.2">
      <c r="A27" s="1">
        <v>35827</v>
      </c>
      <c r="B27" s="2">
        <v>1335000</v>
      </c>
    </row>
    <row r="28" spans="1:2" x14ac:dyDescent="0.2">
      <c r="A28" s="1">
        <v>35855</v>
      </c>
      <c r="B28" s="2">
        <v>2345000</v>
      </c>
    </row>
    <row r="29" spans="1:2" x14ac:dyDescent="0.2">
      <c r="A29" s="1">
        <v>35886</v>
      </c>
      <c r="B29" s="2">
        <v>2506000</v>
      </c>
    </row>
    <row r="30" spans="1:2" x14ac:dyDescent="0.2">
      <c r="A30" s="1">
        <v>35916</v>
      </c>
      <c r="B30" s="2">
        <v>3030000</v>
      </c>
    </row>
    <row r="31" spans="1:2" x14ac:dyDescent="0.2">
      <c r="A31" s="1">
        <v>35947</v>
      </c>
      <c r="B31" s="2">
        <v>1747000</v>
      </c>
    </row>
    <row r="32" spans="1:2" x14ac:dyDescent="0.2">
      <c r="A32" s="1">
        <v>35977</v>
      </c>
      <c r="B32" s="2">
        <v>2448000</v>
      </c>
    </row>
    <row r="33" spans="1:2" x14ac:dyDescent="0.2">
      <c r="A33" s="1">
        <v>36008</v>
      </c>
      <c r="B33" s="2">
        <v>3809000</v>
      </c>
    </row>
    <row r="34" spans="1:2" x14ac:dyDescent="0.2">
      <c r="A34" s="1">
        <v>36039</v>
      </c>
      <c r="B34" s="2">
        <v>9130000</v>
      </c>
    </row>
    <row r="35" spans="1:2" x14ac:dyDescent="0.2">
      <c r="A35" s="1">
        <v>36069</v>
      </c>
      <c r="B35" s="2">
        <v>7221000</v>
      </c>
    </row>
    <row r="36" spans="1:2" x14ac:dyDescent="0.2">
      <c r="A36" s="1">
        <v>36100</v>
      </c>
      <c r="B36" s="2">
        <v>4683000</v>
      </c>
    </row>
    <row r="37" spans="1:2" x14ac:dyDescent="0.2">
      <c r="A37" s="1">
        <v>36130</v>
      </c>
      <c r="B37" s="2">
        <v>8861000</v>
      </c>
    </row>
    <row r="38" spans="1:2" x14ac:dyDescent="0.2">
      <c r="A38" s="1">
        <v>36161</v>
      </c>
      <c r="B38" s="2">
        <v>7658000</v>
      </c>
    </row>
    <row r="39" spans="1:2" x14ac:dyDescent="0.2">
      <c r="A39" s="1">
        <v>36192</v>
      </c>
      <c r="B39" s="2">
        <v>2963000</v>
      </c>
    </row>
    <row r="40" spans="1:2" x14ac:dyDescent="0.2">
      <c r="A40" s="1">
        <v>36220</v>
      </c>
      <c r="B40" s="2">
        <v>2963000</v>
      </c>
    </row>
    <row r="41" spans="1:2" x14ac:dyDescent="0.2">
      <c r="A41" s="1">
        <v>36251</v>
      </c>
      <c r="B41" s="2">
        <v>4419000</v>
      </c>
    </row>
    <row r="42" spans="1:2" x14ac:dyDescent="0.2">
      <c r="A42" s="1">
        <v>36281</v>
      </c>
      <c r="B42" s="2">
        <v>7487000</v>
      </c>
    </row>
    <row r="43" spans="1:2" x14ac:dyDescent="0.2">
      <c r="A43" s="1">
        <v>36312</v>
      </c>
      <c r="B43" s="2">
        <v>8651000</v>
      </c>
    </row>
    <row r="44" spans="1:2" x14ac:dyDescent="0.2">
      <c r="A44" s="1">
        <v>36342</v>
      </c>
      <c r="B44" s="2">
        <v>11210000</v>
      </c>
    </row>
    <row r="45" spans="1:2" x14ac:dyDescent="0.2">
      <c r="A45" s="1">
        <v>36373</v>
      </c>
      <c r="B45" s="2">
        <v>10970000</v>
      </c>
    </row>
    <row r="46" spans="1:2" x14ac:dyDescent="0.2">
      <c r="A46" s="1">
        <v>36404</v>
      </c>
      <c r="B46" s="2">
        <v>13210000</v>
      </c>
    </row>
    <row r="47" spans="1:2" x14ac:dyDescent="0.2">
      <c r="A47" s="1">
        <v>36434</v>
      </c>
      <c r="B47" s="2">
        <v>8319000</v>
      </c>
    </row>
    <row r="48" spans="1:2" x14ac:dyDescent="0.2">
      <c r="A48" s="1">
        <v>36465</v>
      </c>
      <c r="B48" s="2">
        <v>13480000</v>
      </c>
    </row>
    <row r="49" spans="1:2" x14ac:dyDescent="0.2">
      <c r="A49" s="1">
        <v>36495</v>
      </c>
      <c r="B49" s="2">
        <v>11250000</v>
      </c>
    </row>
    <row r="50" spans="1:2" x14ac:dyDescent="0.2">
      <c r="A50" s="1">
        <v>36526</v>
      </c>
      <c r="B50" s="2">
        <v>9940000</v>
      </c>
    </row>
    <row r="51" spans="1:2" x14ac:dyDescent="0.2">
      <c r="A51" s="1">
        <v>36557</v>
      </c>
      <c r="B51" s="2">
        <v>7931000</v>
      </c>
    </row>
    <row r="52" spans="1:2" x14ac:dyDescent="0.2">
      <c r="A52" s="1">
        <v>36586</v>
      </c>
      <c r="B52" s="2">
        <v>22530000</v>
      </c>
    </row>
    <row r="53" spans="1:2" x14ac:dyDescent="0.2">
      <c r="A53" s="1">
        <v>36617</v>
      </c>
      <c r="B53" s="2">
        <v>25240000</v>
      </c>
    </row>
    <row r="54" spans="1:2" x14ac:dyDescent="0.2">
      <c r="A54" s="1">
        <v>36647</v>
      </c>
      <c r="B54" s="2">
        <v>18090000</v>
      </c>
    </row>
    <row r="55" spans="1:2" x14ac:dyDescent="0.2">
      <c r="A55" s="1">
        <v>36678</v>
      </c>
      <c r="B55" s="2">
        <v>11550000</v>
      </c>
    </row>
    <row r="56" spans="1:2" x14ac:dyDescent="0.2">
      <c r="A56" s="1">
        <v>36708</v>
      </c>
      <c r="B56" s="2">
        <v>10030000</v>
      </c>
    </row>
    <row r="57" spans="1:2" x14ac:dyDescent="0.2">
      <c r="A57" s="1">
        <v>36739</v>
      </c>
      <c r="B57" s="2">
        <v>8933000</v>
      </c>
    </row>
    <row r="58" spans="1:2" x14ac:dyDescent="0.2">
      <c r="A58" s="1">
        <v>36770</v>
      </c>
      <c r="B58" s="2">
        <v>13100000</v>
      </c>
    </row>
    <row r="59" spans="1:2" x14ac:dyDescent="0.2">
      <c r="A59" s="1">
        <v>36800</v>
      </c>
      <c r="B59" s="2">
        <v>17980000</v>
      </c>
    </row>
    <row r="60" spans="1:2" x14ac:dyDescent="0.2">
      <c r="A60" s="1">
        <v>36831</v>
      </c>
      <c r="B60" s="2">
        <v>17470000</v>
      </c>
    </row>
    <row r="61" spans="1:2" x14ac:dyDescent="0.2">
      <c r="A61" s="1">
        <v>36861</v>
      </c>
      <c r="B61" s="2">
        <v>14170000</v>
      </c>
    </row>
    <row r="62" spans="1:2" x14ac:dyDescent="0.2">
      <c r="A62" s="1">
        <v>36892</v>
      </c>
      <c r="B62" s="2">
        <v>8729000</v>
      </c>
    </row>
    <row r="63" spans="1:2" x14ac:dyDescent="0.2">
      <c r="A63" s="1">
        <v>36923</v>
      </c>
      <c r="B63" s="2">
        <v>7970000</v>
      </c>
    </row>
    <row r="64" spans="1:2" x14ac:dyDescent="0.2">
      <c r="A64" s="1">
        <v>36951</v>
      </c>
      <c r="B64" s="2">
        <v>7196000</v>
      </c>
    </row>
    <row r="65" spans="1:2" x14ac:dyDescent="0.2">
      <c r="A65" s="1">
        <v>36982</v>
      </c>
      <c r="B65" s="2">
        <v>28520000</v>
      </c>
    </row>
    <row r="66" spans="1:2" x14ac:dyDescent="0.2">
      <c r="A66" s="1">
        <v>37012</v>
      </c>
      <c r="B66" s="2">
        <v>13690000</v>
      </c>
    </row>
    <row r="67" spans="1:2" x14ac:dyDescent="0.2">
      <c r="A67" s="1">
        <v>37043</v>
      </c>
      <c r="B67" s="2">
        <v>7398000</v>
      </c>
    </row>
    <row r="68" spans="1:2" x14ac:dyDescent="0.2">
      <c r="A68" s="1">
        <v>37073</v>
      </c>
      <c r="B68" s="2">
        <v>5529000</v>
      </c>
    </row>
    <row r="69" spans="1:2" x14ac:dyDescent="0.2">
      <c r="A69" s="1">
        <v>37104</v>
      </c>
      <c r="B69" s="2">
        <v>5090000</v>
      </c>
    </row>
    <row r="70" spans="1:2" x14ac:dyDescent="0.2">
      <c r="A70" s="1">
        <v>37135</v>
      </c>
      <c r="B70" s="2">
        <v>13290000</v>
      </c>
    </row>
    <row r="71" spans="1:2" x14ac:dyDescent="0.2">
      <c r="A71" s="1">
        <v>37165</v>
      </c>
      <c r="B71" s="2">
        <v>42530000</v>
      </c>
    </row>
    <row r="72" spans="1:2" x14ac:dyDescent="0.2">
      <c r="A72" s="1">
        <v>37196</v>
      </c>
      <c r="B72" s="2">
        <v>36410000</v>
      </c>
    </row>
    <row r="73" spans="1:2" x14ac:dyDescent="0.2">
      <c r="A73" s="1">
        <v>37226</v>
      </c>
      <c r="B73" s="2">
        <v>26180000</v>
      </c>
    </row>
    <row r="74" spans="1:2" x14ac:dyDescent="0.2">
      <c r="A74" s="1">
        <v>37257</v>
      </c>
      <c r="B74" s="2">
        <v>24580000</v>
      </c>
    </row>
    <row r="75" spans="1:2" x14ac:dyDescent="0.2">
      <c r="A75" s="1">
        <v>37288</v>
      </c>
      <c r="B75" s="2">
        <v>25540000</v>
      </c>
    </row>
    <row r="76" spans="1:2" x14ac:dyDescent="0.2">
      <c r="A76" s="1">
        <v>37316</v>
      </c>
      <c r="B76" s="2">
        <v>20360000</v>
      </c>
    </row>
    <row r="77" spans="1:2" x14ac:dyDescent="0.2">
      <c r="A77" s="1">
        <v>37347</v>
      </c>
      <c r="B77" s="2">
        <v>23540000</v>
      </c>
    </row>
    <row r="78" spans="1:2" x14ac:dyDescent="0.2">
      <c r="A78" s="1">
        <v>37377</v>
      </c>
      <c r="B78" s="2">
        <v>11320000</v>
      </c>
    </row>
    <row r="79" spans="1:2" x14ac:dyDescent="0.2">
      <c r="A79" s="1">
        <v>37408</v>
      </c>
      <c r="B79" s="2">
        <v>10110000</v>
      </c>
    </row>
    <row r="80" spans="1:2" x14ac:dyDescent="0.2">
      <c r="A80" s="1">
        <v>37438</v>
      </c>
      <c r="B80" s="2">
        <v>8132000</v>
      </c>
    </row>
    <row r="81" spans="1:2" x14ac:dyDescent="0.2">
      <c r="A81" s="1">
        <v>37469</v>
      </c>
      <c r="B81" s="2">
        <v>16310000</v>
      </c>
    </row>
    <row r="82" spans="1:2" x14ac:dyDescent="0.2">
      <c r="A82" s="1">
        <v>37500</v>
      </c>
      <c r="B82" s="2">
        <v>14410000</v>
      </c>
    </row>
    <row r="83" spans="1:2" x14ac:dyDescent="0.2">
      <c r="A83" s="1">
        <v>37530</v>
      </c>
      <c r="B83" s="2">
        <v>19410000</v>
      </c>
    </row>
    <row r="84" spans="1:2" x14ac:dyDescent="0.2">
      <c r="A84" s="1">
        <v>37561</v>
      </c>
      <c r="B84" s="2">
        <v>13060000</v>
      </c>
    </row>
    <row r="85" spans="1:2" x14ac:dyDescent="0.2">
      <c r="A85" s="1">
        <v>37591</v>
      </c>
      <c r="B85" s="2">
        <v>11480000</v>
      </c>
    </row>
    <row r="86" spans="1:2" x14ac:dyDescent="0.2">
      <c r="A86" s="1">
        <v>37622</v>
      </c>
      <c r="B86" s="2">
        <v>4542000</v>
      </c>
    </row>
    <row r="87" spans="1:2" x14ac:dyDescent="0.2">
      <c r="A87" s="1">
        <v>37653</v>
      </c>
      <c r="B87" s="2">
        <v>4967000</v>
      </c>
    </row>
    <row r="88" spans="1:2" x14ac:dyDescent="0.2">
      <c r="A88" s="1">
        <v>37681</v>
      </c>
      <c r="B88" s="2">
        <v>5210000</v>
      </c>
    </row>
    <row r="89" spans="1:2" x14ac:dyDescent="0.2">
      <c r="A89" s="1">
        <v>37712</v>
      </c>
      <c r="B89" s="2">
        <v>8751000</v>
      </c>
    </row>
    <row r="90" spans="1:2" x14ac:dyDescent="0.2">
      <c r="A90" s="1">
        <v>37742</v>
      </c>
      <c r="B90" s="2">
        <v>10360000</v>
      </c>
    </row>
    <row r="91" spans="1:2" x14ac:dyDescent="0.2">
      <c r="A91" s="1">
        <v>37773</v>
      </c>
      <c r="B91" s="2">
        <v>4857000</v>
      </c>
    </row>
    <row r="92" spans="1:2" x14ac:dyDescent="0.2">
      <c r="A92" s="1">
        <v>37803</v>
      </c>
      <c r="B92" s="2">
        <v>3650000</v>
      </c>
    </row>
    <row r="93" spans="1:2" x14ac:dyDescent="0.2">
      <c r="A93" s="1">
        <v>37834</v>
      </c>
      <c r="B93" s="2">
        <v>3630000</v>
      </c>
    </row>
    <row r="94" spans="1:2" x14ac:dyDescent="0.2">
      <c r="A94" s="1">
        <v>37865</v>
      </c>
      <c r="B94" s="2">
        <v>3321000</v>
      </c>
    </row>
    <row r="95" spans="1:2" x14ac:dyDescent="0.2">
      <c r="A95" s="1">
        <v>37895</v>
      </c>
      <c r="B95" s="2">
        <v>6123000</v>
      </c>
    </row>
    <row r="96" spans="1:2" x14ac:dyDescent="0.2">
      <c r="A96" s="1">
        <v>37926</v>
      </c>
      <c r="B96" s="2">
        <v>19980000</v>
      </c>
    </row>
    <row r="97" spans="1:2" x14ac:dyDescent="0.2">
      <c r="A97" s="1">
        <v>37956</v>
      </c>
      <c r="B97" s="2">
        <v>7820000</v>
      </c>
    </row>
    <row r="98" spans="1:2" x14ac:dyDescent="0.2">
      <c r="A98" s="1">
        <v>37987</v>
      </c>
      <c r="B98" s="2">
        <v>4009000</v>
      </c>
    </row>
    <row r="99" spans="1:2" x14ac:dyDescent="0.2">
      <c r="A99" s="1">
        <v>38018</v>
      </c>
      <c r="B99" s="2">
        <v>2058000</v>
      </c>
    </row>
    <row r="100" spans="1:2" x14ac:dyDescent="0.2">
      <c r="A100" s="1">
        <v>38047</v>
      </c>
      <c r="B100" s="2">
        <v>3537000</v>
      </c>
    </row>
    <row r="101" spans="1:2" x14ac:dyDescent="0.2">
      <c r="A101" s="1">
        <v>38078</v>
      </c>
      <c r="B101" s="2">
        <v>2933000</v>
      </c>
    </row>
    <row r="102" spans="1:2" x14ac:dyDescent="0.2">
      <c r="A102" s="1">
        <v>38108</v>
      </c>
      <c r="B102" s="2">
        <v>2158000</v>
      </c>
    </row>
    <row r="103" spans="1:2" x14ac:dyDescent="0.2">
      <c r="A103" s="1">
        <v>38139</v>
      </c>
      <c r="B103" s="2">
        <v>2200000</v>
      </c>
    </row>
    <row r="104" spans="1:2" x14ac:dyDescent="0.2">
      <c r="A104" s="1">
        <v>38169</v>
      </c>
      <c r="B104" s="2">
        <v>1311000</v>
      </c>
    </row>
    <row r="105" spans="1:2" x14ac:dyDescent="0.2">
      <c r="A105" s="1">
        <v>38200</v>
      </c>
      <c r="B105" s="2">
        <v>1450000</v>
      </c>
    </row>
    <row r="106" spans="1:2" x14ac:dyDescent="0.2">
      <c r="A106" s="1">
        <v>38231</v>
      </c>
      <c r="B106" s="2">
        <v>1661000</v>
      </c>
    </row>
    <row r="107" spans="1:2" x14ac:dyDescent="0.2">
      <c r="A107" s="1">
        <v>38261</v>
      </c>
      <c r="B107" s="2">
        <v>1784000</v>
      </c>
    </row>
    <row r="108" spans="1:2" x14ac:dyDescent="0.2">
      <c r="A108" s="1">
        <v>38292</v>
      </c>
      <c r="B108" s="2">
        <v>4169000</v>
      </c>
    </row>
    <row r="109" spans="1:2" x14ac:dyDescent="0.2">
      <c r="A109" s="1">
        <v>38322</v>
      </c>
      <c r="B109" s="2">
        <v>3193000</v>
      </c>
    </row>
    <row r="110" spans="1:2" x14ac:dyDescent="0.2">
      <c r="A110" s="1">
        <v>38353</v>
      </c>
      <c r="B110" s="2">
        <v>2299000</v>
      </c>
    </row>
    <row r="111" spans="1:2" x14ac:dyDescent="0.2">
      <c r="A111" s="1">
        <v>38384</v>
      </c>
      <c r="B111" s="2">
        <v>1144000</v>
      </c>
    </row>
    <row r="112" spans="1:2" x14ac:dyDescent="0.2">
      <c r="A112" s="1">
        <v>38412</v>
      </c>
      <c r="B112" s="2">
        <v>1219000</v>
      </c>
    </row>
    <row r="113" spans="1:2" x14ac:dyDescent="0.2">
      <c r="A113" s="1">
        <v>38443</v>
      </c>
      <c r="B113" s="2">
        <v>1144000</v>
      </c>
    </row>
    <row r="114" spans="1:2" x14ac:dyDescent="0.2">
      <c r="A114" s="1">
        <v>38473</v>
      </c>
      <c r="B114" s="2">
        <v>3152000</v>
      </c>
    </row>
    <row r="115" spans="1:2" x14ac:dyDescent="0.2">
      <c r="A115" s="1">
        <v>38504</v>
      </c>
      <c r="B115" s="2">
        <v>1653000</v>
      </c>
    </row>
    <row r="116" spans="1:2" x14ac:dyDescent="0.2">
      <c r="A116" s="1">
        <v>38534</v>
      </c>
      <c r="B116" s="2">
        <v>1700000</v>
      </c>
    </row>
    <row r="117" spans="1:2" x14ac:dyDescent="0.2">
      <c r="A117" s="1">
        <v>38565</v>
      </c>
      <c r="B117" s="2">
        <v>1768000</v>
      </c>
    </row>
    <row r="118" spans="1:2" x14ac:dyDescent="0.2">
      <c r="A118" s="1">
        <v>38596</v>
      </c>
      <c r="B118" s="2">
        <v>1249000</v>
      </c>
    </row>
    <row r="119" spans="1:2" x14ac:dyDescent="0.2">
      <c r="A119" s="1">
        <v>38626</v>
      </c>
      <c r="B119" s="2">
        <v>1190000</v>
      </c>
    </row>
    <row r="120" spans="1:2" x14ac:dyDescent="0.2">
      <c r="A120" s="1">
        <v>38657</v>
      </c>
      <c r="B120" s="2">
        <v>1296000</v>
      </c>
    </row>
    <row r="121" spans="1:2" x14ac:dyDescent="0.2">
      <c r="A121" s="1">
        <v>38687</v>
      </c>
      <c r="B121" s="2">
        <v>1955000</v>
      </c>
    </row>
    <row r="122" spans="1:2" x14ac:dyDescent="0.2">
      <c r="A122" s="1">
        <v>38718</v>
      </c>
      <c r="B122" s="2">
        <v>994000</v>
      </c>
    </row>
    <row r="123" spans="1:2" x14ac:dyDescent="0.2">
      <c r="A123" s="1">
        <v>38749</v>
      </c>
      <c r="B123" s="2">
        <v>561600</v>
      </c>
    </row>
    <row r="124" spans="1:2" x14ac:dyDescent="0.2">
      <c r="A124" s="1">
        <v>38777</v>
      </c>
      <c r="B124" s="2">
        <v>801000</v>
      </c>
    </row>
    <row r="125" spans="1:2" x14ac:dyDescent="0.2">
      <c r="A125" s="1">
        <v>38808</v>
      </c>
      <c r="B125" s="2">
        <v>838200</v>
      </c>
    </row>
    <row r="126" spans="1:2" x14ac:dyDescent="0.2">
      <c r="A126" s="1">
        <v>38838</v>
      </c>
      <c r="B126" s="2">
        <v>1206000</v>
      </c>
    </row>
    <row r="127" spans="1:2" x14ac:dyDescent="0.2">
      <c r="A127" s="1">
        <v>38869</v>
      </c>
      <c r="B127" s="2">
        <v>906500</v>
      </c>
    </row>
    <row r="128" spans="1:2" x14ac:dyDescent="0.2">
      <c r="A128" s="1">
        <v>38899</v>
      </c>
      <c r="B128" s="2">
        <v>579800</v>
      </c>
    </row>
    <row r="129" spans="1:2" x14ac:dyDescent="0.2">
      <c r="A129" s="1">
        <v>38930</v>
      </c>
      <c r="B129" s="2">
        <v>580200</v>
      </c>
    </row>
    <row r="130" spans="1:2" x14ac:dyDescent="0.2">
      <c r="A130" s="1">
        <v>38961</v>
      </c>
      <c r="B130" s="2">
        <v>956500</v>
      </c>
    </row>
    <row r="131" spans="1:2" x14ac:dyDescent="0.2">
      <c r="A131" s="1">
        <v>38991</v>
      </c>
      <c r="B131" s="2">
        <v>1449000</v>
      </c>
    </row>
    <row r="132" spans="1:2" x14ac:dyDescent="0.2">
      <c r="A132" s="1">
        <v>39022</v>
      </c>
      <c r="B132" s="2">
        <v>1096000</v>
      </c>
    </row>
    <row r="133" spans="1:2" x14ac:dyDescent="0.2">
      <c r="A133" s="1">
        <v>39052</v>
      </c>
      <c r="B133" s="2">
        <v>1042000</v>
      </c>
    </row>
    <row r="134" spans="1:2" x14ac:dyDescent="0.2">
      <c r="A134" s="1">
        <v>39083</v>
      </c>
      <c r="B134" s="2">
        <v>979900</v>
      </c>
    </row>
    <row r="135" spans="1:2" x14ac:dyDescent="0.2">
      <c r="A135" s="1">
        <v>39114</v>
      </c>
      <c r="B135" s="2">
        <v>879000</v>
      </c>
    </row>
    <row r="136" spans="1:2" x14ac:dyDescent="0.2">
      <c r="A136" s="1">
        <v>39142</v>
      </c>
      <c r="B136" s="2">
        <v>779700</v>
      </c>
    </row>
    <row r="137" spans="1:2" x14ac:dyDescent="0.2">
      <c r="A137" s="1">
        <v>39173</v>
      </c>
      <c r="B137" s="2">
        <v>1279000</v>
      </c>
    </row>
    <row r="138" spans="1:2" x14ac:dyDescent="0.2">
      <c r="A138" s="1">
        <v>39203</v>
      </c>
      <c r="B138" s="2">
        <v>1013000</v>
      </c>
    </row>
    <row r="139" spans="1:2" x14ac:dyDescent="0.2">
      <c r="A139" s="1">
        <v>39234</v>
      </c>
      <c r="B139" s="2">
        <v>622900</v>
      </c>
    </row>
    <row r="140" spans="1:2" x14ac:dyDescent="0.2">
      <c r="A140" s="1">
        <v>39264</v>
      </c>
      <c r="B140" s="2">
        <v>388400</v>
      </c>
    </row>
    <row r="141" spans="1:2" x14ac:dyDescent="0.2">
      <c r="A141" s="1">
        <v>39295</v>
      </c>
      <c r="B141" s="2">
        <v>457200</v>
      </c>
    </row>
    <row r="142" spans="1:2" x14ac:dyDescent="0.2">
      <c r="A142" s="1">
        <v>39326</v>
      </c>
      <c r="B142" s="2">
        <v>495300</v>
      </c>
    </row>
    <row r="143" spans="1:2" x14ac:dyDescent="0.2">
      <c r="A143" s="1">
        <v>39356</v>
      </c>
      <c r="B143" s="2">
        <v>511700</v>
      </c>
    </row>
    <row r="144" spans="1:2" x14ac:dyDescent="0.2">
      <c r="A144" s="1">
        <v>39387</v>
      </c>
      <c r="B144" s="2">
        <v>585200</v>
      </c>
    </row>
    <row r="145" spans="1:2" x14ac:dyDescent="0.2">
      <c r="A145" s="1">
        <v>39417</v>
      </c>
      <c r="B145" s="2">
        <v>556900</v>
      </c>
    </row>
    <row r="146" spans="1:2" x14ac:dyDescent="0.2">
      <c r="A146" s="1">
        <v>39448</v>
      </c>
      <c r="B146" s="2">
        <v>534700</v>
      </c>
    </row>
    <row r="147" spans="1:2" x14ac:dyDescent="0.2">
      <c r="A147" s="1">
        <v>39479</v>
      </c>
      <c r="B147" s="2">
        <v>726000</v>
      </c>
    </row>
    <row r="148" spans="1:2" x14ac:dyDescent="0.2">
      <c r="A148" s="1">
        <v>39508</v>
      </c>
      <c r="B148" s="2">
        <v>835200</v>
      </c>
    </row>
    <row r="149" spans="1:2" x14ac:dyDescent="0.2">
      <c r="A149" s="1">
        <v>39539</v>
      </c>
      <c r="B149" s="2">
        <v>681400</v>
      </c>
    </row>
    <row r="150" spans="1:2" x14ac:dyDescent="0.2">
      <c r="A150" s="1">
        <v>39569</v>
      </c>
      <c r="B150" s="2">
        <v>441600</v>
      </c>
    </row>
    <row r="151" spans="1:2" x14ac:dyDescent="0.2">
      <c r="A151" s="1">
        <v>39600</v>
      </c>
      <c r="B151" s="2">
        <v>616800</v>
      </c>
    </row>
    <row r="152" spans="1:2" x14ac:dyDescent="0.2">
      <c r="A152" s="1">
        <v>39630</v>
      </c>
      <c r="B152" s="2">
        <v>269900</v>
      </c>
    </row>
    <row r="153" spans="1:2" x14ac:dyDescent="0.2">
      <c r="A153" s="1">
        <v>39661</v>
      </c>
      <c r="B153" s="2">
        <v>228800</v>
      </c>
    </row>
    <row r="154" spans="1:2" x14ac:dyDescent="0.2">
      <c r="A154" s="1">
        <v>39692</v>
      </c>
      <c r="B154" s="2">
        <v>290500</v>
      </c>
    </row>
    <row r="155" spans="1:2" x14ac:dyDescent="0.2">
      <c r="A155" s="1">
        <v>39722</v>
      </c>
      <c r="B155" s="2">
        <v>550500</v>
      </c>
    </row>
    <row r="156" spans="1:2" x14ac:dyDescent="0.2">
      <c r="A156" s="1">
        <v>39753</v>
      </c>
      <c r="B156" s="2">
        <v>497900</v>
      </c>
    </row>
    <row r="157" spans="1:2" x14ac:dyDescent="0.2">
      <c r="A157" s="1">
        <v>39783</v>
      </c>
      <c r="B157" s="2">
        <v>350300</v>
      </c>
    </row>
    <row r="158" spans="1:2" x14ac:dyDescent="0.2">
      <c r="A158" s="1">
        <v>39814</v>
      </c>
      <c r="B158" s="2">
        <v>468000</v>
      </c>
    </row>
    <row r="159" spans="1:2" x14ac:dyDescent="0.2">
      <c r="A159" s="1">
        <v>39845</v>
      </c>
      <c r="B159" s="2">
        <v>337000</v>
      </c>
    </row>
    <row r="160" spans="1:2" x14ac:dyDescent="0.2">
      <c r="A160" s="1">
        <v>39873</v>
      </c>
      <c r="B160" s="2">
        <v>378000</v>
      </c>
    </row>
    <row r="161" spans="1:2" x14ac:dyDescent="0.2">
      <c r="A161" s="1">
        <v>39904</v>
      </c>
      <c r="B161" s="2">
        <v>515300</v>
      </c>
    </row>
    <row r="162" spans="1:2" x14ac:dyDescent="0.2">
      <c r="A162" s="1">
        <v>39934</v>
      </c>
      <c r="B162" s="2">
        <v>510700</v>
      </c>
    </row>
    <row r="163" spans="1:2" x14ac:dyDescent="0.2">
      <c r="A163" s="1">
        <v>39965</v>
      </c>
      <c r="B163" s="2">
        <v>368500</v>
      </c>
    </row>
    <row r="164" spans="1:2" x14ac:dyDescent="0.2">
      <c r="A164" s="1">
        <v>39995</v>
      </c>
      <c r="B164" s="2">
        <v>281400</v>
      </c>
    </row>
    <row r="165" spans="1:2" x14ac:dyDescent="0.2">
      <c r="A165" s="1">
        <v>40026</v>
      </c>
      <c r="B165" s="2">
        <v>257400</v>
      </c>
    </row>
    <row r="166" spans="1:2" x14ac:dyDescent="0.2">
      <c r="A166" s="1">
        <v>40057</v>
      </c>
      <c r="B166" s="2">
        <v>324600</v>
      </c>
    </row>
    <row r="167" spans="1:2" x14ac:dyDescent="0.2">
      <c r="A167" s="1">
        <v>40087</v>
      </c>
      <c r="B167" s="2">
        <v>491100</v>
      </c>
    </row>
    <row r="168" spans="1:2" x14ac:dyDescent="0.2">
      <c r="A168" s="1">
        <v>40118</v>
      </c>
      <c r="B168" s="2">
        <v>660800</v>
      </c>
    </row>
    <row r="169" spans="1:2" x14ac:dyDescent="0.2">
      <c r="A169" s="1">
        <v>40148</v>
      </c>
      <c r="B169" s="2">
        <v>481400</v>
      </c>
    </row>
    <row r="170" spans="1:2" x14ac:dyDescent="0.2">
      <c r="A170" s="1">
        <v>40179</v>
      </c>
      <c r="B170" s="2">
        <v>481300</v>
      </c>
    </row>
    <row r="171" spans="1:2" x14ac:dyDescent="0.2">
      <c r="A171" s="1">
        <v>40210</v>
      </c>
      <c r="B171" s="2">
        <v>440400</v>
      </c>
    </row>
    <row r="172" spans="1:2" x14ac:dyDescent="0.2">
      <c r="A172" s="1">
        <v>40238</v>
      </c>
      <c r="B172" s="2">
        <v>440400</v>
      </c>
    </row>
    <row r="173" spans="1:2" x14ac:dyDescent="0.2">
      <c r="A173" s="1">
        <v>40269</v>
      </c>
      <c r="B173" s="2">
        <v>1761000</v>
      </c>
    </row>
    <row r="174" spans="1:2" x14ac:dyDescent="0.2">
      <c r="A174" s="1">
        <v>40299</v>
      </c>
      <c r="B174" s="2">
        <v>1178000</v>
      </c>
    </row>
    <row r="175" spans="1:2" x14ac:dyDescent="0.2">
      <c r="A175" s="1">
        <v>40330</v>
      </c>
      <c r="B175" s="2">
        <v>1303000</v>
      </c>
    </row>
    <row r="176" spans="1:2" x14ac:dyDescent="0.2">
      <c r="A176" s="1">
        <v>40360</v>
      </c>
      <c r="B176" s="2">
        <v>1080000</v>
      </c>
    </row>
    <row r="177" spans="1:2" x14ac:dyDescent="0.2">
      <c r="A177" s="1">
        <v>40391</v>
      </c>
      <c r="B177" s="2">
        <v>827800</v>
      </c>
    </row>
    <row r="178" spans="1:2" x14ac:dyDescent="0.2">
      <c r="A178" s="1">
        <v>40422</v>
      </c>
      <c r="B178" s="2">
        <v>842000</v>
      </c>
    </row>
    <row r="179" spans="1:2" x14ac:dyDescent="0.2">
      <c r="A179" s="1">
        <v>40452</v>
      </c>
      <c r="B179" s="2">
        <v>903700</v>
      </c>
    </row>
    <row r="180" spans="1:2" x14ac:dyDescent="0.2">
      <c r="A180" s="1">
        <v>40483</v>
      </c>
      <c r="B180" s="2">
        <v>663500</v>
      </c>
    </row>
    <row r="181" spans="1:2" x14ac:dyDescent="0.2">
      <c r="A181" s="1">
        <v>40513</v>
      </c>
      <c r="B181" s="2">
        <v>388900</v>
      </c>
    </row>
    <row r="182" spans="1:2" x14ac:dyDescent="0.2">
      <c r="A182" s="1">
        <v>40544</v>
      </c>
      <c r="B182" s="2">
        <v>332200</v>
      </c>
    </row>
    <row r="183" spans="1:2" x14ac:dyDescent="0.2">
      <c r="A183" s="1">
        <v>40575</v>
      </c>
      <c r="B183" s="2">
        <v>1177000</v>
      </c>
    </row>
    <row r="184" spans="1:2" x14ac:dyDescent="0.2">
      <c r="A184" s="1">
        <v>40603</v>
      </c>
      <c r="B184" s="2">
        <v>869500</v>
      </c>
    </row>
    <row r="185" spans="1:2" x14ac:dyDescent="0.2">
      <c r="A185" s="1">
        <v>40634</v>
      </c>
      <c r="B185" s="2">
        <v>3737000</v>
      </c>
    </row>
    <row r="186" spans="1:2" x14ac:dyDescent="0.2">
      <c r="A186" s="1">
        <v>40664</v>
      </c>
      <c r="B186" s="2">
        <v>3623000</v>
      </c>
    </row>
    <row r="187" spans="1:2" x14ac:dyDescent="0.2">
      <c r="A187" s="1">
        <v>40695</v>
      </c>
      <c r="B187" s="2">
        <v>2353000</v>
      </c>
    </row>
    <row r="188" spans="1:2" x14ac:dyDescent="0.2">
      <c r="A188" s="1">
        <v>40725</v>
      </c>
      <c r="B188" s="2">
        <v>1374000</v>
      </c>
    </row>
    <row r="189" spans="1:2" x14ac:dyDescent="0.2">
      <c r="A189" s="1">
        <v>40756</v>
      </c>
      <c r="B189" s="2">
        <v>1818000</v>
      </c>
    </row>
    <row r="190" spans="1:2" x14ac:dyDescent="0.2">
      <c r="A190" s="1">
        <v>40787</v>
      </c>
      <c r="B190" s="2">
        <v>2187000</v>
      </c>
    </row>
    <row r="191" spans="1:2" x14ac:dyDescent="0.2">
      <c r="A191" s="1">
        <v>40817</v>
      </c>
      <c r="B191" s="2">
        <v>8009000</v>
      </c>
    </row>
    <row r="192" spans="1:2" x14ac:dyDescent="0.2">
      <c r="A192" s="1">
        <v>40848</v>
      </c>
      <c r="B192" s="2">
        <v>10240000</v>
      </c>
    </row>
    <row r="193" spans="1:2" x14ac:dyDescent="0.2">
      <c r="A193" s="1">
        <v>40878</v>
      </c>
      <c r="B193" s="2">
        <v>7015000</v>
      </c>
    </row>
    <row r="194" spans="1:2" x14ac:dyDescent="0.2">
      <c r="A194" s="1">
        <v>40909</v>
      </c>
      <c r="B194" s="2">
        <v>4204000</v>
      </c>
    </row>
    <row r="195" spans="1:2" x14ac:dyDescent="0.2">
      <c r="A195" s="1">
        <v>40940</v>
      </c>
      <c r="B195" s="2">
        <v>2903000</v>
      </c>
    </row>
    <row r="196" spans="1:2" x14ac:dyDescent="0.2">
      <c r="A196" s="1">
        <v>40969</v>
      </c>
      <c r="B196" s="2">
        <v>3228000</v>
      </c>
    </row>
    <row r="197" spans="1:2" x14ac:dyDescent="0.2">
      <c r="A197" s="1">
        <v>41000</v>
      </c>
      <c r="B197" s="2">
        <v>3186000</v>
      </c>
    </row>
    <row r="198" spans="1:2" x14ac:dyDescent="0.2">
      <c r="A198" s="1">
        <v>41030</v>
      </c>
      <c r="B198" s="2">
        <v>3246000</v>
      </c>
    </row>
    <row r="199" spans="1:2" x14ac:dyDescent="0.2">
      <c r="A199" s="1">
        <v>41061</v>
      </c>
      <c r="B199" s="2">
        <v>3594000</v>
      </c>
    </row>
    <row r="200" spans="1:2" x14ac:dyDescent="0.2">
      <c r="A200" s="1">
        <v>41091</v>
      </c>
      <c r="B200" s="2">
        <v>4284000</v>
      </c>
    </row>
    <row r="201" spans="1:2" x14ac:dyDescent="0.2">
      <c r="A201" s="1">
        <v>41122</v>
      </c>
      <c r="B201" s="2">
        <v>3379000</v>
      </c>
    </row>
    <row r="202" spans="1:2" x14ac:dyDescent="0.2">
      <c r="A202" s="1">
        <v>41153</v>
      </c>
      <c r="B202" s="2">
        <v>3457000</v>
      </c>
    </row>
    <row r="203" spans="1:2" x14ac:dyDescent="0.2">
      <c r="A203" s="1">
        <v>41183</v>
      </c>
      <c r="B203" s="2">
        <v>7778000</v>
      </c>
    </row>
    <row r="204" spans="1:2" x14ac:dyDescent="0.2">
      <c r="A204" s="1">
        <v>41214</v>
      </c>
      <c r="B204" s="2">
        <v>5196000</v>
      </c>
    </row>
    <row r="205" spans="1:2" x14ac:dyDescent="0.2">
      <c r="A205" s="1">
        <v>41244</v>
      </c>
      <c r="B205" s="2">
        <v>3214000</v>
      </c>
    </row>
    <row r="206" spans="1:2" x14ac:dyDescent="0.2">
      <c r="A206" s="1">
        <v>41275</v>
      </c>
      <c r="B206" s="2">
        <v>2081000</v>
      </c>
    </row>
    <row r="207" spans="1:2" x14ac:dyDescent="0.2">
      <c r="A207" s="1">
        <v>41306</v>
      </c>
      <c r="B207" s="2">
        <v>1957000</v>
      </c>
    </row>
    <row r="208" spans="1:2" x14ac:dyDescent="0.2">
      <c r="A208" s="1">
        <v>41334</v>
      </c>
      <c r="B208" s="2">
        <v>4227000</v>
      </c>
    </row>
    <row r="209" spans="1:2" x14ac:dyDescent="0.2">
      <c r="A209" s="1">
        <v>41365</v>
      </c>
      <c r="B209" s="2">
        <v>3500000</v>
      </c>
    </row>
    <row r="210" spans="1:2" x14ac:dyDescent="0.2">
      <c r="A210" s="1">
        <v>41395</v>
      </c>
      <c r="B210" s="2">
        <v>9056000</v>
      </c>
    </row>
    <row r="211" spans="1:2" x14ac:dyDescent="0.2">
      <c r="A211" s="1">
        <v>41426</v>
      </c>
      <c r="B211" s="2">
        <v>5340000</v>
      </c>
    </row>
    <row r="212" spans="1:2" x14ac:dyDescent="0.2">
      <c r="A212" s="1">
        <v>41456</v>
      </c>
      <c r="B212" s="2">
        <v>1937000</v>
      </c>
    </row>
    <row r="213" spans="1:2" x14ac:dyDescent="0.2">
      <c r="A213" s="1">
        <v>41487</v>
      </c>
      <c r="B213" s="2">
        <v>1815000</v>
      </c>
    </row>
    <row r="214" spans="1:2" x14ac:dyDescent="0.2">
      <c r="A214" s="1">
        <v>41518</v>
      </c>
      <c r="B214" s="2">
        <v>2566000</v>
      </c>
    </row>
    <row r="215" spans="1:2" x14ac:dyDescent="0.2">
      <c r="A215" s="1">
        <v>41548</v>
      </c>
      <c r="B215" s="2">
        <v>3195000</v>
      </c>
    </row>
    <row r="216" spans="1:2" x14ac:dyDescent="0.2">
      <c r="A216" s="1">
        <v>41579</v>
      </c>
      <c r="B216" s="2">
        <v>6859000</v>
      </c>
    </row>
    <row r="217" spans="1:2" x14ac:dyDescent="0.2">
      <c r="A217" s="1">
        <v>41609</v>
      </c>
      <c r="B217" s="2">
        <v>7404000</v>
      </c>
    </row>
    <row r="218" spans="1:2" x14ac:dyDescent="0.2">
      <c r="A218" s="1">
        <v>41640</v>
      </c>
      <c r="B218" s="2">
        <v>7681000</v>
      </c>
    </row>
    <row r="219" spans="1:2" x14ac:dyDescent="0.2">
      <c r="A219" s="1">
        <v>41671</v>
      </c>
      <c r="B219" s="2">
        <v>7448000</v>
      </c>
    </row>
    <row r="220" spans="1:2" x14ac:dyDescent="0.2">
      <c r="A220" s="1">
        <v>41699</v>
      </c>
      <c r="B220" s="2">
        <v>9147000</v>
      </c>
    </row>
    <row r="221" spans="1:2" x14ac:dyDescent="0.2">
      <c r="A221" s="1">
        <v>41730</v>
      </c>
      <c r="B221" s="2">
        <v>9147000</v>
      </c>
    </row>
    <row r="222" spans="1:2" x14ac:dyDescent="0.2">
      <c r="A222" s="1">
        <v>41760</v>
      </c>
      <c r="B222" s="2">
        <v>5475000</v>
      </c>
    </row>
    <row r="223" spans="1:2" x14ac:dyDescent="0.2">
      <c r="A223" s="1">
        <v>41791</v>
      </c>
      <c r="B223" s="2">
        <v>3049000</v>
      </c>
    </row>
    <row r="224" spans="1:2" x14ac:dyDescent="0.2">
      <c r="A224" s="1">
        <v>41821</v>
      </c>
      <c r="B224" s="2">
        <v>3598000</v>
      </c>
    </row>
    <row r="225" spans="1:2" x14ac:dyDescent="0.2">
      <c r="A225" s="1">
        <v>41852</v>
      </c>
      <c r="B225" s="2">
        <v>5192000</v>
      </c>
    </row>
    <row r="226" spans="1:2" x14ac:dyDescent="0.2">
      <c r="A226" s="1">
        <v>41883</v>
      </c>
      <c r="B226" s="2">
        <v>4639000</v>
      </c>
    </row>
    <row r="227" spans="1:2" x14ac:dyDescent="0.2">
      <c r="A227" s="1">
        <v>41913</v>
      </c>
      <c r="B227" s="2">
        <v>10290000</v>
      </c>
    </row>
    <row r="228" spans="1:2" x14ac:dyDescent="0.2">
      <c r="A228" s="1">
        <v>41944</v>
      </c>
      <c r="B228" s="2">
        <v>7127000</v>
      </c>
    </row>
    <row r="229" spans="1:2" x14ac:dyDescent="0.2">
      <c r="A229" s="1">
        <v>41974</v>
      </c>
      <c r="B229" s="2">
        <v>12080000</v>
      </c>
    </row>
    <row r="230" spans="1:2" x14ac:dyDescent="0.2">
      <c r="A230" s="1">
        <v>42005</v>
      </c>
      <c r="B230" s="2">
        <v>5443000</v>
      </c>
    </row>
    <row r="231" spans="1:2" x14ac:dyDescent="0.2">
      <c r="A231" s="1">
        <v>42036</v>
      </c>
      <c r="B231" s="2">
        <v>7704000</v>
      </c>
    </row>
    <row r="232" spans="1:2" x14ac:dyDescent="0.2">
      <c r="A232" s="1">
        <v>42064</v>
      </c>
      <c r="B232" s="2">
        <v>6105000</v>
      </c>
    </row>
    <row r="233" spans="1:2" x14ac:dyDescent="0.2">
      <c r="A233" s="1">
        <v>42095</v>
      </c>
      <c r="B233" s="2">
        <v>5240000</v>
      </c>
    </row>
    <row r="234" spans="1:2" x14ac:dyDescent="0.2">
      <c r="A234" s="1">
        <v>42125</v>
      </c>
      <c r="B234" s="2">
        <v>3363000</v>
      </c>
    </row>
    <row r="235" spans="1:2" x14ac:dyDescent="0.2">
      <c r="A235" s="1">
        <v>42156</v>
      </c>
      <c r="B235" s="2">
        <v>2587000</v>
      </c>
    </row>
    <row r="236" spans="1:2" x14ac:dyDescent="0.2">
      <c r="A236" s="1">
        <v>42186</v>
      </c>
      <c r="B236" s="2">
        <v>1740000</v>
      </c>
    </row>
    <row r="237" spans="1:2" x14ac:dyDescent="0.2">
      <c r="A237" s="1">
        <v>42217</v>
      </c>
      <c r="B237" s="2">
        <v>1758000</v>
      </c>
    </row>
    <row r="238" spans="1:2" x14ac:dyDescent="0.2">
      <c r="A238" s="1">
        <v>42248</v>
      </c>
      <c r="B238" s="2">
        <v>1346000</v>
      </c>
    </row>
    <row r="239" spans="1:2" x14ac:dyDescent="0.2">
      <c r="A239" s="1">
        <v>42278</v>
      </c>
      <c r="B239" s="2">
        <v>4224000</v>
      </c>
    </row>
    <row r="240" spans="1:2" x14ac:dyDescent="0.2">
      <c r="A240" s="1">
        <v>42309</v>
      </c>
      <c r="B240" s="2">
        <v>3951000</v>
      </c>
    </row>
    <row r="241" spans="1:2" x14ac:dyDescent="0.2">
      <c r="A241" s="1">
        <v>42339</v>
      </c>
      <c r="B241" s="2">
        <v>2944000</v>
      </c>
    </row>
    <row r="242" spans="1:2" x14ac:dyDescent="0.2">
      <c r="A242" s="1">
        <v>42370</v>
      </c>
      <c r="B242" s="2">
        <v>3070000</v>
      </c>
    </row>
    <row r="243" spans="1:2" x14ac:dyDescent="0.2">
      <c r="A243" s="1">
        <v>42401</v>
      </c>
      <c r="B243" s="2">
        <v>1790000</v>
      </c>
    </row>
    <row r="244" spans="1:2" x14ac:dyDescent="0.2">
      <c r="A244" s="1">
        <v>42430</v>
      </c>
      <c r="B244" s="2">
        <v>1591000</v>
      </c>
    </row>
    <row r="245" spans="1:2" x14ac:dyDescent="0.2">
      <c r="A245" s="1">
        <v>42461</v>
      </c>
      <c r="B245" s="2">
        <v>1080000</v>
      </c>
    </row>
    <row r="246" spans="1:2" x14ac:dyDescent="0.2">
      <c r="A246" s="1">
        <v>42491</v>
      </c>
      <c r="B246" s="2">
        <v>2137000</v>
      </c>
    </row>
    <row r="247" spans="1:2" x14ac:dyDescent="0.2">
      <c r="A247" s="1">
        <v>42522</v>
      </c>
      <c r="B247" s="2">
        <v>1037000</v>
      </c>
    </row>
    <row r="248" spans="1:2" x14ac:dyDescent="0.2">
      <c r="A248" s="1">
        <v>42552</v>
      </c>
      <c r="B248" s="2">
        <v>625300</v>
      </c>
    </row>
    <row r="249" spans="1:2" x14ac:dyDescent="0.2">
      <c r="A249" s="1">
        <v>42583</v>
      </c>
      <c r="B249" s="2">
        <v>448800</v>
      </c>
    </row>
    <row r="250" spans="1:2" x14ac:dyDescent="0.2">
      <c r="A250" s="1">
        <v>42614</v>
      </c>
      <c r="B250" s="2">
        <v>2053000</v>
      </c>
    </row>
    <row r="251" spans="1:2" x14ac:dyDescent="0.2">
      <c r="A251" s="1">
        <v>42644</v>
      </c>
      <c r="B251" s="2">
        <v>1590000</v>
      </c>
    </row>
    <row r="252" spans="1:2" x14ac:dyDescent="0.2">
      <c r="A252" s="1">
        <v>42675</v>
      </c>
      <c r="B252" s="2">
        <v>1260000</v>
      </c>
    </row>
    <row r="253" spans="1:2" x14ac:dyDescent="0.2">
      <c r="A253" s="1">
        <v>42705</v>
      </c>
      <c r="B253" s="2">
        <v>726200</v>
      </c>
    </row>
    <row r="254" spans="1:2" x14ac:dyDescent="0.2">
      <c r="A254" s="1">
        <v>42736</v>
      </c>
      <c r="B254" s="2">
        <v>768200</v>
      </c>
    </row>
    <row r="255" spans="1:2" x14ac:dyDescent="0.2">
      <c r="A255" s="1">
        <v>42767</v>
      </c>
      <c r="B255" s="2">
        <v>1045000</v>
      </c>
    </row>
    <row r="256" spans="1:2" x14ac:dyDescent="0.2">
      <c r="A256" s="1">
        <v>42795</v>
      </c>
      <c r="B256" s="2">
        <v>1502000</v>
      </c>
    </row>
    <row r="257" spans="1:2" x14ac:dyDescent="0.2">
      <c r="A257" s="1">
        <v>42826</v>
      </c>
      <c r="B257" s="2">
        <v>1491000</v>
      </c>
    </row>
    <row r="258" spans="1:2" x14ac:dyDescent="0.2">
      <c r="A258" s="1">
        <v>42856</v>
      </c>
      <c r="B258" s="2">
        <v>800100</v>
      </c>
    </row>
    <row r="259" spans="1:2" x14ac:dyDescent="0.2">
      <c r="A259" s="1">
        <v>42887</v>
      </c>
      <c r="B259" s="2">
        <v>651000</v>
      </c>
    </row>
    <row r="260" spans="1:2" x14ac:dyDescent="0.2">
      <c r="A260" s="1">
        <v>42917</v>
      </c>
      <c r="B260" s="2">
        <v>570100</v>
      </c>
    </row>
    <row r="261" spans="1:2" x14ac:dyDescent="0.2">
      <c r="A261" s="1">
        <v>42948</v>
      </c>
      <c r="B261" s="2">
        <v>461900</v>
      </c>
    </row>
    <row r="262" spans="1:2" x14ac:dyDescent="0.2">
      <c r="A262" s="1">
        <v>42979</v>
      </c>
      <c r="B262" s="2">
        <v>1328000</v>
      </c>
    </row>
    <row r="263" spans="1:2" x14ac:dyDescent="0.2">
      <c r="A263" s="1">
        <v>43009</v>
      </c>
      <c r="B263" s="2">
        <v>1328000</v>
      </c>
    </row>
    <row r="264" spans="1:2" x14ac:dyDescent="0.2">
      <c r="A264" s="1">
        <v>43040</v>
      </c>
      <c r="B264" s="2">
        <v>689700</v>
      </c>
    </row>
    <row r="265" spans="1:2" x14ac:dyDescent="0.2">
      <c r="A265" s="1">
        <v>43070</v>
      </c>
      <c r="B265" s="2">
        <v>673900</v>
      </c>
    </row>
    <row r="266" spans="1:2" x14ac:dyDescent="0.2">
      <c r="A266" s="1">
        <v>43101</v>
      </c>
      <c r="B266" s="2">
        <v>594000</v>
      </c>
    </row>
    <row r="267" spans="1:2" x14ac:dyDescent="0.2">
      <c r="A267" s="1">
        <v>43132</v>
      </c>
      <c r="B267" s="2">
        <v>355400</v>
      </c>
    </row>
    <row r="268" spans="1:2" x14ac:dyDescent="0.2">
      <c r="A268" s="1">
        <v>43160</v>
      </c>
      <c r="B268" s="2">
        <v>439000</v>
      </c>
    </row>
    <row r="269" spans="1:2" x14ac:dyDescent="0.2">
      <c r="A269" s="1">
        <v>43191</v>
      </c>
      <c r="B269" s="2">
        <v>504100</v>
      </c>
    </row>
    <row r="270" spans="1:2" x14ac:dyDescent="0.2">
      <c r="A270" s="1">
        <v>43221</v>
      </c>
      <c r="B270" s="2">
        <v>490900</v>
      </c>
    </row>
    <row r="271" spans="1:2" x14ac:dyDescent="0.2">
      <c r="A271" s="1">
        <v>43252</v>
      </c>
      <c r="B271" s="2">
        <v>980200</v>
      </c>
    </row>
    <row r="272" spans="1:2" x14ac:dyDescent="0.2">
      <c r="A272" s="1">
        <v>43282</v>
      </c>
      <c r="B272" s="2">
        <v>289600</v>
      </c>
    </row>
    <row r="273" spans="1:2" x14ac:dyDescent="0.2">
      <c r="A273" s="1">
        <v>43313</v>
      </c>
      <c r="B273" s="2">
        <v>315600</v>
      </c>
    </row>
    <row r="274" spans="1:2" x14ac:dyDescent="0.2">
      <c r="A274" s="1">
        <v>43344</v>
      </c>
      <c r="B274" s="2">
        <v>332200</v>
      </c>
    </row>
    <row r="275" spans="1:2" x14ac:dyDescent="0.2">
      <c r="A275" s="1">
        <v>43374</v>
      </c>
      <c r="B275" s="2">
        <v>598900</v>
      </c>
    </row>
    <row r="276" spans="1:2" x14ac:dyDescent="0.2">
      <c r="A276" s="1">
        <v>43405</v>
      </c>
      <c r="B276" s="2">
        <v>570700</v>
      </c>
    </row>
    <row r="277" spans="1:2" x14ac:dyDescent="0.2">
      <c r="A277" s="1">
        <v>43435</v>
      </c>
      <c r="B277" s="2">
        <v>554500</v>
      </c>
    </row>
    <row r="278" spans="1:2" x14ac:dyDescent="0.2">
      <c r="A278" s="1">
        <v>43466</v>
      </c>
      <c r="B278" s="2">
        <v>411200</v>
      </c>
    </row>
    <row r="279" spans="1:2" x14ac:dyDescent="0.2">
      <c r="A279" s="1">
        <v>43497</v>
      </c>
      <c r="B279" s="2">
        <v>646000</v>
      </c>
    </row>
    <row r="280" spans="1:2" x14ac:dyDescent="0.2">
      <c r="A280" s="1">
        <v>43525</v>
      </c>
      <c r="B280" s="2">
        <v>862300</v>
      </c>
    </row>
    <row r="281" spans="1:2" x14ac:dyDescent="0.2">
      <c r="A281" s="1">
        <v>43556</v>
      </c>
      <c r="B281" s="2">
        <v>622500</v>
      </c>
    </row>
    <row r="282" spans="1:2" x14ac:dyDescent="0.2">
      <c r="A282" s="1">
        <v>43586</v>
      </c>
      <c r="B282" s="2">
        <v>746700</v>
      </c>
    </row>
    <row r="283" spans="1:2" x14ac:dyDescent="0.2">
      <c r="A283" s="1">
        <v>43617</v>
      </c>
      <c r="B283" s="2">
        <v>387200</v>
      </c>
    </row>
    <row r="284" spans="1:2" x14ac:dyDescent="0.2">
      <c r="A284" s="1">
        <v>43647</v>
      </c>
      <c r="B284" s="2">
        <v>350200</v>
      </c>
    </row>
    <row r="285" spans="1:2" x14ac:dyDescent="0.2">
      <c r="A285" s="1">
        <v>43678</v>
      </c>
      <c r="B285" s="2">
        <v>302400</v>
      </c>
    </row>
    <row r="286" spans="1:2" x14ac:dyDescent="0.2">
      <c r="A286" s="1">
        <v>43709</v>
      </c>
      <c r="B286" s="2">
        <v>834800</v>
      </c>
    </row>
    <row r="287" spans="1:2" x14ac:dyDescent="0.2">
      <c r="A287" s="1">
        <v>43739</v>
      </c>
      <c r="B287" s="2">
        <v>636600</v>
      </c>
    </row>
    <row r="288" spans="1:2" x14ac:dyDescent="0.2">
      <c r="A288" s="1">
        <v>43770</v>
      </c>
      <c r="B288" s="2">
        <v>542300</v>
      </c>
    </row>
    <row r="289" spans="1:5" x14ac:dyDescent="0.2">
      <c r="A289" s="1">
        <v>43800</v>
      </c>
      <c r="B289" s="2">
        <v>499800</v>
      </c>
    </row>
    <row r="290" spans="1:5" x14ac:dyDescent="0.2">
      <c r="A290" s="1">
        <v>43831</v>
      </c>
      <c r="B290" s="2">
        <v>363600</v>
      </c>
    </row>
    <row r="291" spans="1:5" x14ac:dyDescent="0.2">
      <c r="A291" s="1">
        <v>43862</v>
      </c>
      <c r="B291" s="2">
        <v>446100</v>
      </c>
    </row>
    <row r="292" spans="1:5" x14ac:dyDescent="0.2">
      <c r="A292" s="1">
        <v>43891</v>
      </c>
      <c r="B292" s="2">
        <v>481200</v>
      </c>
    </row>
    <row r="293" spans="1:5" x14ac:dyDescent="0.2">
      <c r="A293" s="1">
        <v>43922</v>
      </c>
      <c r="B293" s="2">
        <v>552000</v>
      </c>
    </row>
    <row r="294" spans="1:5" x14ac:dyDescent="0.2">
      <c r="A294" s="1">
        <v>43952</v>
      </c>
      <c r="B294" s="2">
        <v>544700</v>
      </c>
    </row>
    <row r="295" spans="1:5" x14ac:dyDescent="0.2">
      <c r="A295" s="1">
        <v>43983</v>
      </c>
      <c r="B295" s="2">
        <v>469100</v>
      </c>
    </row>
    <row r="296" spans="1:5" x14ac:dyDescent="0.2">
      <c r="A296" s="1">
        <v>44013</v>
      </c>
      <c r="B296" s="2">
        <v>319000</v>
      </c>
    </row>
    <row r="297" spans="1:5" x14ac:dyDescent="0.2">
      <c r="A297" s="1">
        <v>44044</v>
      </c>
      <c r="B297" s="2">
        <v>293900</v>
      </c>
    </row>
    <row r="298" spans="1:5" x14ac:dyDescent="0.2">
      <c r="A298" s="1">
        <v>44075</v>
      </c>
      <c r="B298" s="2">
        <v>665300</v>
      </c>
      <c r="C298" s="2">
        <v>665300</v>
      </c>
      <c r="D298" s="2">
        <v>665300</v>
      </c>
      <c r="E298" s="2">
        <v>665300</v>
      </c>
    </row>
    <row r="299" spans="1:5" x14ac:dyDescent="0.2">
      <c r="A299" s="1">
        <v>44105</v>
      </c>
      <c r="B299">
        <v>-728123.7800698895</v>
      </c>
      <c r="C299" s="2">
        <f t="shared" ref="C299:C330" si="0">_xlfn.FORECAST.ETS(A299,$B$2:$B$298,$A$2:$A$298,157,1)</f>
        <v>-728123.7800698895</v>
      </c>
      <c r="D299" s="2">
        <f t="shared" ref="D299:D330" si="1">C299-_xlfn.FORECAST.ETS.CONFINT(A299,$B$2:$B$298,$A$2:$A$298,0.95,157,1)</f>
        <v>-7240395.55348334</v>
      </c>
      <c r="E299" s="2">
        <f t="shared" ref="E299:E330" si="2">C299+_xlfn.FORECAST.ETS.CONFINT(A299,$B$2:$B$298,$A$2:$A$298,0.95,157,1)</f>
        <v>5784147.993343561</v>
      </c>
    </row>
    <row r="300" spans="1:5" x14ac:dyDescent="0.2">
      <c r="A300" s="1">
        <v>44136</v>
      </c>
      <c r="B300">
        <v>-1074530.7192467786</v>
      </c>
      <c r="C300" s="2">
        <f t="shared" si="0"/>
        <v>-1074530.7192467786</v>
      </c>
      <c r="D300" s="2">
        <f t="shared" si="1"/>
        <v>-9218779.4654191993</v>
      </c>
      <c r="E300" s="2">
        <f t="shared" si="2"/>
        <v>7069718.026925642</v>
      </c>
    </row>
    <row r="301" spans="1:5" x14ac:dyDescent="0.2">
      <c r="A301" s="1">
        <v>44166</v>
      </c>
      <c r="B301">
        <v>-1094940.7871022772</v>
      </c>
      <c r="C301" s="2">
        <f t="shared" si="0"/>
        <v>-1094940.7871022772</v>
      </c>
      <c r="D301" s="2">
        <f t="shared" si="1"/>
        <v>-10598184.095720218</v>
      </c>
      <c r="E301" s="2">
        <f t="shared" si="2"/>
        <v>8408302.5215156656</v>
      </c>
    </row>
    <row r="302" spans="1:5" x14ac:dyDescent="0.2">
      <c r="A302" s="1">
        <v>44197</v>
      </c>
      <c r="B302">
        <v>-1141675.743246546</v>
      </c>
      <c r="C302" s="2">
        <f t="shared" si="0"/>
        <v>-1141675.743246546</v>
      </c>
      <c r="D302" s="2">
        <f t="shared" si="1"/>
        <v>-11835520.033301771</v>
      </c>
      <c r="E302" s="2">
        <f t="shared" si="2"/>
        <v>9552168.5468086787</v>
      </c>
    </row>
    <row r="303" spans="1:5" x14ac:dyDescent="0.2">
      <c r="A303" s="1">
        <v>44228</v>
      </c>
      <c r="B303">
        <v>-1159286.3657511619</v>
      </c>
      <c r="C303" s="2">
        <f t="shared" si="0"/>
        <v>-1159286.3657511619</v>
      </c>
      <c r="D303" s="2">
        <f t="shared" si="1"/>
        <v>-12926566.825159086</v>
      </c>
      <c r="E303" s="2">
        <f t="shared" si="2"/>
        <v>10607994.093656762</v>
      </c>
    </row>
    <row r="304" spans="1:5" x14ac:dyDescent="0.2">
      <c r="A304" s="1">
        <v>44256</v>
      </c>
      <c r="B304">
        <v>-957775.07091988763</v>
      </c>
      <c r="C304" s="2">
        <f t="shared" si="0"/>
        <v>-957775.07091988763</v>
      </c>
      <c r="D304" s="2">
        <f t="shared" si="1"/>
        <v>-13710949.943609804</v>
      </c>
      <c r="E304" s="2">
        <f t="shared" si="2"/>
        <v>11795399.801770028</v>
      </c>
    </row>
    <row r="305" spans="1:5" x14ac:dyDescent="0.2">
      <c r="A305" s="1">
        <v>44287</v>
      </c>
      <c r="B305">
        <v>-840004.48920459975</v>
      </c>
      <c r="C305" s="2">
        <f t="shared" si="0"/>
        <v>-840004.48920459975</v>
      </c>
      <c r="D305" s="2">
        <f t="shared" si="1"/>
        <v>-14510488.397554431</v>
      </c>
      <c r="E305" s="2">
        <f t="shared" si="2"/>
        <v>12830479.41914523</v>
      </c>
    </row>
    <row r="306" spans="1:5" x14ac:dyDescent="0.2">
      <c r="A306" s="1">
        <v>44317</v>
      </c>
      <c r="B306">
        <v>-1024390.0196707561</v>
      </c>
      <c r="C306" s="2">
        <f t="shared" si="0"/>
        <v>-1024390.0196707561</v>
      </c>
      <c r="D306" s="2">
        <f t="shared" si="1"/>
        <v>-15556594.157201221</v>
      </c>
      <c r="E306" s="2">
        <f t="shared" si="2"/>
        <v>13507814.117859708</v>
      </c>
    </row>
    <row r="307" spans="1:5" x14ac:dyDescent="0.2">
      <c r="A307" s="1">
        <v>44348</v>
      </c>
      <c r="B307">
        <v>-1291284.21106808</v>
      </c>
      <c r="C307" s="2">
        <f t="shared" si="0"/>
        <v>-1291284.21106808</v>
      </c>
      <c r="D307" s="2">
        <f t="shared" si="1"/>
        <v>-16638988.748620087</v>
      </c>
      <c r="E307" s="2">
        <f t="shared" si="2"/>
        <v>14056420.326483926</v>
      </c>
    </row>
    <row r="308" spans="1:5" x14ac:dyDescent="0.2">
      <c r="A308" s="1">
        <v>44378</v>
      </c>
      <c r="B308">
        <v>-1138025.3209039639</v>
      </c>
      <c r="C308" s="2">
        <f t="shared" si="0"/>
        <v>-1138025.3209039639</v>
      </c>
      <c r="D308" s="2">
        <f t="shared" si="1"/>
        <v>-17262027.539312068</v>
      </c>
      <c r="E308" s="2">
        <f t="shared" si="2"/>
        <v>14985976.897504142</v>
      </c>
    </row>
    <row r="309" spans="1:5" x14ac:dyDescent="0.2">
      <c r="A309" s="1">
        <v>44409</v>
      </c>
      <c r="B309">
        <v>-1500964.9440253514</v>
      </c>
      <c r="C309" s="2">
        <f t="shared" si="0"/>
        <v>-1500964.9440253514</v>
      </c>
      <c r="D309" s="2">
        <f t="shared" si="1"/>
        <v>-18367478.538005888</v>
      </c>
      <c r="E309" s="2">
        <f t="shared" si="2"/>
        <v>15365548.649955185</v>
      </c>
    </row>
    <row r="310" spans="1:5" x14ac:dyDescent="0.2">
      <c r="A310" s="1">
        <v>44440</v>
      </c>
      <c r="B310">
        <v>-1559693.5796752805</v>
      </c>
      <c r="C310" s="2">
        <f t="shared" si="0"/>
        <v>-1559693.5796752805</v>
      </c>
      <c r="D310" s="2">
        <f t="shared" si="1"/>
        <v>-19139216.304182444</v>
      </c>
      <c r="E310" s="2">
        <f t="shared" si="2"/>
        <v>16019829.144831885</v>
      </c>
    </row>
    <row r="311" spans="1:5" x14ac:dyDescent="0.2">
      <c r="A311" s="1">
        <v>44470</v>
      </c>
      <c r="B311">
        <v>-1510855.7747984778</v>
      </c>
      <c r="C311" s="2">
        <f t="shared" si="0"/>
        <v>-1510855.7747984778</v>
      </c>
      <c r="D311" s="2">
        <f t="shared" si="1"/>
        <v>-19777342.781751879</v>
      </c>
      <c r="E311" s="2">
        <f t="shared" si="2"/>
        <v>16755631.232154923</v>
      </c>
    </row>
    <row r="312" spans="1:5" x14ac:dyDescent="0.2">
      <c r="A312" s="1">
        <v>44501</v>
      </c>
      <c r="B312">
        <v>-1268579.1061385302</v>
      </c>
      <c r="C312" s="2">
        <f t="shared" si="0"/>
        <v>-1268579.1061385302</v>
      </c>
      <c r="D312" s="2">
        <f t="shared" si="1"/>
        <v>-20198823.444141638</v>
      </c>
      <c r="E312" s="2">
        <f t="shared" si="2"/>
        <v>17661665.231864575</v>
      </c>
    </row>
    <row r="313" spans="1:5" x14ac:dyDescent="0.2">
      <c r="A313" s="1">
        <v>44531</v>
      </c>
      <c r="B313">
        <v>-1326425.8519680484</v>
      </c>
      <c r="C313" s="2">
        <f t="shared" si="0"/>
        <v>-1326425.8519680484</v>
      </c>
      <c r="D313" s="2">
        <f t="shared" si="1"/>
        <v>-20899583.834387101</v>
      </c>
      <c r="E313" s="2">
        <f t="shared" si="2"/>
        <v>18246732.130451001</v>
      </c>
    </row>
    <row r="314" spans="1:5" x14ac:dyDescent="0.2">
      <c r="A314" s="1">
        <v>44562</v>
      </c>
      <c r="B314">
        <v>-1475733.4342368739</v>
      </c>
      <c r="C314" s="2">
        <f t="shared" si="0"/>
        <v>-1475733.4342368739</v>
      </c>
      <c r="D314" s="2">
        <f t="shared" si="1"/>
        <v>-21672954.047956783</v>
      </c>
      <c r="E314" s="2">
        <f t="shared" si="2"/>
        <v>18721487.179483037</v>
      </c>
    </row>
    <row r="315" spans="1:5" x14ac:dyDescent="0.2">
      <c r="A315" s="1">
        <v>44593</v>
      </c>
      <c r="B315">
        <v>-1219500.3791216477</v>
      </c>
      <c r="C315" s="2">
        <f t="shared" si="0"/>
        <v>-1219500.3791216477</v>
      </c>
      <c r="D315" s="2">
        <f t="shared" si="1"/>
        <v>-22023631.143454961</v>
      </c>
      <c r="E315" s="2">
        <f t="shared" si="2"/>
        <v>19584630.385211669</v>
      </c>
    </row>
    <row r="316" spans="1:5" x14ac:dyDescent="0.2">
      <c r="A316" s="1">
        <v>44621</v>
      </c>
      <c r="B316">
        <v>-1310713.6823707921</v>
      </c>
      <c r="C316" s="2">
        <f t="shared" si="0"/>
        <v>-1310713.6823707921</v>
      </c>
      <c r="D316" s="2">
        <f t="shared" si="1"/>
        <v>-22706063.813759714</v>
      </c>
      <c r="E316" s="2">
        <f t="shared" si="2"/>
        <v>20084636.449018128</v>
      </c>
    </row>
    <row r="317" spans="1:5" x14ac:dyDescent="0.2">
      <c r="A317" s="1">
        <v>44652</v>
      </c>
      <c r="B317">
        <v>-1256416.1943084057</v>
      </c>
      <c r="C317" s="2">
        <f t="shared" si="0"/>
        <v>-1256416.1943084057</v>
      </c>
      <c r="D317" s="2">
        <f t="shared" si="1"/>
        <v>-23228563.483419046</v>
      </c>
      <c r="E317" s="2">
        <f t="shared" si="2"/>
        <v>20715731.094802231</v>
      </c>
    </row>
    <row r="318" spans="1:5" x14ac:dyDescent="0.2">
      <c r="A318" s="1">
        <v>44682</v>
      </c>
      <c r="B318">
        <v>-1149824.1027898071</v>
      </c>
      <c r="C318" s="2">
        <f t="shared" si="0"/>
        <v>-1149824.1027898071</v>
      </c>
      <c r="D318" s="2">
        <f t="shared" si="1"/>
        <v>-23685455.654352576</v>
      </c>
      <c r="E318" s="2">
        <f t="shared" si="2"/>
        <v>21385807.448772959</v>
      </c>
    </row>
    <row r="319" spans="1:5" x14ac:dyDescent="0.2">
      <c r="A319" s="1">
        <v>44713</v>
      </c>
      <c r="B319">
        <v>-1086845.7188009904</v>
      </c>
      <c r="C319" s="2">
        <f t="shared" si="0"/>
        <v>-1086845.7188009904</v>
      </c>
      <c r="D319" s="2">
        <f t="shared" si="1"/>
        <v>-24173625.287730679</v>
      </c>
      <c r="E319" s="2">
        <f t="shared" si="2"/>
        <v>21999933.850128695</v>
      </c>
    </row>
    <row r="320" spans="1:5" x14ac:dyDescent="0.2">
      <c r="A320" s="1">
        <v>44743</v>
      </c>
      <c r="B320">
        <v>-1220711.9699247023</v>
      </c>
      <c r="C320" s="2">
        <f t="shared" si="0"/>
        <v>-1220711.9699247023</v>
      </c>
      <c r="D320" s="2">
        <f t="shared" si="1"/>
        <v>-24847168.446159411</v>
      </c>
      <c r="E320" s="2">
        <f t="shared" si="2"/>
        <v>22405744.506310005</v>
      </c>
    </row>
    <row r="321" spans="1:5" x14ac:dyDescent="0.2">
      <c r="A321" s="1">
        <v>44774</v>
      </c>
      <c r="B321">
        <v>-1327442.6469297465</v>
      </c>
      <c r="C321" s="2">
        <f t="shared" si="0"/>
        <v>-1327442.6469297465</v>
      </c>
      <c r="D321" s="2">
        <f t="shared" si="1"/>
        <v>-25482875.545645304</v>
      </c>
      <c r="E321" s="2">
        <f t="shared" si="2"/>
        <v>22827990.251785815</v>
      </c>
    </row>
    <row r="322" spans="1:5" x14ac:dyDescent="0.2">
      <c r="A322" s="1">
        <v>44805</v>
      </c>
      <c r="B322">
        <v>-1341864.8587782709</v>
      </c>
      <c r="C322" s="2">
        <f t="shared" si="0"/>
        <v>-1341864.8587782709</v>
      </c>
      <c r="D322" s="2">
        <f t="shared" si="1"/>
        <v>-26016263.623216834</v>
      </c>
      <c r="E322" s="2">
        <f t="shared" si="2"/>
        <v>23332533.90566029</v>
      </c>
    </row>
    <row r="323" spans="1:5" x14ac:dyDescent="0.2">
      <c r="A323" s="1">
        <v>44835</v>
      </c>
      <c r="B323">
        <v>-1243043.9560930049</v>
      </c>
      <c r="C323" s="2">
        <f t="shared" si="0"/>
        <v>-1243043.9560930049</v>
      </c>
      <c r="D323" s="2">
        <f t="shared" si="1"/>
        <v>-26427018.583409335</v>
      </c>
      <c r="E323" s="2">
        <f t="shared" si="2"/>
        <v>23940930.671223324</v>
      </c>
    </row>
    <row r="324" spans="1:5" x14ac:dyDescent="0.2">
      <c r="A324" s="1">
        <v>44866</v>
      </c>
      <c r="B324">
        <v>-1126410.8250015834</v>
      </c>
      <c r="C324" s="2">
        <f t="shared" si="0"/>
        <v>-1126410.8250015834</v>
      </c>
      <c r="D324" s="2">
        <f t="shared" si="1"/>
        <v>-26811131.852726854</v>
      </c>
      <c r="E324" s="2">
        <f t="shared" si="2"/>
        <v>24558310.202723689</v>
      </c>
    </row>
    <row r="325" spans="1:5" x14ac:dyDescent="0.2">
      <c r="A325" s="1">
        <v>44896</v>
      </c>
      <c r="B325">
        <v>-957270.13022647938</v>
      </c>
      <c r="C325" s="2">
        <f t="shared" si="0"/>
        <v>-957270.13022647938</v>
      </c>
      <c r="D325" s="2">
        <f t="shared" si="1"/>
        <v>-27134416.421107296</v>
      </c>
      <c r="E325" s="2">
        <f t="shared" si="2"/>
        <v>25219876.16065434</v>
      </c>
    </row>
    <row r="326" spans="1:5" x14ac:dyDescent="0.2">
      <c r="A326" s="1">
        <v>44927</v>
      </c>
      <c r="B326">
        <v>-1059622.5094443734</v>
      </c>
      <c r="C326" s="2">
        <f t="shared" si="0"/>
        <v>-1059622.5094443734</v>
      </c>
      <c r="D326" s="2">
        <f t="shared" si="1"/>
        <v>-27721335.579594009</v>
      </c>
      <c r="E326" s="2">
        <f t="shared" si="2"/>
        <v>25602090.560705259</v>
      </c>
    </row>
    <row r="327" spans="1:5" x14ac:dyDescent="0.2">
      <c r="A327" s="1">
        <v>44958</v>
      </c>
      <c r="B327">
        <v>-1021193.6526114489</v>
      </c>
      <c r="C327" s="2">
        <f t="shared" si="0"/>
        <v>-1021193.6526114489</v>
      </c>
      <c r="D327" s="2">
        <f t="shared" si="1"/>
        <v>-28160037.526179042</v>
      </c>
      <c r="E327" s="2">
        <f t="shared" si="2"/>
        <v>26117650.220956143</v>
      </c>
    </row>
    <row r="328" spans="1:5" x14ac:dyDescent="0.2">
      <c r="A328" s="1">
        <v>44986</v>
      </c>
      <c r="B328">
        <v>-1130973.2259598484</v>
      </c>
      <c r="C328" s="2">
        <f t="shared" si="0"/>
        <v>-1130973.2259598484</v>
      </c>
      <c r="D328" s="2">
        <f t="shared" si="1"/>
        <v>-28739898.986123189</v>
      </c>
      <c r="E328" s="2">
        <f t="shared" si="2"/>
        <v>26477952.534203492</v>
      </c>
    </row>
    <row r="329" spans="1:5" x14ac:dyDescent="0.2">
      <c r="A329" s="1">
        <v>45017</v>
      </c>
      <c r="B329">
        <v>-1131401.3698859797</v>
      </c>
      <c r="C329" s="2">
        <f t="shared" si="0"/>
        <v>-1131401.3698859797</v>
      </c>
      <c r="D329" s="2">
        <f t="shared" si="1"/>
        <v>-29203715.72341508</v>
      </c>
      <c r="E329" s="2">
        <f t="shared" si="2"/>
        <v>26940912.983643118</v>
      </c>
    </row>
    <row r="330" spans="1:5" x14ac:dyDescent="0.2">
      <c r="A330" s="1">
        <v>45047</v>
      </c>
      <c r="B330">
        <v>19888.075004972983</v>
      </c>
      <c r="C330" s="2">
        <f t="shared" si="0"/>
        <v>19888.075004972983</v>
      </c>
      <c r="D330" s="2">
        <f t="shared" si="1"/>
        <v>-28509449.215101857</v>
      </c>
      <c r="E330" s="2">
        <f t="shared" si="2"/>
        <v>28549225.365111802</v>
      </c>
    </row>
    <row r="331" spans="1:5" x14ac:dyDescent="0.2">
      <c r="A331" s="1">
        <v>45078</v>
      </c>
      <c r="B331">
        <v>-323108.10180171323</v>
      </c>
      <c r="C331" s="2">
        <f t="shared" ref="C331:C362" si="3">_xlfn.FORECAST.ETS(A331,$B$2:$B$298,$A$2:$A$298,157,1)</f>
        <v>-323108.10180171323</v>
      </c>
      <c r="D331" s="2">
        <f t="shared" ref="D331:D362" si="4">C331-_xlfn.FORECAST.ETS.CONFINT(A331,$B$2:$B$298,$A$2:$A$298,0.95,157,1)</f>
        <v>-29303405.298303172</v>
      </c>
      <c r="E331" s="2">
        <f t="shared" ref="E331:E362" si="5">C331+_xlfn.FORECAST.ETS.CONFINT(A331,$B$2:$B$298,$A$2:$A$298,0.95,157,1)</f>
        <v>28657189.094699748</v>
      </c>
    </row>
    <row r="332" spans="1:5" x14ac:dyDescent="0.2">
      <c r="A332" s="1">
        <v>45108</v>
      </c>
      <c r="B332">
        <v>-139671.05902934493</v>
      </c>
      <c r="C332" s="2">
        <f t="shared" si="3"/>
        <v>-139671.05902934493</v>
      </c>
      <c r="D332" s="2">
        <f t="shared" si="4"/>
        <v>-29565145.331117708</v>
      </c>
      <c r="E332" s="2">
        <f t="shared" si="5"/>
        <v>29285803.213059019</v>
      </c>
    </row>
    <row r="333" spans="1:5" x14ac:dyDescent="0.2">
      <c r="A333" s="1">
        <v>45139</v>
      </c>
      <c r="B333">
        <v>-494323.19978836272</v>
      </c>
      <c r="C333" s="2">
        <f t="shared" si="3"/>
        <v>-494323.19978836272</v>
      </c>
      <c r="D333" s="2">
        <f t="shared" si="4"/>
        <v>-30359451.738795169</v>
      </c>
      <c r="E333" s="2">
        <f t="shared" si="5"/>
        <v>29370805.339218445</v>
      </c>
    </row>
    <row r="334" spans="1:5" x14ac:dyDescent="0.2">
      <c r="A334" s="1">
        <v>45170</v>
      </c>
      <c r="B334">
        <v>-706229.15462609823</v>
      </c>
      <c r="C334" s="2">
        <f t="shared" si="3"/>
        <v>-706229.15462609823</v>
      </c>
      <c r="D334" s="2">
        <f t="shared" si="4"/>
        <v>-31005730.965037297</v>
      </c>
      <c r="E334" s="2">
        <f t="shared" si="5"/>
        <v>29593272.655785102</v>
      </c>
    </row>
    <row r="335" spans="1:5" x14ac:dyDescent="0.2">
      <c r="A335" s="1">
        <v>45200</v>
      </c>
      <c r="B335">
        <v>-657290.62308541033</v>
      </c>
      <c r="C335" s="2">
        <f t="shared" si="3"/>
        <v>-657290.62308541033</v>
      </c>
      <c r="D335" s="2">
        <f t="shared" si="4"/>
        <v>-31386110.041993123</v>
      </c>
      <c r="E335" s="2">
        <f t="shared" si="5"/>
        <v>30071528.795822304</v>
      </c>
    </row>
    <row r="336" spans="1:5" x14ac:dyDescent="0.2">
      <c r="A336" s="1">
        <v>45231</v>
      </c>
      <c r="B336">
        <v>-491116.17655448802</v>
      </c>
      <c r="C336" s="2">
        <f t="shared" si="3"/>
        <v>-491116.17655448802</v>
      </c>
      <c r="D336" s="2">
        <f t="shared" si="4"/>
        <v>-31644407.916480631</v>
      </c>
      <c r="E336" s="2">
        <f t="shared" si="5"/>
        <v>30662175.563371658</v>
      </c>
    </row>
    <row r="337" spans="1:5" x14ac:dyDescent="0.2">
      <c r="A337" s="1">
        <v>45261</v>
      </c>
      <c r="B337">
        <v>-386086.6259834487</v>
      </c>
      <c r="C337" s="2">
        <f t="shared" si="3"/>
        <v>-386086.6259834487</v>
      </c>
      <c r="D337" s="2">
        <f t="shared" si="4"/>
        <v>-31959202.164963938</v>
      </c>
      <c r="E337" s="2">
        <f t="shared" si="5"/>
        <v>31187028.912997045</v>
      </c>
    </row>
    <row r="338" spans="1:5" x14ac:dyDescent="0.2">
      <c r="A338" s="1">
        <v>45292</v>
      </c>
      <c r="B338">
        <v>-1006066.9896127477</v>
      </c>
      <c r="C338" s="2">
        <f t="shared" si="3"/>
        <v>-1006066.9896127477</v>
      </c>
      <c r="D338" s="2">
        <f t="shared" si="4"/>
        <v>-32994542.156675488</v>
      </c>
      <c r="E338" s="2">
        <f t="shared" si="5"/>
        <v>30982408.177449994</v>
      </c>
    </row>
    <row r="339" spans="1:5" x14ac:dyDescent="0.2">
      <c r="A339" s="1">
        <v>45323</v>
      </c>
      <c r="B339">
        <v>-1089235.7282794882</v>
      </c>
      <c r="C339" s="2">
        <f t="shared" si="3"/>
        <v>-1089235.7282794882</v>
      </c>
      <c r="D339" s="2">
        <f t="shared" si="4"/>
        <v>-33488779.352846988</v>
      </c>
      <c r="E339" s="2">
        <f t="shared" si="5"/>
        <v>31310307.896288007</v>
      </c>
    </row>
    <row r="340" spans="1:5" x14ac:dyDescent="0.2">
      <c r="A340" s="1">
        <v>45352</v>
      </c>
      <c r="B340">
        <v>-532949.91744098254</v>
      </c>
      <c r="C340" s="2">
        <f t="shared" si="3"/>
        <v>-532949.91744098254</v>
      </c>
      <c r="D340" s="2">
        <f t="shared" si="4"/>
        <v>-33339433.428426541</v>
      </c>
      <c r="E340" s="2">
        <f t="shared" si="5"/>
        <v>32273533.593544573</v>
      </c>
    </row>
    <row r="341" spans="1:5" x14ac:dyDescent="0.2">
      <c r="A341" s="1">
        <v>45383</v>
      </c>
      <c r="B341">
        <v>-690491.63989348616</v>
      </c>
      <c r="C341" s="2">
        <f t="shared" si="3"/>
        <v>-690491.63989348616</v>
      </c>
      <c r="D341" s="2">
        <f t="shared" si="4"/>
        <v>-33899939.514889859</v>
      </c>
      <c r="E341" s="2">
        <f t="shared" si="5"/>
        <v>32518956.235102888</v>
      </c>
    </row>
    <row r="342" spans="1:5" x14ac:dyDescent="0.2">
      <c r="A342" s="1">
        <v>45413</v>
      </c>
      <c r="B342">
        <v>1901023.5197843523</v>
      </c>
      <c r="C342" s="2">
        <f t="shared" si="3"/>
        <v>1901023.5197843523</v>
      </c>
      <c r="D342" s="2">
        <f t="shared" si="4"/>
        <v>-31707557.457641952</v>
      </c>
      <c r="E342" s="2">
        <f t="shared" si="5"/>
        <v>35509604.497210659</v>
      </c>
    </row>
    <row r="343" spans="1:5" x14ac:dyDescent="0.2">
      <c r="A343" s="1">
        <v>45444</v>
      </c>
      <c r="B343">
        <v>2043148.1224366622</v>
      </c>
      <c r="C343" s="2">
        <f t="shared" si="3"/>
        <v>2043148.1224366622</v>
      </c>
      <c r="D343" s="2">
        <f t="shared" si="4"/>
        <v>-31960870.855300304</v>
      </c>
      <c r="E343" s="2">
        <f t="shared" si="5"/>
        <v>36047167.10017363</v>
      </c>
    </row>
    <row r="344" spans="1:5" x14ac:dyDescent="0.2">
      <c r="A344" s="1">
        <v>45474</v>
      </c>
      <c r="B344">
        <v>1206089.4624095031</v>
      </c>
      <c r="C344" s="2">
        <f t="shared" si="3"/>
        <v>1206089.4624095031</v>
      </c>
      <c r="D344" s="2">
        <f t="shared" si="4"/>
        <v>-33189801.090790175</v>
      </c>
      <c r="E344" s="2">
        <f t="shared" si="5"/>
        <v>35601980.015609182</v>
      </c>
    </row>
    <row r="345" spans="1:5" x14ac:dyDescent="0.2">
      <c r="A345" s="1">
        <v>45505</v>
      </c>
      <c r="B345">
        <v>38610.826993262395</v>
      </c>
      <c r="C345" s="2">
        <f t="shared" si="3"/>
        <v>38610.826993262395</v>
      </c>
      <c r="D345" s="2">
        <f t="shared" si="4"/>
        <v>-34745706.631651446</v>
      </c>
      <c r="E345" s="2">
        <f t="shared" si="5"/>
        <v>34822928.285637975</v>
      </c>
    </row>
    <row r="346" spans="1:5" x14ac:dyDescent="0.2">
      <c r="A346" s="1">
        <v>45536</v>
      </c>
      <c r="B346">
        <v>470583.43886247638</v>
      </c>
      <c r="C346" s="2">
        <f t="shared" si="3"/>
        <v>470583.43886247638</v>
      </c>
      <c r="D346" s="2">
        <f t="shared" si="4"/>
        <v>-34698831.594741859</v>
      </c>
      <c r="E346" s="2">
        <f t="shared" si="5"/>
        <v>35639998.472466804</v>
      </c>
    </row>
    <row r="347" spans="1:5" x14ac:dyDescent="0.2">
      <c r="A347" s="1">
        <v>45566</v>
      </c>
      <c r="B347">
        <v>986576.13894300605</v>
      </c>
      <c r="C347" s="2">
        <f t="shared" si="3"/>
        <v>986576.13894300605</v>
      </c>
      <c r="D347" s="2">
        <f t="shared" si="4"/>
        <v>-34564716.523820698</v>
      </c>
      <c r="E347" s="2">
        <f t="shared" si="5"/>
        <v>36537868.801706716</v>
      </c>
    </row>
    <row r="348" spans="1:5" x14ac:dyDescent="0.2">
      <c r="A348" s="1">
        <v>45597</v>
      </c>
      <c r="B348">
        <v>6607267.0938031049</v>
      </c>
      <c r="C348" s="2">
        <f t="shared" si="3"/>
        <v>6607267.0938031049</v>
      </c>
      <c r="D348" s="2">
        <f t="shared" si="4"/>
        <v>-29322787.101060409</v>
      </c>
      <c r="E348" s="2">
        <f t="shared" si="5"/>
        <v>42537321.288666621</v>
      </c>
    </row>
    <row r="349" spans="1:5" x14ac:dyDescent="0.2">
      <c r="A349" s="1">
        <v>45627</v>
      </c>
      <c r="B349">
        <v>8052238.0517587503</v>
      </c>
      <c r="C349" s="2">
        <f t="shared" si="3"/>
        <v>8052238.0517587503</v>
      </c>
      <c r="D349" s="2">
        <f t="shared" si="4"/>
        <v>-28253560.272783563</v>
      </c>
      <c r="E349" s="2">
        <f t="shared" si="5"/>
        <v>44358036.376301065</v>
      </c>
    </row>
    <row r="350" spans="1:5" x14ac:dyDescent="0.2">
      <c r="A350" s="1">
        <v>45658</v>
      </c>
      <c r="B350">
        <v>5354861.615035533</v>
      </c>
      <c r="C350" s="2">
        <f t="shared" si="3"/>
        <v>5354861.615035533</v>
      </c>
      <c r="D350" s="2">
        <f t="shared" si="4"/>
        <v>-31323757.326009326</v>
      </c>
      <c r="E350" s="2">
        <f t="shared" si="5"/>
        <v>42033480.556080393</v>
      </c>
    </row>
    <row r="351" spans="1:5" x14ac:dyDescent="0.2">
      <c r="A351" s="1">
        <v>45689</v>
      </c>
      <c r="B351">
        <v>4038336.9903443186</v>
      </c>
      <c r="C351" s="2">
        <f t="shared" si="3"/>
        <v>4038336.9903443186</v>
      </c>
      <c r="D351" s="2">
        <f t="shared" si="4"/>
        <v>-33010268.456896234</v>
      </c>
      <c r="E351" s="2">
        <f t="shared" si="5"/>
        <v>41086942.43758487</v>
      </c>
    </row>
    <row r="352" spans="1:5" x14ac:dyDescent="0.2">
      <c r="A352" s="1">
        <v>45717</v>
      </c>
      <c r="B352">
        <v>2164544.7975043473</v>
      </c>
      <c r="C352" s="2">
        <f t="shared" si="3"/>
        <v>2164544.7975043473</v>
      </c>
      <c r="D352" s="2">
        <f t="shared" si="4"/>
        <v>-35251298.254476845</v>
      </c>
      <c r="E352" s="2">
        <f t="shared" si="5"/>
        <v>39580387.849485546</v>
      </c>
    </row>
    <row r="353" spans="1:5" x14ac:dyDescent="0.2">
      <c r="A353" s="1">
        <v>45748</v>
      </c>
      <c r="B353">
        <v>1157711.1786206206</v>
      </c>
      <c r="C353" s="2">
        <f t="shared" si="3"/>
        <v>1157711.1786206206</v>
      </c>
      <c r="D353" s="2">
        <f t="shared" si="4"/>
        <v>-36622701.859848186</v>
      </c>
      <c r="E353" s="2">
        <f t="shared" si="5"/>
        <v>38938124.217089429</v>
      </c>
    </row>
    <row r="354" spans="1:5" x14ac:dyDescent="0.2">
      <c r="A354" s="1">
        <v>45778</v>
      </c>
      <c r="B354">
        <v>1437882.2309150142</v>
      </c>
      <c r="C354" s="2">
        <f t="shared" si="3"/>
        <v>1437882.2309150142</v>
      </c>
      <c r="D354" s="2">
        <f t="shared" si="4"/>
        <v>-36704510.780078828</v>
      </c>
      <c r="E354" s="2">
        <f t="shared" si="5"/>
        <v>39580275.241908863</v>
      </c>
    </row>
    <row r="355" spans="1:5" x14ac:dyDescent="0.2">
      <c r="A355" s="1">
        <v>45809</v>
      </c>
      <c r="B355">
        <v>1998530.0429430176</v>
      </c>
      <c r="C355" s="2">
        <f t="shared" si="3"/>
        <v>1998530.0429430176</v>
      </c>
      <c r="D355" s="2">
        <f t="shared" si="4"/>
        <v>-36503327.079191774</v>
      </c>
      <c r="E355" s="2">
        <f t="shared" si="5"/>
        <v>40500387.165077806</v>
      </c>
    </row>
    <row r="356" spans="1:5" x14ac:dyDescent="0.2">
      <c r="A356" s="1">
        <v>45839</v>
      </c>
      <c r="B356">
        <v>2827862.1535989493</v>
      </c>
      <c r="C356" s="2">
        <f t="shared" si="3"/>
        <v>2827862.1535989493</v>
      </c>
      <c r="D356" s="2">
        <f t="shared" si="4"/>
        <v>-36031014.128676377</v>
      </c>
      <c r="E356" s="2">
        <f t="shared" si="5"/>
        <v>41686738.435874276</v>
      </c>
    </row>
    <row r="357" spans="1:5" x14ac:dyDescent="0.2">
      <c r="A357" s="1">
        <v>45870</v>
      </c>
      <c r="B357">
        <v>3310430.4509779229</v>
      </c>
      <c r="C357" s="2">
        <f t="shared" si="3"/>
        <v>3310430.4509779229</v>
      </c>
      <c r="D357" s="2">
        <f t="shared" si="4"/>
        <v>-35903087.902112685</v>
      </c>
      <c r="E357" s="2">
        <f t="shared" si="5"/>
        <v>42523948.804068528</v>
      </c>
    </row>
    <row r="358" spans="1:5" x14ac:dyDescent="0.2">
      <c r="A358" s="1">
        <v>45901</v>
      </c>
      <c r="B358">
        <v>2834946.0274382289</v>
      </c>
      <c r="C358" s="2">
        <f t="shared" si="3"/>
        <v>2834946.0274382289</v>
      </c>
      <c r="D358" s="2">
        <f t="shared" si="4"/>
        <v>-36730902.299036853</v>
      </c>
      <c r="E358" s="2">
        <f t="shared" si="5"/>
        <v>42400794.353913315</v>
      </c>
    </row>
    <row r="359" spans="1:5" x14ac:dyDescent="0.2">
      <c r="A359" s="1">
        <v>45931</v>
      </c>
      <c r="B359">
        <v>2436113.9521678425</v>
      </c>
      <c r="C359" s="2">
        <f t="shared" si="3"/>
        <v>2436113.9521678425</v>
      </c>
      <c r="D359" s="2">
        <f t="shared" si="4"/>
        <v>-37479814.53805922</v>
      </c>
      <c r="E359" s="2">
        <f t="shared" si="5"/>
        <v>42352042.442394897</v>
      </c>
    </row>
    <row r="360" spans="1:5" x14ac:dyDescent="0.2">
      <c r="A360" s="1">
        <v>45962</v>
      </c>
      <c r="B360">
        <v>6166772.5359636554</v>
      </c>
      <c r="C360" s="2">
        <f t="shared" si="3"/>
        <v>6166772.5359636554</v>
      </c>
      <c r="D360" s="2">
        <f t="shared" si="4"/>
        <v>-34097046.045703515</v>
      </c>
      <c r="E360" s="2">
        <f t="shared" si="5"/>
        <v>46430591.117630824</v>
      </c>
    </row>
    <row r="361" spans="1:5" x14ac:dyDescent="0.2">
      <c r="A361" s="1">
        <v>45992</v>
      </c>
      <c r="B361">
        <v>3281377.4521358162</v>
      </c>
      <c r="C361" s="2">
        <f t="shared" si="3"/>
        <v>3281377.4521358162</v>
      </c>
      <c r="D361" s="2">
        <f t="shared" si="4"/>
        <v>-37328198.478110701</v>
      </c>
      <c r="E361" s="2">
        <f t="shared" si="5"/>
        <v>43890953.382382333</v>
      </c>
    </row>
    <row r="362" spans="1:5" x14ac:dyDescent="0.2">
      <c r="A362" s="1">
        <v>46023</v>
      </c>
      <c r="B362">
        <v>2956583.6789686615</v>
      </c>
      <c r="C362" s="2">
        <f t="shared" si="3"/>
        <v>2956583.6789686615</v>
      </c>
      <c r="D362" s="2">
        <f t="shared" si="4"/>
        <v>-37996671.911123827</v>
      </c>
      <c r="E362" s="2">
        <f t="shared" si="5"/>
        <v>43909839.269061148</v>
      </c>
    </row>
    <row r="363" spans="1:5" x14ac:dyDescent="0.2">
      <c r="A363" s="1">
        <v>46054</v>
      </c>
      <c r="B363">
        <v>1131258.3940102991</v>
      </c>
      <c r="C363" s="2">
        <f t="shared" ref="C363:C394" si="6">_xlfn.FORECAST.ETS(A363,$B$2:$B$298,$A$2:$A$298,157,1)</f>
        <v>1131258.3940102991</v>
      </c>
      <c r="D363" s="2">
        <f t="shared" ref="D363:D394" si="7">C363-_xlfn.FORECAST.ETS.CONFINT(A363,$B$2:$B$298,$A$2:$A$298,0.95,157,1)</f>
        <v>-40163652.069335252</v>
      </c>
      <c r="E363" s="2">
        <f t="shared" ref="E363:E394" si="8">C363+_xlfn.FORECAST.ETS.CONFINT(A363,$B$2:$B$298,$A$2:$A$298,0.95,157,1)</f>
        <v>42426168.857355848</v>
      </c>
    </row>
    <row r="364" spans="1:5" x14ac:dyDescent="0.2">
      <c r="A364" s="1">
        <v>46082</v>
      </c>
      <c r="B364">
        <v>546434.94041256874</v>
      </c>
      <c r="C364" s="2">
        <f t="shared" si="6"/>
        <v>546434.94041256874</v>
      </c>
      <c r="D364" s="2">
        <f t="shared" si="7"/>
        <v>-41088156.4746437</v>
      </c>
      <c r="E364" s="2">
        <f t="shared" si="8"/>
        <v>42181026.355468832</v>
      </c>
    </row>
    <row r="365" spans="1:5" x14ac:dyDescent="0.2">
      <c r="A365" s="1">
        <v>46113</v>
      </c>
      <c r="B365">
        <v>2054997.0681091761</v>
      </c>
      <c r="C365" s="2">
        <f t="shared" si="6"/>
        <v>2054997.0681091761</v>
      </c>
      <c r="D365" s="2">
        <f t="shared" si="7"/>
        <v>-39917350.312227577</v>
      </c>
      <c r="E365" s="2">
        <f t="shared" si="8"/>
        <v>44027344.448445931</v>
      </c>
    </row>
    <row r="366" spans="1:5" x14ac:dyDescent="0.2">
      <c r="A366" s="1">
        <v>46143</v>
      </c>
      <c r="B366">
        <v>4647567.4127444001</v>
      </c>
      <c r="C366" s="2">
        <f t="shared" si="6"/>
        <v>4647567.4127444001</v>
      </c>
      <c r="D366" s="2">
        <f t="shared" si="7"/>
        <v>-37660658.051650211</v>
      </c>
      <c r="E366" s="2">
        <f t="shared" si="8"/>
        <v>46955792.877139017</v>
      </c>
    </row>
    <row r="367" spans="1:5" x14ac:dyDescent="0.2">
      <c r="A367" s="1">
        <v>46174</v>
      </c>
      <c r="B367">
        <v>8510390.4816120397</v>
      </c>
      <c r="C367" s="2">
        <f t="shared" si="6"/>
        <v>8510390.4816120397</v>
      </c>
      <c r="D367" s="2">
        <f t="shared" si="7"/>
        <v>-34131880.554405794</v>
      </c>
      <c r="E367" s="2">
        <f t="shared" si="8"/>
        <v>51152661.517629877</v>
      </c>
    </row>
    <row r="368" spans="1:5" x14ac:dyDescent="0.2">
      <c r="A368" s="1">
        <v>46204</v>
      </c>
      <c r="B368">
        <v>3637903.2407687563</v>
      </c>
      <c r="C368" s="2">
        <f t="shared" si="6"/>
        <v>3637903.2407687563</v>
      </c>
      <c r="D368" s="2">
        <f t="shared" si="7"/>
        <v>-39336624.57425788</v>
      </c>
      <c r="E368" s="2">
        <f t="shared" si="8"/>
        <v>46612431.055795386</v>
      </c>
    </row>
    <row r="369" spans="1:5" x14ac:dyDescent="0.2">
      <c r="A369" s="1">
        <v>46235</v>
      </c>
      <c r="B369">
        <v>-177496.93525663647</v>
      </c>
      <c r="C369" s="2">
        <f t="shared" si="6"/>
        <v>-177496.93525663647</v>
      </c>
      <c r="D369" s="2">
        <f t="shared" si="7"/>
        <v>-43482534.889417283</v>
      </c>
      <c r="E369" s="2">
        <f t="shared" si="8"/>
        <v>43127541.018904008</v>
      </c>
    </row>
    <row r="370" spans="1:5" x14ac:dyDescent="0.2">
      <c r="A370" s="1">
        <v>46266</v>
      </c>
      <c r="B370">
        <v>-103632.97632765351</v>
      </c>
      <c r="C370" s="2">
        <f t="shared" si="6"/>
        <v>-103632.97632765351</v>
      </c>
      <c r="D370" s="2">
        <f t="shared" si="7"/>
        <v>-43737475.092155144</v>
      </c>
      <c r="E370" s="2">
        <f t="shared" si="8"/>
        <v>43530209.139499843</v>
      </c>
    </row>
    <row r="371" spans="1:5" x14ac:dyDescent="0.2">
      <c r="A371" s="1">
        <v>46296</v>
      </c>
      <c r="B371">
        <v>691004.24742644664</v>
      </c>
      <c r="C371" s="2">
        <f t="shared" si="6"/>
        <v>691004.24742644664</v>
      </c>
      <c r="D371" s="2">
        <f t="shared" si="7"/>
        <v>-43269975.296674557</v>
      </c>
      <c r="E371" s="2">
        <f t="shared" si="8"/>
        <v>44651983.791527458</v>
      </c>
    </row>
    <row r="372" spans="1:5" x14ac:dyDescent="0.2">
      <c r="A372" s="1">
        <v>46327</v>
      </c>
      <c r="B372">
        <v>2341292.6637792438</v>
      </c>
      <c r="C372" s="2">
        <f t="shared" si="6"/>
        <v>2341292.6637792438</v>
      </c>
      <c r="D372" s="2">
        <f t="shared" si="7"/>
        <v>-41945195.468543664</v>
      </c>
      <c r="E372" s="2">
        <f t="shared" si="8"/>
        <v>46627780.796102151</v>
      </c>
    </row>
    <row r="373" spans="1:5" x14ac:dyDescent="0.2">
      <c r="A373" s="1">
        <v>46357</v>
      </c>
      <c r="B373">
        <v>6081410.9466584716</v>
      </c>
      <c r="C373" s="2">
        <f t="shared" si="6"/>
        <v>6081410.9466584716</v>
      </c>
      <c r="D373" s="2">
        <f t="shared" si="7"/>
        <v>-38528993.539972916</v>
      </c>
      <c r="E373" s="2">
        <f t="shared" si="8"/>
        <v>50691815.433289856</v>
      </c>
    </row>
    <row r="374" spans="1:5" x14ac:dyDescent="0.2">
      <c r="A374" s="1">
        <v>46388</v>
      </c>
      <c r="B374">
        <v>6180087.6191648487</v>
      </c>
      <c r="C374" s="2">
        <f t="shared" si="6"/>
        <v>6180087.6191648487</v>
      </c>
      <c r="D374" s="2">
        <f t="shared" si="7"/>
        <v>-38752676.366547026</v>
      </c>
      <c r="E374" s="2">
        <f t="shared" si="8"/>
        <v>51112851.604876719</v>
      </c>
    </row>
    <row r="375" spans="1:5" x14ac:dyDescent="0.2">
      <c r="A375" s="1">
        <v>46419</v>
      </c>
      <c r="B375">
        <v>5762042.5148118529</v>
      </c>
      <c r="C375" s="2">
        <f t="shared" si="6"/>
        <v>5762042.5148118529</v>
      </c>
      <c r="D375" s="2">
        <f t="shared" si="7"/>
        <v>-39491558.322228923</v>
      </c>
      <c r="E375" s="2">
        <f t="shared" si="8"/>
        <v>51015643.351852626</v>
      </c>
    </row>
    <row r="376" spans="1:5" x14ac:dyDescent="0.2">
      <c r="A376" s="1">
        <v>46447</v>
      </c>
      <c r="B376">
        <v>4909517.2507821582</v>
      </c>
      <c r="C376" s="2">
        <f t="shared" si="6"/>
        <v>4909517.2507821582</v>
      </c>
      <c r="D376" s="2">
        <f t="shared" si="7"/>
        <v>-40663430.879087865</v>
      </c>
      <c r="E376" s="2">
        <f t="shared" si="8"/>
        <v>50482465.380652189</v>
      </c>
    </row>
    <row r="377" spans="1:5" x14ac:dyDescent="0.2">
      <c r="A377" s="1">
        <v>46478</v>
      </c>
      <c r="B377">
        <v>6861814.4585964084</v>
      </c>
      <c r="C377" s="2">
        <f t="shared" si="6"/>
        <v>6861814.4585964084</v>
      </c>
      <c r="D377" s="2">
        <f t="shared" si="7"/>
        <v>-39029023.426583596</v>
      </c>
      <c r="E377" s="2">
        <f t="shared" si="8"/>
        <v>52752652.343776412</v>
      </c>
    </row>
    <row r="378" spans="1:5" x14ac:dyDescent="0.2">
      <c r="A378" s="1">
        <v>46508</v>
      </c>
      <c r="B378">
        <v>7346251.4004906211</v>
      </c>
      <c r="C378" s="2">
        <f t="shared" si="6"/>
        <v>7346251.4004906211</v>
      </c>
      <c r="D378" s="2">
        <f t="shared" si="7"/>
        <v>-38861049.702319205</v>
      </c>
      <c r="E378" s="2">
        <f t="shared" si="8"/>
        <v>53553552.503300443</v>
      </c>
    </row>
    <row r="379" spans="1:5" x14ac:dyDescent="0.2">
      <c r="A379" s="1">
        <v>46539</v>
      </c>
      <c r="B379">
        <v>8723618.8956311904</v>
      </c>
      <c r="C379" s="2">
        <f t="shared" si="6"/>
        <v>8723618.8956311904</v>
      </c>
      <c r="D379" s="2">
        <f t="shared" si="7"/>
        <v>-37798748.910326034</v>
      </c>
      <c r="E379" s="2">
        <f t="shared" si="8"/>
        <v>55245986.701588407</v>
      </c>
    </row>
    <row r="380" spans="1:5" x14ac:dyDescent="0.2">
      <c r="A380" s="1">
        <v>46569</v>
      </c>
      <c r="B380">
        <v>1792852.578083039</v>
      </c>
      <c r="C380" s="2">
        <f t="shared" si="6"/>
        <v>1792852.578083039</v>
      </c>
      <c r="D380" s="2">
        <f t="shared" si="7"/>
        <v>-45043214.505141862</v>
      </c>
      <c r="E380" s="2">
        <f t="shared" si="8"/>
        <v>48628919.661307938</v>
      </c>
    </row>
    <row r="381" spans="1:5" x14ac:dyDescent="0.2">
      <c r="A381" s="1">
        <v>46600</v>
      </c>
      <c r="B381">
        <v>826706.31026310776</v>
      </c>
      <c r="C381" s="2">
        <f t="shared" si="6"/>
        <v>826706.31026310776</v>
      </c>
      <c r="D381" s="2">
        <f t="shared" si="7"/>
        <v>-46321720.818113431</v>
      </c>
      <c r="E381" s="2">
        <f t="shared" si="8"/>
        <v>47975133.438639641</v>
      </c>
    </row>
    <row r="382" spans="1:5" x14ac:dyDescent="0.2">
      <c r="A382" s="1">
        <v>46631</v>
      </c>
      <c r="B382">
        <v>2580386.5690591987</v>
      </c>
      <c r="C382" s="2">
        <f t="shared" si="6"/>
        <v>2580386.5690591987</v>
      </c>
      <c r="D382" s="2">
        <f t="shared" si="7"/>
        <v>-44879088.70889347</v>
      </c>
      <c r="E382" s="2">
        <f t="shared" si="8"/>
        <v>50039861.847011872</v>
      </c>
    </row>
    <row r="383" spans="1:5" x14ac:dyDescent="0.2">
      <c r="A383" s="1">
        <v>46661</v>
      </c>
      <c r="B383">
        <v>2875162.0586799271</v>
      </c>
      <c r="C383" s="2">
        <f t="shared" si="6"/>
        <v>2875162.0586799271</v>
      </c>
      <c r="D383" s="2">
        <f t="shared" si="7"/>
        <v>-44894075.988205597</v>
      </c>
      <c r="E383" s="2">
        <f t="shared" si="8"/>
        <v>50644400.105565444</v>
      </c>
    </row>
    <row r="384" spans="1:5" x14ac:dyDescent="0.2">
      <c r="A384" s="1">
        <v>46692</v>
      </c>
      <c r="B384">
        <v>9398993.0725933835</v>
      </c>
      <c r="C384" s="2">
        <f t="shared" si="6"/>
        <v>9398993.0725933835</v>
      </c>
      <c r="D384" s="2">
        <f t="shared" si="7"/>
        <v>-38678748.089647613</v>
      </c>
      <c r="E384" s="2">
        <f t="shared" si="8"/>
        <v>57476734.23483438</v>
      </c>
    </row>
    <row r="385" spans="1:5" x14ac:dyDescent="0.2">
      <c r="A385" s="1">
        <v>46722</v>
      </c>
      <c r="B385">
        <v>12205251.549359784</v>
      </c>
      <c r="C385" s="2">
        <f t="shared" si="6"/>
        <v>12205251.549359784</v>
      </c>
      <c r="D385" s="2">
        <f t="shared" si="7"/>
        <v>-36179758.045846984</v>
      </c>
      <c r="E385" s="2">
        <f t="shared" si="8"/>
        <v>60590261.144566551</v>
      </c>
    </row>
    <row r="386" spans="1:5" x14ac:dyDescent="0.2">
      <c r="A386" s="1">
        <v>46753</v>
      </c>
      <c r="B386">
        <v>11950635.637970783</v>
      </c>
      <c r="C386" s="2">
        <f t="shared" si="6"/>
        <v>11950635.637970783</v>
      </c>
      <c r="D386" s="2">
        <f t="shared" si="7"/>
        <v>-36740431.953465387</v>
      </c>
      <c r="E386" s="2">
        <f t="shared" si="8"/>
        <v>60641703.229406953</v>
      </c>
    </row>
    <row r="387" spans="1:5" x14ac:dyDescent="0.2">
      <c r="A387" s="1">
        <v>46784</v>
      </c>
      <c r="B387">
        <v>3748614.7120593246</v>
      </c>
      <c r="C387" s="2">
        <f t="shared" si="6"/>
        <v>3748614.7120593246</v>
      </c>
      <c r="D387" s="2">
        <f t="shared" si="7"/>
        <v>-45247323.98779086</v>
      </c>
      <c r="E387" s="2">
        <f t="shared" si="8"/>
        <v>52744553.411909513</v>
      </c>
    </row>
    <row r="388" spans="1:5" x14ac:dyDescent="0.2">
      <c r="A388" s="1">
        <v>46813</v>
      </c>
      <c r="B388">
        <v>5505287.9456286551</v>
      </c>
      <c r="C388" s="2">
        <f t="shared" si="6"/>
        <v>5505287.9456286551</v>
      </c>
      <c r="D388" s="2">
        <f t="shared" si="7"/>
        <v>-43794357.85436295</v>
      </c>
      <c r="E388" s="2">
        <f t="shared" si="8"/>
        <v>54804933.745620266</v>
      </c>
    </row>
    <row r="389" spans="1:5" x14ac:dyDescent="0.2">
      <c r="A389" s="1">
        <v>46844</v>
      </c>
      <c r="B389">
        <v>4957395.1790709114</v>
      </c>
      <c r="C389" s="2">
        <f t="shared" si="6"/>
        <v>4957395.1790709114</v>
      </c>
      <c r="D389" s="2">
        <f t="shared" si="7"/>
        <v>-44644815.948948696</v>
      </c>
      <c r="E389" s="2">
        <f t="shared" si="8"/>
        <v>54559606.307090521</v>
      </c>
    </row>
    <row r="390" spans="1:5" x14ac:dyDescent="0.2">
      <c r="A390" s="1">
        <v>46874</v>
      </c>
      <c r="B390">
        <v>3366551.8546615927</v>
      </c>
      <c r="C390" s="2">
        <f t="shared" si="6"/>
        <v>3366551.8546615927</v>
      </c>
      <c r="D390" s="2">
        <f t="shared" si="7"/>
        <v>-46537104.44676438</v>
      </c>
      <c r="E390" s="2">
        <f t="shared" si="8"/>
        <v>53270208.156087562</v>
      </c>
    </row>
    <row r="391" spans="1:5" x14ac:dyDescent="0.2">
      <c r="A391" s="1">
        <v>46905</v>
      </c>
      <c r="B391">
        <v>2819590.7995702242</v>
      </c>
      <c r="C391" s="2">
        <f t="shared" si="6"/>
        <v>2819590.7995702242</v>
      </c>
      <c r="D391" s="2">
        <f t="shared" si="7"/>
        <v>-47384411.542978682</v>
      </c>
      <c r="E391" s="2">
        <f t="shared" si="8"/>
        <v>53023593.142119132</v>
      </c>
    </row>
    <row r="392" spans="1:5" x14ac:dyDescent="0.2">
      <c r="A392" s="1">
        <v>46935</v>
      </c>
      <c r="B392">
        <v>-330318.13168702228</v>
      </c>
      <c r="C392" s="2">
        <f t="shared" si="6"/>
        <v>-330318.13168702228</v>
      </c>
      <c r="D392" s="2">
        <f t="shared" si="7"/>
        <v>-50833587.832642145</v>
      </c>
      <c r="E392" s="2">
        <f t="shared" si="8"/>
        <v>50172951.5692681</v>
      </c>
    </row>
    <row r="393" spans="1:5" x14ac:dyDescent="0.2">
      <c r="A393" s="1">
        <v>46966</v>
      </c>
      <c r="B393">
        <v>975128.28988080099</v>
      </c>
      <c r="C393" s="2">
        <f t="shared" si="6"/>
        <v>975128.28988080099</v>
      </c>
      <c r="D393" s="2">
        <f t="shared" si="7"/>
        <v>-49826349.984875008</v>
      </c>
      <c r="E393" s="2">
        <f t="shared" si="8"/>
        <v>51776606.564636603</v>
      </c>
    </row>
    <row r="394" spans="1:5" x14ac:dyDescent="0.2">
      <c r="A394" s="1">
        <v>46997</v>
      </c>
      <c r="B394">
        <v>1352104.0241130758</v>
      </c>
      <c r="C394" s="2">
        <f t="shared" si="6"/>
        <v>1352104.0241130758</v>
      </c>
      <c r="D394" s="2">
        <f t="shared" si="7"/>
        <v>-49746543.40680477</v>
      </c>
      <c r="E394" s="2">
        <f t="shared" si="8"/>
        <v>52450751.455030918</v>
      </c>
    </row>
    <row r="395" spans="1:5" x14ac:dyDescent="0.2">
      <c r="A395" s="1">
        <v>47027</v>
      </c>
      <c r="B395">
        <v>5396352.0772268968</v>
      </c>
      <c r="C395" s="2">
        <f t="shared" ref="C395:C421" si="9">_xlfn.FORECAST.ETS(A395,$B$2:$B$298,$A$2:$A$298,157,1)</f>
        <v>5396352.0772268968</v>
      </c>
      <c r="D395" s="2">
        <f t="shared" ref="D395:D426" si="10">C395-_xlfn.FORECAST.ETS.CONFINT(A395,$B$2:$B$298,$A$2:$A$298,0.95,157,1)</f>
        <v>-45998443.947400548</v>
      </c>
      <c r="E395" s="2">
        <f t="shared" ref="E395:E421" si="11">C395+_xlfn.FORECAST.ETS.CONFINT(A395,$B$2:$B$298,$A$2:$A$298,0.95,157,1)</f>
        <v>56791148.101854347</v>
      </c>
    </row>
    <row r="396" spans="1:5" x14ac:dyDescent="0.2">
      <c r="A396" s="1">
        <v>47058</v>
      </c>
      <c r="B396">
        <v>6631744.6707081366</v>
      </c>
      <c r="C396" s="2">
        <f t="shared" si="9"/>
        <v>6631744.6707081366</v>
      </c>
      <c r="D396" s="2">
        <f t="shared" si="10"/>
        <v>-45058197.747051395</v>
      </c>
      <c r="E396" s="2">
        <f t="shared" si="11"/>
        <v>58321687.088467665</v>
      </c>
    </row>
    <row r="397" spans="1:5" x14ac:dyDescent="0.2">
      <c r="A397" s="1">
        <v>47088</v>
      </c>
      <c r="B397">
        <v>8638773.8699452598</v>
      </c>
      <c r="C397" s="2">
        <f t="shared" si="9"/>
        <v>8638773.8699452598</v>
      </c>
      <c r="D397" s="2">
        <f t="shared" si="10"/>
        <v>-43345330.626557514</v>
      </c>
      <c r="E397" s="2">
        <f t="shared" si="11"/>
        <v>60622878.36644803</v>
      </c>
    </row>
    <row r="398" spans="1:5" x14ac:dyDescent="0.2">
      <c r="A398" s="1">
        <v>47119</v>
      </c>
      <c r="B398">
        <v>5383553.985516917</v>
      </c>
      <c r="C398" s="2">
        <f t="shared" si="9"/>
        <v>5383553.985516917</v>
      </c>
      <c r="D398" s="2">
        <f t="shared" si="10"/>
        <v>-46893745.702669904</v>
      </c>
      <c r="E398" s="2">
        <f t="shared" si="11"/>
        <v>57660853.673703745</v>
      </c>
    </row>
    <row r="399" spans="1:5" x14ac:dyDescent="0.2">
      <c r="A399" s="1">
        <v>47150</v>
      </c>
      <c r="B399">
        <v>4455169.2568291314</v>
      </c>
      <c r="C399" s="2">
        <f t="shared" si="9"/>
        <v>4455169.2568291314</v>
      </c>
      <c r="D399" s="2">
        <f t="shared" si="10"/>
        <v>-48114375.720526338</v>
      </c>
      <c r="E399" s="2">
        <f t="shared" si="11"/>
        <v>57024714.234184593</v>
      </c>
    </row>
    <row r="400" spans="1:5" x14ac:dyDescent="0.2">
      <c r="A400" s="1">
        <v>47178</v>
      </c>
      <c r="B400">
        <v>461461.05310312012</v>
      </c>
      <c r="C400" s="2">
        <f t="shared" si="9"/>
        <v>461461.05310312012</v>
      </c>
      <c r="D400" s="2">
        <f t="shared" si="10"/>
        <v>-52399395.868023224</v>
      </c>
      <c r="E400" s="2">
        <f t="shared" si="11"/>
        <v>53322317.974229462</v>
      </c>
    </row>
    <row r="401" spans="1:5" x14ac:dyDescent="0.2">
      <c r="A401" s="1">
        <v>47209</v>
      </c>
      <c r="B401">
        <v>334191.93809695484</v>
      </c>
      <c r="C401" s="2">
        <f t="shared" si="9"/>
        <v>334191.93809695484</v>
      </c>
      <c r="D401" s="2">
        <f t="shared" si="10"/>
        <v>-52817059.725778647</v>
      </c>
      <c r="E401" s="2">
        <f t="shared" si="11"/>
        <v>53485443.601972558</v>
      </c>
    </row>
    <row r="402" spans="1:5" x14ac:dyDescent="0.2">
      <c r="A402" s="1">
        <v>47239</v>
      </c>
      <c r="B402">
        <v>271106.20890202816</v>
      </c>
      <c r="C402" s="2">
        <f t="shared" si="9"/>
        <v>271106.20890202816</v>
      </c>
      <c r="D402" s="2">
        <f t="shared" si="10"/>
        <v>-53169638.742381275</v>
      </c>
      <c r="E402" s="2">
        <f t="shared" si="11"/>
        <v>53711851.160185337</v>
      </c>
    </row>
    <row r="403" spans="1:5" x14ac:dyDescent="0.2">
      <c r="A403" s="1">
        <v>47270</v>
      </c>
      <c r="B403">
        <v>2578393.644434439</v>
      </c>
      <c r="C403" s="2">
        <f t="shared" si="9"/>
        <v>2578393.644434439</v>
      </c>
      <c r="D403" s="2">
        <f t="shared" si="10"/>
        <v>-51150958.499338686</v>
      </c>
      <c r="E403" s="2">
        <f t="shared" si="11"/>
        <v>56307745.788207561</v>
      </c>
    </row>
    <row r="404" spans="1:5" x14ac:dyDescent="0.2">
      <c r="A404" s="1">
        <v>47300</v>
      </c>
      <c r="B404">
        <v>2886494.1073558726</v>
      </c>
      <c r="C404" s="2">
        <f t="shared" si="9"/>
        <v>2886494.1073558726</v>
      </c>
      <c r="D404" s="2">
        <f t="shared" si="10"/>
        <v>-51130594.122022077</v>
      </c>
      <c r="E404" s="2">
        <f t="shared" si="11"/>
        <v>56903582.336733818</v>
      </c>
    </row>
    <row r="405" spans="1:5" x14ac:dyDescent="0.2">
      <c r="A405" s="1">
        <v>47331</v>
      </c>
      <c r="B405">
        <v>211163.73466419667</v>
      </c>
      <c r="C405" s="2">
        <f t="shared" si="9"/>
        <v>211163.73466419667</v>
      </c>
      <c r="D405" s="2">
        <f t="shared" si="10"/>
        <v>-54092804.101396844</v>
      </c>
      <c r="E405" s="2">
        <f t="shared" si="11"/>
        <v>54515131.570725232</v>
      </c>
    </row>
    <row r="406" spans="1:5" x14ac:dyDescent="0.2">
      <c r="A406" s="1">
        <v>47362</v>
      </c>
      <c r="B406">
        <v>-703977.30743273348</v>
      </c>
      <c r="C406" s="2">
        <f t="shared" si="9"/>
        <v>-703977.30743273348</v>
      </c>
      <c r="D406" s="2">
        <f t="shared" si="10"/>
        <v>-55293982.550953247</v>
      </c>
      <c r="E406" s="2">
        <f t="shared" si="11"/>
        <v>53886027.93608778</v>
      </c>
    </row>
    <row r="407" spans="1:5" x14ac:dyDescent="0.2">
      <c r="A407" s="1">
        <v>47392</v>
      </c>
      <c r="B407">
        <v>110411.07931205648</v>
      </c>
      <c r="C407" s="2">
        <f t="shared" si="9"/>
        <v>110411.07931205648</v>
      </c>
      <c r="D407" s="2">
        <f t="shared" si="10"/>
        <v>-54764803.315191254</v>
      </c>
      <c r="E407" s="2">
        <f t="shared" si="11"/>
        <v>54985625.473815367</v>
      </c>
    </row>
    <row r="408" spans="1:5" x14ac:dyDescent="0.2">
      <c r="A408" s="1">
        <v>47423</v>
      </c>
      <c r="B408">
        <v>-315916.95960162207</v>
      </c>
      <c r="C408" s="2">
        <f t="shared" si="9"/>
        <v>-315916.95960162207</v>
      </c>
      <c r="D408" s="2">
        <f t="shared" si="10"/>
        <v>-55475525.865255013</v>
      </c>
      <c r="E408" s="2">
        <f t="shared" si="11"/>
        <v>54843691.946051776</v>
      </c>
    </row>
    <row r="409" spans="1:5" x14ac:dyDescent="0.2">
      <c r="A409" s="1">
        <v>47453</v>
      </c>
      <c r="B409">
        <v>868915.09750259784</v>
      </c>
      <c r="C409" s="2">
        <f t="shared" si="9"/>
        <v>868915.09750259784</v>
      </c>
      <c r="D409" s="2">
        <f t="shared" si="10"/>
        <v>-54574286.980414644</v>
      </c>
      <c r="E409" s="2">
        <f t="shared" si="11"/>
        <v>56312117.175419837</v>
      </c>
    </row>
    <row r="410" spans="1:5" x14ac:dyDescent="0.2">
      <c r="A410" s="1">
        <v>47484</v>
      </c>
      <c r="B410">
        <v>7258170.1839786964</v>
      </c>
      <c r="C410" s="2">
        <f t="shared" si="9"/>
        <v>7258170.1839786964</v>
      </c>
      <c r="D410" s="2">
        <f t="shared" si="10"/>
        <v>-48467836.722549774</v>
      </c>
      <c r="E410" s="2">
        <f t="shared" si="11"/>
        <v>62984177.090507172</v>
      </c>
    </row>
    <row r="411" spans="1:5" x14ac:dyDescent="0.2">
      <c r="A411" s="1">
        <v>47515</v>
      </c>
      <c r="B411">
        <v>2248040.8083639555</v>
      </c>
      <c r="C411" s="2">
        <f t="shared" si="9"/>
        <v>2248040.8083639555</v>
      </c>
      <c r="D411" s="2">
        <f t="shared" si="10"/>
        <v>-53759995.282228276</v>
      </c>
      <c r="E411" s="2">
        <f t="shared" si="11"/>
        <v>58256076.898956195</v>
      </c>
    </row>
    <row r="412" spans="1:5" x14ac:dyDescent="0.2">
      <c r="A412" s="1">
        <v>47543</v>
      </c>
      <c r="B412">
        <v>-47371.540709757654</v>
      </c>
      <c r="C412" s="2">
        <f t="shared" si="9"/>
        <v>-47371.540709757654</v>
      </c>
      <c r="D412" s="2">
        <f t="shared" si="10"/>
        <v>-56336673.582998432</v>
      </c>
      <c r="E412" s="2">
        <f t="shared" si="11"/>
        <v>56241930.50157892</v>
      </c>
    </row>
    <row r="413" spans="1:5" x14ac:dyDescent="0.2">
      <c r="A413" s="1">
        <v>47574</v>
      </c>
      <c r="B413">
        <v>-916905.67220252589</v>
      </c>
      <c r="C413" s="2">
        <f t="shared" si="9"/>
        <v>-916905.67220252589</v>
      </c>
      <c r="D413" s="2">
        <f t="shared" si="10"/>
        <v>-57486722.567916356</v>
      </c>
      <c r="E413" s="2">
        <f t="shared" si="11"/>
        <v>55652911.223511301</v>
      </c>
    </row>
    <row r="414" spans="1:5" x14ac:dyDescent="0.2">
      <c r="A414" s="1">
        <v>47604</v>
      </c>
      <c r="B414">
        <v>-272681.12836964324</v>
      </c>
      <c r="C414" s="2">
        <f t="shared" si="9"/>
        <v>-272681.12836964324</v>
      </c>
      <c r="D414" s="2">
        <f t="shared" si="10"/>
        <v>-57122273.643744878</v>
      </c>
      <c r="E414" s="2">
        <f t="shared" si="11"/>
        <v>56576911.38700559</v>
      </c>
    </row>
    <row r="415" spans="1:5" x14ac:dyDescent="0.2">
      <c r="A415" s="1">
        <v>47635</v>
      </c>
      <c r="B415">
        <v>-787517.82354613859</v>
      </c>
      <c r="C415" s="2">
        <f t="shared" si="9"/>
        <v>-787517.82354613859</v>
      </c>
      <c r="D415" s="2">
        <f t="shared" si="10"/>
        <v>-57916158.327904597</v>
      </c>
      <c r="E415" s="2">
        <f t="shared" si="11"/>
        <v>56341122.680812314</v>
      </c>
    </row>
    <row r="416" spans="1:5" x14ac:dyDescent="0.2">
      <c r="A416" s="1">
        <v>47665</v>
      </c>
      <c r="B416">
        <v>-1193232.9123406273</v>
      </c>
      <c r="C416" s="2">
        <f t="shared" si="9"/>
        <v>-1193232.9123406273</v>
      </c>
      <c r="D416" s="2">
        <f t="shared" si="10"/>
        <v>-58600205.124520645</v>
      </c>
      <c r="E416" s="2">
        <f t="shared" si="11"/>
        <v>56213739.299839392</v>
      </c>
    </row>
    <row r="417" spans="1:5" x14ac:dyDescent="0.2">
      <c r="A417" s="1">
        <v>47696</v>
      </c>
      <c r="B417">
        <v>-1232511.6134471227</v>
      </c>
      <c r="C417" s="2">
        <f t="shared" si="9"/>
        <v>-1232511.6134471227</v>
      </c>
      <c r="D417" s="2">
        <f t="shared" si="10"/>
        <v>-58917110.355788462</v>
      </c>
      <c r="E417" s="2">
        <f t="shared" si="11"/>
        <v>56452087.128894217</v>
      </c>
    </row>
    <row r="418" spans="1:5" x14ac:dyDescent="0.2">
      <c r="A418" s="1">
        <v>47727</v>
      </c>
      <c r="B418">
        <v>-1686371.0677333863</v>
      </c>
      <c r="C418" s="2">
        <f t="shared" si="9"/>
        <v>-1686371.0677333863</v>
      </c>
      <c r="D418" s="2">
        <f t="shared" si="10"/>
        <v>-59647902.027330615</v>
      </c>
      <c r="E418" s="2">
        <f t="shared" si="11"/>
        <v>56275159.891863845</v>
      </c>
    </row>
    <row r="419" spans="1:5" x14ac:dyDescent="0.2">
      <c r="A419" s="1">
        <v>47757</v>
      </c>
      <c r="B419">
        <v>-1183149.8866467904</v>
      </c>
      <c r="C419" s="2">
        <f t="shared" si="9"/>
        <v>-1183149.8866467904</v>
      </c>
      <c r="D419" s="2">
        <f t="shared" si="10"/>
        <v>-59420929.38359908</v>
      </c>
      <c r="E419" s="2">
        <f t="shared" si="11"/>
        <v>57054629.610305496</v>
      </c>
    </row>
    <row r="420" spans="1:5" x14ac:dyDescent="0.2">
      <c r="A420" s="1">
        <v>47788</v>
      </c>
      <c r="B420">
        <v>-1099078.2944008238</v>
      </c>
      <c r="C420" s="2">
        <f t="shared" si="9"/>
        <v>-1099078.2944008238</v>
      </c>
      <c r="D420" s="2">
        <f t="shared" si="10"/>
        <v>-59612433.056798115</v>
      </c>
      <c r="E420" s="2">
        <f t="shared" si="11"/>
        <v>57414276.467996463</v>
      </c>
    </row>
    <row r="421" spans="1:5" x14ac:dyDescent="0.2">
      <c r="A421" s="1">
        <v>47818</v>
      </c>
      <c r="B421">
        <v>-1347199.0190556801</v>
      </c>
      <c r="C421" s="2">
        <f t="shared" si="9"/>
        <v>-1347199.0190556801</v>
      </c>
      <c r="D421" s="2">
        <f t="shared" si="10"/>
        <v>-60135465.964452945</v>
      </c>
      <c r="E421" s="2">
        <f t="shared" si="11"/>
        <v>57441067.926341586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ECE50-D4A7-4BD9-91B5-44CF4C38F562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0.85546875" customWidth="1"/>
    <col min="3" max="3" width="19.7109375" customWidth="1"/>
    <col min="4" max="4" width="35" customWidth="1"/>
    <col min="5" max="5" width="41.855468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5</v>
      </c>
      <c r="C1" t="s">
        <v>28</v>
      </c>
      <c r="D1" t="s">
        <v>29</v>
      </c>
      <c r="E1" t="s">
        <v>30</v>
      </c>
      <c r="G1" t="s">
        <v>13</v>
      </c>
      <c r="H1" t="s">
        <v>14</v>
      </c>
    </row>
    <row r="2" spans="1:8" x14ac:dyDescent="0.2">
      <c r="A2" s="1">
        <v>35065</v>
      </c>
      <c r="B2" s="2">
        <v>602.4</v>
      </c>
      <c r="G2" t="s">
        <v>15</v>
      </c>
      <c r="H2" s="3">
        <f>_xlfn.FORECAST.ETS.STAT($B$2:$B$298,$A$2:$A$298,1,157,1)</f>
        <v>0.5</v>
      </c>
    </row>
    <row r="3" spans="1:8" x14ac:dyDescent="0.2">
      <c r="A3" s="1">
        <v>35096</v>
      </c>
      <c r="B3" s="2">
        <v>619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408</v>
      </c>
      <c r="G4" t="s">
        <v>17</v>
      </c>
      <c r="H4" s="3">
        <f>_xlfn.FORECAST.ETS.STAT($B$2:$B$298,$A$2:$A$298,3,157,1)</f>
        <v>0.499</v>
      </c>
    </row>
    <row r="5" spans="1:8" x14ac:dyDescent="0.2">
      <c r="A5" s="1">
        <v>35156</v>
      </c>
      <c r="B5" s="2">
        <v>670.6</v>
      </c>
      <c r="G5" t="s">
        <v>18</v>
      </c>
      <c r="H5" s="3">
        <f>_xlfn.FORECAST.ETS.STAT($B$2:$B$298,$A$2:$A$298,4,157,1)</f>
        <v>0.93725911728023814</v>
      </c>
    </row>
    <row r="6" spans="1:8" x14ac:dyDescent="0.2">
      <c r="A6" s="1">
        <v>35186</v>
      </c>
      <c r="B6" s="2">
        <v>569.5</v>
      </c>
      <c r="G6" t="s">
        <v>19</v>
      </c>
      <c r="H6" s="3">
        <f>_xlfn.FORECAST.ETS.STAT($B$2:$B$298,$A$2:$A$298,5,157,1)</f>
        <v>1.2051391562520859</v>
      </c>
    </row>
    <row r="7" spans="1:8" x14ac:dyDescent="0.2">
      <c r="A7" s="1">
        <v>35217</v>
      </c>
      <c r="B7" s="2">
        <v>396.8</v>
      </c>
      <c r="G7" t="s">
        <v>20</v>
      </c>
      <c r="H7" s="3">
        <f>_xlfn.FORECAST.ETS.STAT($B$2:$B$298,$A$2:$A$298,6,157,1)</f>
        <v>20134.573154860715</v>
      </c>
    </row>
    <row r="8" spans="1:8" x14ac:dyDescent="0.2">
      <c r="A8" s="1">
        <v>35247</v>
      </c>
      <c r="B8" s="2">
        <v>411.2</v>
      </c>
      <c r="G8" t="s">
        <v>21</v>
      </c>
      <c r="H8" s="3">
        <f>_xlfn.FORECAST.ETS.STAT($B$2:$B$298,$A$2:$A$298,7,157,1)</f>
        <v>41612.249337670051</v>
      </c>
    </row>
    <row r="9" spans="1:8" x14ac:dyDescent="0.2">
      <c r="A9" s="1">
        <v>35278</v>
      </c>
      <c r="B9" s="2">
        <v>742.4</v>
      </c>
    </row>
    <row r="10" spans="1:8" x14ac:dyDescent="0.2">
      <c r="A10" s="1">
        <v>35309</v>
      </c>
      <c r="B10" s="2">
        <v>474.8</v>
      </c>
    </row>
    <row r="11" spans="1:8" x14ac:dyDescent="0.2">
      <c r="A11" s="1">
        <v>35339</v>
      </c>
      <c r="B11" s="2">
        <v>466.1</v>
      </c>
    </row>
    <row r="12" spans="1:8" x14ac:dyDescent="0.2">
      <c r="A12" s="1">
        <v>35370</v>
      </c>
      <c r="B12" s="2">
        <v>590.9</v>
      </c>
    </row>
    <row r="13" spans="1:8" x14ac:dyDescent="0.2">
      <c r="A13" s="1">
        <v>35400</v>
      </c>
      <c r="B13" s="2">
        <v>1211</v>
      </c>
    </row>
    <row r="14" spans="1:8" x14ac:dyDescent="0.2">
      <c r="A14" s="1">
        <v>35431</v>
      </c>
      <c r="B14" s="2">
        <v>626.4</v>
      </c>
    </row>
    <row r="15" spans="1:8" x14ac:dyDescent="0.2">
      <c r="A15" s="1">
        <v>35462</v>
      </c>
      <c r="B15" s="2">
        <v>460.8</v>
      </c>
    </row>
    <row r="16" spans="1:8" x14ac:dyDescent="0.2">
      <c r="A16" s="1">
        <v>35490</v>
      </c>
      <c r="B16" s="2">
        <v>894.6</v>
      </c>
    </row>
    <row r="17" spans="1:2" x14ac:dyDescent="0.2">
      <c r="A17" s="1">
        <v>35521</v>
      </c>
      <c r="B17" s="2">
        <v>1030</v>
      </c>
    </row>
    <row r="18" spans="1:2" x14ac:dyDescent="0.2">
      <c r="A18" s="1">
        <v>35551</v>
      </c>
      <c r="B18" s="2">
        <v>2046</v>
      </c>
    </row>
    <row r="19" spans="1:2" x14ac:dyDescent="0.2">
      <c r="A19" s="1">
        <v>35582</v>
      </c>
      <c r="B19" s="2">
        <v>653.1</v>
      </c>
    </row>
    <row r="20" spans="1:2" x14ac:dyDescent="0.2">
      <c r="A20" s="1">
        <v>35612</v>
      </c>
      <c r="B20" s="2">
        <v>355.1</v>
      </c>
    </row>
    <row r="21" spans="1:2" x14ac:dyDescent="0.2">
      <c r="A21" s="1">
        <v>35643</v>
      </c>
      <c r="B21" s="2">
        <v>464.8</v>
      </c>
    </row>
    <row r="22" spans="1:2" x14ac:dyDescent="0.2">
      <c r="A22" s="1">
        <v>35674</v>
      </c>
      <c r="B22" s="2">
        <v>1688</v>
      </c>
    </row>
    <row r="23" spans="1:2" x14ac:dyDescent="0.2">
      <c r="A23" s="1">
        <v>35704</v>
      </c>
      <c r="B23" s="2">
        <v>7360</v>
      </c>
    </row>
    <row r="24" spans="1:2" x14ac:dyDescent="0.2">
      <c r="A24" s="1">
        <v>35735</v>
      </c>
      <c r="B24" s="2">
        <v>4191</v>
      </c>
    </row>
    <row r="25" spans="1:2" x14ac:dyDescent="0.2">
      <c r="A25" s="1">
        <v>35765</v>
      </c>
      <c r="B25" s="2">
        <v>5764</v>
      </c>
    </row>
    <row r="26" spans="1:2" x14ac:dyDescent="0.2">
      <c r="A26" s="1">
        <v>35796</v>
      </c>
      <c r="B26" s="2">
        <v>3711</v>
      </c>
    </row>
    <row r="27" spans="1:2" x14ac:dyDescent="0.2">
      <c r="A27" s="1">
        <v>35827</v>
      </c>
      <c r="B27" s="2">
        <v>2701</v>
      </c>
    </row>
    <row r="28" spans="1:2" x14ac:dyDescent="0.2">
      <c r="A28" s="1">
        <v>35855</v>
      </c>
      <c r="B28" s="2">
        <v>5789</v>
      </c>
    </row>
    <row r="29" spans="1:2" x14ac:dyDescent="0.2">
      <c r="A29" s="1">
        <v>35886</v>
      </c>
      <c r="B29" s="2">
        <v>6279</v>
      </c>
    </row>
    <row r="30" spans="1:2" x14ac:dyDescent="0.2">
      <c r="A30" s="1">
        <v>35916</v>
      </c>
      <c r="B30" s="2">
        <v>9009</v>
      </c>
    </row>
    <row r="31" spans="1:2" x14ac:dyDescent="0.2">
      <c r="A31" s="1">
        <v>35947</v>
      </c>
      <c r="B31" s="2">
        <v>4466</v>
      </c>
    </row>
    <row r="32" spans="1:2" x14ac:dyDescent="0.2">
      <c r="A32" s="1">
        <v>35977</v>
      </c>
      <c r="B32" s="2">
        <v>9346</v>
      </c>
    </row>
    <row r="33" spans="1:2" x14ac:dyDescent="0.2">
      <c r="A33" s="1">
        <v>36008</v>
      </c>
      <c r="B33" s="2">
        <v>16710</v>
      </c>
    </row>
    <row r="34" spans="1:2" x14ac:dyDescent="0.2">
      <c r="A34" s="1">
        <v>36039</v>
      </c>
      <c r="B34" s="2">
        <v>62670</v>
      </c>
    </row>
    <row r="35" spans="1:2" x14ac:dyDescent="0.2">
      <c r="A35" s="1">
        <v>36069</v>
      </c>
      <c r="B35" s="2">
        <v>34500</v>
      </c>
    </row>
    <row r="36" spans="1:2" x14ac:dyDescent="0.2">
      <c r="A36" s="1">
        <v>36100</v>
      </c>
      <c r="B36" s="2">
        <v>18460</v>
      </c>
    </row>
    <row r="37" spans="1:2" x14ac:dyDescent="0.2">
      <c r="A37" s="1">
        <v>36130</v>
      </c>
      <c r="B37" s="2">
        <v>62710</v>
      </c>
    </row>
    <row r="38" spans="1:2" x14ac:dyDescent="0.2">
      <c r="A38" s="1">
        <v>36161</v>
      </c>
      <c r="B38" s="2">
        <v>55700</v>
      </c>
    </row>
    <row r="39" spans="1:2" x14ac:dyDescent="0.2">
      <c r="A39" s="1">
        <v>36192</v>
      </c>
      <c r="B39" s="2">
        <v>10030</v>
      </c>
    </row>
    <row r="40" spans="1:2" x14ac:dyDescent="0.2">
      <c r="A40" s="1">
        <v>36220</v>
      </c>
      <c r="B40" s="2">
        <v>10030</v>
      </c>
    </row>
    <row r="41" spans="1:2" x14ac:dyDescent="0.2">
      <c r="A41" s="1">
        <v>36251</v>
      </c>
      <c r="B41" s="2">
        <v>14470</v>
      </c>
    </row>
    <row r="42" spans="1:2" x14ac:dyDescent="0.2">
      <c r="A42" s="1">
        <v>36281</v>
      </c>
      <c r="B42" s="2">
        <v>38060</v>
      </c>
    </row>
    <row r="43" spans="1:2" x14ac:dyDescent="0.2">
      <c r="A43" s="1">
        <v>36312</v>
      </c>
      <c r="B43" s="2">
        <v>65060</v>
      </c>
    </row>
    <row r="44" spans="1:2" x14ac:dyDescent="0.2">
      <c r="A44" s="1">
        <v>36342</v>
      </c>
      <c r="B44" s="2">
        <v>115400</v>
      </c>
    </row>
    <row r="45" spans="1:2" x14ac:dyDescent="0.2">
      <c r="A45" s="1">
        <v>36373</v>
      </c>
      <c r="B45" s="2">
        <v>104500</v>
      </c>
    </row>
    <row r="46" spans="1:2" x14ac:dyDescent="0.2">
      <c r="A46" s="1">
        <v>36404</v>
      </c>
      <c r="B46" s="2">
        <v>111900</v>
      </c>
    </row>
    <row r="47" spans="1:2" x14ac:dyDescent="0.2">
      <c r="A47" s="1">
        <v>36434</v>
      </c>
      <c r="B47" s="2">
        <v>41320</v>
      </c>
    </row>
    <row r="48" spans="1:2" x14ac:dyDescent="0.2">
      <c r="A48" s="1">
        <v>36465</v>
      </c>
      <c r="B48" s="2">
        <v>101400</v>
      </c>
    </row>
    <row r="49" spans="1:2" x14ac:dyDescent="0.2">
      <c r="A49" s="1">
        <v>36495</v>
      </c>
      <c r="B49" s="2">
        <v>87440</v>
      </c>
    </row>
    <row r="50" spans="1:2" x14ac:dyDescent="0.2">
      <c r="A50" s="1">
        <v>36526</v>
      </c>
      <c r="B50" s="2">
        <v>68990</v>
      </c>
    </row>
    <row r="51" spans="1:2" x14ac:dyDescent="0.2">
      <c r="A51" s="1">
        <v>36557</v>
      </c>
      <c r="B51" s="2">
        <v>47070</v>
      </c>
    </row>
    <row r="52" spans="1:2" x14ac:dyDescent="0.2">
      <c r="A52" s="1">
        <v>36586</v>
      </c>
      <c r="B52" s="2">
        <v>240300</v>
      </c>
    </row>
    <row r="53" spans="1:2" x14ac:dyDescent="0.2">
      <c r="A53" s="1">
        <v>36617</v>
      </c>
      <c r="B53" s="2">
        <v>268700</v>
      </c>
    </row>
    <row r="54" spans="1:2" x14ac:dyDescent="0.2">
      <c r="A54" s="1">
        <v>36647</v>
      </c>
      <c r="B54" s="2">
        <v>155500</v>
      </c>
    </row>
    <row r="55" spans="1:2" x14ac:dyDescent="0.2">
      <c r="A55" s="1">
        <v>36678</v>
      </c>
      <c r="B55" s="2">
        <v>90870</v>
      </c>
    </row>
    <row r="56" spans="1:2" x14ac:dyDescent="0.2">
      <c r="A56" s="1">
        <v>36708</v>
      </c>
      <c r="B56" s="2">
        <v>82620</v>
      </c>
    </row>
    <row r="57" spans="1:2" x14ac:dyDescent="0.2">
      <c r="A57" s="1">
        <v>36739</v>
      </c>
      <c r="B57" s="2">
        <v>63920</v>
      </c>
    </row>
    <row r="58" spans="1:2" x14ac:dyDescent="0.2">
      <c r="A58" s="1">
        <v>36770</v>
      </c>
      <c r="B58" s="2">
        <v>102500</v>
      </c>
    </row>
    <row r="59" spans="1:2" x14ac:dyDescent="0.2">
      <c r="A59" s="1">
        <v>36800</v>
      </c>
      <c r="B59" s="2">
        <v>162400</v>
      </c>
    </row>
    <row r="60" spans="1:2" x14ac:dyDescent="0.2">
      <c r="A60" s="1">
        <v>36831</v>
      </c>
      <c r="B60" s="2">
        <v>162200</v>
      </c>
    </row>
    <row r="61" spans="1:2" x14ac:dyDescent="0.2">
      <c r="A61" s="1">
        <v>36861</v>
      </c>
      <c r="B61" s="2">
        <v>134700</v>
      </c>
    </row>
    <row r="62" spans="1:2" x14ac:dyDescent="0.2">
      <c r="A62" s="1">
        <v>36892</v>
      </c>
      <c r="B62" s="2">
        <v>66340</v>
      </c>
    </row>
    <row r="63" spans="1:2" x14ac:dyDescent="0.2">
      <c r="A63" s="1">
        <v>36923</v>
      </c>
      <c r="B63" s="2">
        <v>51870</v>
      </c>
    </row>
    <row r="64" spans="1:2" x14ac:dyDescent="0.2">
      <c r="A64" s="1">
        <v>36951</v>
      </c>
      <c r="B64" s="2">
        <v>35250</v>
      </c>
    </row>
    <row r="65" spans="1:2" x14ac:dyDescent="0.2">
      <c r="A65" s="1">
        <v>36982</v>
      </c>
      <c r="B65" s="2">
        <v>309100</v>
      </c>
    </row>
    <row r="66" spans="1:2" x14ac:dyDescent="0.2">
      <c r="A66" s="1">
        <v>37012</v>
      </c>
      <c r="B66" s="2">
        <v>113100</v>
      </c>
    </row>
    <row r="67" spans="1:2" x14ac:dyDescent="0.2">
      <c r="A67" s="1">
        <v>37043</v>
      </c>
      <c r="B67" s="2">
        <v>45310</v>
      </c>
    </row>
    <row r="68" spans="1:2" x14ac:dyDescent="0.2">
      <c r="A68" s="1">
        <v>37073</v>
      </c>
      <c r="B68" s="2">
        <v>33630</v>
      </c>
    </row>
    <row r="69" spans="1:2" x14ac:dyDescent="0.2">
      <c r="A69" s="1">
        <v>37104</v>
      </c>
      <c r="B69" s="2">
        <v>24450</v>
      </c>
    </row>
    <row r="70" spans="1:2" x14ac:dyDescent="0.2">
      <c r="A70" s="1">
        <v>37135</v>
      </c>
      <c r="B70" s="2">
        <v>114300</v>
      </c>
    </row>
    <row r="71" spans="1:2" x14ac:dyDescent="0.2">
      <c r="A71" s="1">
        <v>37165</v>
      </c>
      <c r="B71" s="2">
        <v>580700</v>
      </c>
    </row>
    <row r="72" spans="1:2" x14ac:dyDescent="0.2">
      <c r="A72" s="1">
        <v>37196</v>
      </c>
      <c r="B72" s="2">
        <v>467900</v>
      </c>
    </row>
    <row r="73" spans="1:2" x14ac:dyDescent="0.2">
      <c r="A73" s="1">
        <v>37226</v>
      </c>
      <c r="B73" s="2">
        <v>332700</v>
      </c>
    </row>
    <row r="74" spans="1:2" x14ac:dyDescent="0.2">
      <c r="A74" s="1">
        <v>37257</v>
      </c>
      <c r="B74" s="2">
        <v>342800</v>
      </c>
    </row>
    <row r="75" spans="1:2" x14ac:dyDescent="0.2">
      <c r="A75" s="1">
        <v>37288</v>
      </c>
      <c r="B75" s="2">
        <v>338000</v>
      </c>
    </row>
    <row r="76" spans="1:2" x14ac:dyDescent="0.2">
      <c r="A76" s="1">
        <v>37316</v>
      </c>
      <c r="B76" s="2">
        <v>200600</v>
      </c>
    </row>
    <row r="77" spans="1:2" x14ac:dyDescent="0.2">
      <c r="A77" s="1">
        <v>37347</v>
      </c>
      <c r="B77" s="2">
        <v>233200</v>
      </c>
    </row>
    <row r="78" spans="1:2" x14ac:dyDescent="0.2">
      <c r="A78" s="1">
        <v>37377</v>
      </c>
      <c r="B78" s="2">
        <v>75050</v>
      </c>
    </row>
    <row r="79" spans="1:2" x14ac:dyDescent="0.2">
      <c r="A79" s="1">
        <v>37408</v>
      </c>
      <c r="B79" s="2">
        <v>85340</v>
      </c>
    </row>
    <row r="80" spans="1:2" x14ac:dyDescent="0.2">
      <c r="A80" s="1">
        <v>37438</v>
      </c>
      <c r="B80" s="2">
        <v>60600</v>
      </c>
    </row>
    <row r="81" spans="1:2" x14ac:dyDescent="0.2">
      <c r="A81" s="1">
        <v>37469</v>
      </c>
      <c r="B81" s="2">
        <v>186400</v>
      </c>
    </row>
    <row r="82" spans="1:2" x14ac:dyDescent="0.2">
      <c r="A82" s="1">
        <v>37500</v>
      </c>
      <c r="B82" s="2">
        <v>125400</v>
      </c>
    </row>
    <row r="83" spans="1:2" x14ac:dyDescent="0.2">
      <c r="A83" s="1">
        <v>37530</v>
      </c>
      <c r="B83" s="2">
        <v>148300</v>
      </c>
    </row>
    <row r="84" spans="1:2" x14ac:dyDescent="0.2">
      <c r="A84" s="1">
        <v>37561</v>
      </c>
      <c r="B84" s="2">
        <v>100200</v>
      </c>
    </row>
    <row r="85" spans="1:2" x14ac:dyDescent="0.2">
      <c r="A85" s="1">
        <v>37591</v>
      </c>
      <c r="B85" s="2">
        <v>86240</v>
      </c>
    </row>
    <row r="86" spans="1:2" x14ac:dyDescent="0.2">
      <c r="A86" s="1">
        <v>37622</v>
      </c>
      <c r="B86" s="2">
        <v>20750</v>
      </c>
    </row>
    <row r="87" spans="1:2" x14ac:dyDescent="0.2">
      <c r="A87" s="1">
        <v>37653</v>
      </c>
      <c r="B87" s="2">
        <v>23030</v>
      </c>
    </row>
    <row r="88" spans="1:2" x14ac:dyDescent="0.2">
      <c r="A88" s="1">
        <v>37681</v>
      </c>
      <c r="B88" s="2">
        <v>22170</v>
      </c>
    </row>
    <row r="89" spans="1:2" x14ac:dyDescent="0.2">
      <c r="A89" s="1">
        <v>37712</v>
      </c>
      <c r="B89" s="2">
        <v>48880</v>
      </c>
    </row>
    <row r="90" spans="1:2" x14ac:dyDescent="0.2">
      <c r="A90" s="1">
        <v>37742</v>
      </c>
      <c r="B90" s="2">
        <v>66620</v>
      </c>
    </row>
    <row r="91" spans="1:2" x14ac:dyDescent="0.2">
      <c r="A91" s="1">
        <v>37773</v>
      </c>
      <c r="B91" s="2">
        <v>22900</v>
      </c>
    </row>
    <row r="92" spans="1:2" x14ac:dyDescent="0.2">
      <c r="A92" s="1">
        <v>37803</v>
      </c>
      <c r="B92" s="2">
        <v>17720</v>
      </c>
    </row>
    <row r="93" spans="1:2" x14ac:dyDescent="0.2">
      <c r="A93" s="1">
        <v>37834</v>
      </c>
      <c r="B93" s="2">
        <v>14710</v>
      </c>
    </row>
    <row r="94" spans="1:2" x14ac:dyDescent="0.2">
      <c r="A94" s="1">
        <v>37865</v>
      </c>
      <c r="B94" s="2">
        <v>11380</v>
      </c>
    </row>
    <row r="95" spans="1:2" x14ac:dyDescent="0.2">
      <c r="A95" s="1">
        <v>37895</v>
      </c>
      <c r="B95" s="2">
        <v>28200</v>
      </c>
    </row>
    <row r="96" spans="1:2" x14ac:dyDescent="0.2">
      <c r="A96" s="1">
        <v>37926</v>
      </c>
      <c r="B96" s="2">
        <v>181300</v>
      </c>
    </row>
    <row r="97" spans="1:2" x14ac:dyDescent="0.2">
      <c r="A97" s="1">
        <v>37956</v>
      </c>
      <c r="B97" s="2">
        <v>50840</v>
      </c>
    </row>
    <row r="98" spans="1:2" x14ac:dyDescent="0.2">
      <c r="A98" s="1">
        <v>37987</v>
      </c>
      <c r="B98" s="2">
        <v>16790</v>
      </c>
    </row>
    <row r="99" spans="1:2" x14ac:dyDescent="0.2">
      <c r="A99" s="1">
        <v>38018</v>
      </c>
      <c r="B99" s="2">
        <v>5428</v>
      </c>
    </row>
    <row r="100" spans="1:2" x14ac:dyDescent="0.2">
      <c r="A100" s="1">
        <v>38047</v>
      </c>
      <c r="B100" s="2">
        <v>11550</v>
      </c>
    </row>
    <row r="101" spans="1:2" x14ac:dyDescent="0.2">
      <c r="A101" s="1">
        <v>38078</v>
      </c>
      <c r="B101" s="2">
        <v>8341</v>
      </c>
    </row>
    <row r="102" spans="1:2" x14ac:dyDescent="0.2">
      <c r="A102" s="1">
        <v>38108</v>
      </c>
      <c r="B102" s="2">
        <v>5062</v>
      </c>
    </row>
    <row r="103" spans="1:2" x14ac:dyDescent="0.2">
      <c r="A103" s="1">
        <v>38139</v>
      </c>
      <c r="B103" s="2">
        <v>6415</v>
      </c>
    </row>
    <row r="104" spans="1:2" x14ac:dyDescent="0.2">
      <c r="A104" s="1">
        <v>38169</v>
      </c>
      <c r="B104" s="2">
        <v>2989</v>
      </c>
    </row>
    <row r="105" spans="1:2" x14ac:dyDescent="0.2">
      <c r="A105" s="1">
        <v>38200</v>
      </c>
      <c r="B105" s="2">
        <v>3341</v>
      </c>
    </row>
    <row r="106" spans="1:2" x14ac:dyDescent="0.2">
      <c r="A106" s="1">
        <v>38231</v>
      </c>
      <c r="B106" s="2">
        <v>3519</v>
      </c>
    </row>
    <row r="107" spans="1:2" x14ac:dyDescent="0.2">
      <c r="A107" s="1">
        <v>38261</v>
      </c>
      <c r="B107" s="2">
        <v>3529</v>
      </c>
    </row>
    <row r="108" spans="1:2" x14ac:dyDescent="0.2">
      <c r="A108" s="1">
        <v>38292</v>
      </c>
      <c r="B108" s="2">
        <v>16230</v>
      </c>
    </row>
    <row r="109" spans="1:2" x14ac:dyDescent="0.2">
      <c r="A109" s="1">
        <v>38322</v>
      </c>
      <c r="B109" s="2">
        <v>11460</v>
      </c>
    </row>
    <row r="110" spans="1:2" x14ac:dyDescent="0.2">
      <c r="A110" s="1">
        <v>38353</v>
      </c>
      <c r="B110" s="2">
        <v>6934</v>
      </c>
    </row>
    <row r="111" spans="1:2" x14ac:dyDescent="0.2">
      <c r="A111" s="1">
        <v>38384</v>
      </c>
      <c r="B111" s="2">
        <v>2082</v>
      </c>
    </row>
    <row r="112" spans="1:2" x14ac:dyDescent="0.2">
      <c r="A112" s="1">
        <v>38412</v>
      </c>
      <c r="B112" s="2">
        <v>1906</v>
      </c>
    </row>
    <row r="113" spans="1:2" x14ac:dyDescent="0.2">
      <c r="A113" s="1">
        <v>38443</v>
      </c>
      <c r="B113" s="2">
        <v>1602</v>
      </c>
    </row>
    <row r="114" spans="1:2" x14ac:dyDescent="0.2">
      <c r="A114" s="1">
        <v>38473</v>
      </c>
      <c r="B114" s="2">
        <v>9519</v>
      </c>
    </row>
    <row r="115" spans="1:2" x14ac:dyDescent="0.2">
      <c r="A115" s="1">
        <v>38504</v>
      </c>
      <c r="B115" s="2">
        <v>4121</v>
      </c>
    </row>
    <row r="116" spans="1:2" x14ac:dyDescent="0.2">
      <c r="A116" s="1">
        <v>38534</v>
      </c>
      <c r="B116" s="2">
        <v>4881</v>
      </c>
    </row>
    <row r="117" spans="1:2" x14ac:dyDescent="0.2">
      <c r="A117" s="1">
        <v>38565</v>
      </c>
      <c r="B117" s="2">
        <v>4990</v>
      </c>
    </row>
    <row r="118" spans="1:2" x14ac:dyDescent="0.2">
      <c r="A118" s="1">
        <v>38596</v>
      </c>
      <c r="B118" s="2">
        <v>2212</v>
      </c>
    </row>
    <row r="119" spans="1:2" x14ac:dyDescent="0.2">
      <c r="A119" s="1">
        <v>38626</v>
      </c>
      <c r="B119" s="2">
        <v>1738</v>
      </c>
    </row>
    <row r="120" spans="1:2" x14ac:dyDescent="0.2">
      <c r="A120" s="1">
        <v>38657</v>
      </c>
      <c r="B120" s="2">
        <v>2134</v>
      </c>
    </row>
    <row r="121" spans="1:2" x14ac:dyDescent="0.2">
      <c r="A121" s="1">
        <v>38687</v>
      </c>
      <c r="B121" s="2">
        <v>4965</v>
      </c>
    </row>
    <row r="122" spans="1:2" x14ac:dyDescent="0.2">
      <c r="A122" s="1">
        <v>38718</v>
      </c>
      <c r="B122" s="2">
        <v>1747</v>
      </c>
    </row>
    <row r="123" spans="1:2" x14ac:dyDescent="0.2">
      <c r="A123" s="1">
        <v>38749</v>
      </c>
      <c r="B123" s="2">
        <v>638.6</v>
      </c>
    </row>
    <row r="124" spans="1:2" x14ac:dyDescent="0.2">
      <c r="A124" s="1">
        <v>38777</v>
      </c>
      <c r="B124" s="2">
        <v>979.5</v>
      </c>
    </row>
    <row r="125" spans="1:2" x14ac:dyDescent="0.2">
      <c r="A125" s="1">
        <v>38808</v>
      </c>
      <c r="B125" s="2">
        <v>1005</v>
      </c>
    </row>
    <row r="126" spans="1:2" x14ac:dyDescent="0.2">
      <c r="A126" s="1">
        <v>38838</v>
      </c>
      <c r="B126" s="2">
        <v>2062</v>
      </c>
    </row>
    <row r="127" spans="1:2" x14ac:dyDescent="0.2">
      <c r="A127" s="1">
        <v>38869</v>
      </c>
      <c r="B127" s="2">
        <v>1466</v>
      </c>
    </row>
    <row r="128" spans="1:2" x14ac:dyDescent="0.2">
      <c r="A128" s="1">
        <v>38899</v>
      </c>
      <c r="B128" s="2">
        <v>826.8</v>
      </c>
    </row>
    <row r="129" spans="1:2" x14ac:dyDescent="0.2">
      <c r="A129" s="1">
        <v>38930</v>
      </c>
      <c r="B129" s="2">
        <v>734.6</v>
      </c>
    </row>
    <row r="130" spans="1:2" x14ac:dyDescent="0.2">
      <c r="A130" s="1">
        <v>38961</v>
      </c>
      <c r="B130" s="2">
        <v>1427</v>
      </c>
    </row>
    <row r="131" spans="1:2" x14ac:dyDescent="0.2">
      <c r="A131" s="1">
        <v>38991</v>
      </c>
      <c r="B131" s="2">
        <v>2414</v>
      </c>
    </row>
    <row r="132" spans="1:2" x14ac:dyDescent="0.2">
      <c r="A132" s="1">
        <v>39022</v>
      </c>
      <c r="B132" s="2">
        <v>1643</v>
      </c>
    </row>
    <row r="133" spans="1:2" x14ac:dyDescent="0.2">
      <c r="A133" s="1">
        <v>39052</v>
      </c>
      <c r="B133" s="2">
        <v>1767</v>
      </c>
    </row>
    <row r="134" spans="1:2" x14ac:dyDescent="0.2">
      <c r="A134" s="1">
        <v>39083</v>
      </c>
      <c r="B134" s="2">
        <v>1733</v>
      </c>
    </row>
    <row r="135" spans="1:2" x14ac:dyDescent="0.2">
      <c r="A135" s="1">
        <v>39114</v>
      </c>
      <c r="B135" s="2">
        <v>1367</v>
      </c>
    </row>
    <row r="136" spans="1:2" x14ac:dyDescent="0.2">
      <c r="A136" s="1">
        <v>39142</v>
      </c>
      <c r="B136" s="2">
        <v>928.7</v>
      </c>
    </row>
    <row r="137" spans="1:2" x14ac:dyDescent="0.2">
      <c r="A137" s="1">
        <v>39173</v>
      </c>
      <c r="B137" s="2">
        <v>1851</v>
      </c>
    </row>
    <row r="138" spans="1:2" x14ac:dyDescent="0.2">
      <c r="A138" s="1">
        <v>39203</v>
      </c>
      <c r="B138" s="2">
        <v>1478</v>
      </c>
    </row>
    <row r="139" spans="1:2" x14ac:dyDescent="0.2">
      <c r="A139" s="1">
        <v>39234</v>
      </c>
      <c r="B139" s="2">
        <v>788.6</v>
      </c>
    </row>
    <row r="140" spans="1:2" x14ac:dyDescent="0.2">
      <c r="A140" s="1">
        <v>39264</v>
      </c>
      <c r="B140" s="2">
        <v>411.2</v>
      </c>
    </row>
    <row r="141" spans="1:2" x14ac:dyDescent="0.2">
      <c r="A141" s="1">
        <v>39295</v>
      </c>
      <c r="B141" s="2">
        <v>486</v>
      </c>
    </row>
    <row r="142" spans="1:2" x14ac:dyDescent="0.2">
      <c r="A142" s="1">
        <v>39326</v>
      </c>
      <c r="B142" s="2">
        <v>468.2</v>
      </c>
    </row>
    <row r="143" spans="1:2" x14ac:dyDescent="0.2">
      <c r="A143" s="1">
        <v>39356</v>
      </c>
      <c r="B143" s="2">
        <v>429.4</v>
      </c>
    </row>
    <row r="144" spans="1:2" x14ac:dyDescent="0.2">
      <c r="A144" s="1">
        <v>39387</v>
      </c>
      <c r="B144" s="2">
        <v>563.79999999999995</v>
      </c>
    </row>
    <row r="145" spans="1:2" x14ac:dyDescent="0.2">
      <c r="A145" s="1">
        <v>39417</v>
      </c>
      <c r="B145" s="2">
        <v>609</v>
      </c>
    </row>
    <row r="146" spans="1:2" x14ac:dyDescent="0.2">
      <c r="A146" s="1">
        <v>39448</v>
      </c>
      <c r="B146" s="2">
        <v>632.79999999999995</v>
      </c>
    </row>
    <row r="147" spans="1:2" x14ac:dyDescent="0.2">
      <c r="A147" s="1">
        <v>39479</v>
      </c>
      <c r="B147" s="2">
        <v>941</v>
      </c>
    </row>
    <row r="148" spans="1:2" x14ac:dyDescent="0.2">
      <c r="A148" s="1">
        <v>39508</v>
      </c>
      <c r="B148" s="2">
        <v>1002</v>
      </c>
    </row>
    <row r="149" spans="1:2" x14ac:dyDescent="0.2">
      <c r="A149" s="1">
        <v>39539</v>
      </c>
      <c r="B149" s="2">
        <v>693.6</v>
      </c>
    </row>
    <row r="150" spans="1:2" x14ac:dyDescent="0.2">
      <c r="A150" s="1">
        <v>39569</v>
      </c>
      <c r="B150" s="2">
        <v>437.5</v>
      </c>
    </row>
    <row r="151" spans="1:2" x14ac:dyDescent="0.2">
      <c r="A151" s="1">
        <v>39600</v>
      </c>
      <c r="B151" s="2">
        <v>619.6</v>
      </c>
    </row>
    <row r="152" spans="1:2" x14ac:dyDescent="0.2">
      <c r="A152" s="1">
        <v>39630</v>
      </c>
      <c r="B152" s="2">
        <v>219.6</v>
      </c>
    </row>
    <row r="153" spans="1:2" x14ac:dyDescent="0.2">
      <c r="A153" s="1">
        <v>39661</v>
      </c>
      <c r="B153" s="2">
        <v>155.4</v>
      </c>
    </row>
    <row r="154" spans="1:2" x14ac:dyDescent="0.2">
      <c r="A154" s="1">
        <v>39692</v>
      </c>
      <c r="B154" s="2">
        <v>192.1</v>
      </c>
    </row>
    <row r="155" spans="1:2" x14ac:dyDescent="0.2">
      <c r="A155" s="1">
        <v>39722</v>
      </c>
      <c r="B155" s="2">
        <v>485.3</v>
      </c>
    </row>
    <row r="156" spans="1:2" x14ac:dyDescent="0.2">
      <c r="A156" s="1">
        <v>39753</v>
      </c>
      <c r="B156" s="2">
        <v>435.7</v>
      </c>
    </row>
    <row r="157" spans="1:2" x14ac:dyDescent="0.2">
      <c r="A157" s="1">
        <v>39783</v>
      </c>
      <c r="B157" s="2">
        <v>282.2</v>
      </c>
    </row>
    <row r="158" spans="1:2" x14ac:dyDescent="0.2">
      <c r="A158" s="1">
        <v>39814</v>
      </c>
      <c r="B158" s="2">
        <v>494.7</v>
      </c>
    </row>
    <row r="159" spans="1:2" x14ac:dyDescent="0.2">
      <c r="A159" s="1">
        <v>39845</v>
      </c>
      <c r="B159" s="2">
        <v>267.39999999999998</v>
      </c>
    </row>
    <row r="160" spans="1:2" x14ac:dyDescent="0.2">
      <c r="A160" s="1">
        <v>39873</v>
      </c>
      <c r="B160" s="2">
        <v>279.7</v>
      </c>
    </row>
    <row r="161" spans="1:2" x14ac:dyDescent="0.2">
      <c r="A161" s="1">
        <v>39904</v>
      </c>
      <c r="B161" s="2">
        <v>428.1</v>
      </c>
    </row>
    <row r="162" spans="1:2" x14ac:dyDescent="0.2">
      <c r="A162" s="1">
        <v>39934</v>
      </c>
      <c r="B162" s="2">
        <v>459.4</v>
      </c>
    </row>
    <row r="163" spans="1:2" x14ac:dyDescent="0.2">
      <c r="A163" s="1">
        <v>39965</v>
      </c>
      <c r="B163" s="2">
        <v>327.9</v>
      </c>
    </row>
    <row r="164" spans="1:2" x14ac:dyDescent="0.2">
      <c r="A164" s="1">
        <v>39995</v>
      </c>
      <c r="B164" s="2">
        <v>237.1</v>
      </c>
    </row>
    <row r="165" spans="1:2" x14ac:dyDescent="0.2">
      <c r="A165" s="1">
        <v>40026</v>
      </c>
      <c r="B165" s="2">
        <v>192.3</v>
      </c>
    </row>
    <row r="166" spans="1:2" x14ac:dyDescent="0.2">
      <c r="A166" s="1">
        <v>40057</v>
      </c>
      <c r="B166" s="2">
        <v>233.8</v>
      </c>
    </row>
    <row r="167" spans="1:2" x14ac:dyDescent="0.2">
      <c r="A167" s="1">
        <v>40087</v>
      </c>
      <c r="B167" s="2">
        <v>413.6</v>
      </c>
    </row>
    <row r="168" spans="1:2" x14ac:dyDescent="0.2">
      <c r="A168" s="1">
        <v>40118</v>
      </c>
      <c r="B168" s="2">
        <v>708</v>
      </c>
    </row>
    <row r="169" spans="1:2" x14ac:dyDescent="0.2">
      <c r="A169" s="1">
        <v>40148</v>
      </c>
      <c r="B169" s="2">
        <v>481.7</v>
      </c>
    </row>
    <row r="170" spans="1:2" x14ac:dyDescent="0.2">
      <c r="A170" s="1">
        <v>40179</v>
      </c>
      <c r="B170" s="2">
        <v>519</v>
      </c>
    </row>
    <row r="171" spans="1:2" x14ac:dyDescent="0.2">
      <c r="A171" s="1">
        <v>40210</v>
      </c>
      <c r="B171" s="2">
        <v>316.39999999999998</v>
      </c>
    </row>
    <row r="172" spans="1:2" x14ac:dyDescent="0.2">
      <c r="A172" s="1">
        <v>40238</v>
      </c>
      <c r="B172" s="2">
        <v>316.39999999999998</v>
      </c>
    </row>
    <row r="173" spans="1:2" x14ac:dyDescent="0.2">
      <c r="A173" s="1">
        <v>40269</v>
      </c>
      <c r="B173" s="2">
        <v>6768</v>
      </c>
    </row>
    <row r="174" spans="1:2" x14ac:dyDescent="0.2">
      <c r="A174" s="1">
        <v>40299</v>
      </c>
      <c r="B174" s="2">
        <v>3589</v>
      </c>
    </row>
    <row r="175" spans="1:2" x14ac:dyDescent="0.2">
      <c r="A175" s="1">
        <v>40330</v>
      </c>
      <c r="B175" s="2">
        <v>8337</v>
      </c>
    </row>
    <row r="176" spans="1:2" x14ac:dyDescent="0.2">
      <c r="A176" s="1">
        <v>40360</v>
      </c>
      <c r="B176" s="2">
        <v>7072</v>
      </c>
    </row>
    <row r="177" spans="1:2" x14ac:dyDescent="0.2">
      <c r="A177" s="1">
        <v>40391</v>
      </c>
      <c r="B177" s="2">
        <v>3112</v>
      </c>
    </row>
    <row r="178" spans="1:2" x14ac:dyDescent="0.2">
      <c r="A178" s="1">
        <v>40422</v>
      </c>
      <c r="B178" s="2">
        <v>2112</v>
      </c>
    </row>
    <row r="179" spans="1:2" x14ac:dyDescent="0.2">
      <c r="A179" s="1">
        <v>40452</v>
      </c>
      <c r="B179" s="2">
        <v>1273</v>
      </c>
    </row>
    <row r="180" spans="1:2" x14ac:dyDescent="0.2">
      <c r="A180" s="1">
        <v>40483</v>
      </c>
      <c r="B180" s="2">
        <v>514.4</v>
      </c>
    </row>
    <row r="181" spans="1:2" x14ac:dyDescent="0.2">
      <c r="A181" s="1">
        <v>40513</v>
      </c>
      <c r="B181" s="2">
        <v>165.2</v>
      </c>
    </row>
    <row r="182" spans="1:2" x14ac:dyDescent="0.2">
      <c r="A182" s="1">
        <v>40544</v>
      </c>
      <c r="B182" s="2">
        <v>137.30000000000001</v>
      </c>
    </row>
    <row r="183" spans="1:2" x14ac:dyDescent="0.2">
      <c r="A183" s="1">
        <v>40575</v>
      </c>
      <c r="B183" s="2">
        <v>2139</v>
      </c>
    </row>
    <row r="184" spans="1:2" x14ac:dyDescent="0.2">
      <c r="A184" s="1">
        <v>40603</v>
      </c>
      <c r="B184" s="2">
        <v>1418</v>
      </c>
    </row>
    <row r="185" spans="1:2" x14ac:dyDescent="0.2">
      <c r="A185" s="1">
        <v>40634</v>
      </c>
      <c r="B185" s="2">
        <v>11580</v>
      </c>
    </row>
    <row r="186" spans="1:2" x14ac:dyDescent="0.2">
      <c r="A186" s="1">
        <v>40664</v>
      </c>
      <c r="B186" s="2">
        <v>11820</v>
      </c>
    </row>
    <row r="187" spans="1:2" x14ac:dyDescent="0.2">
      <c r="A187" s="1">
        <v>40695</v>
      </c>
      <c r="B187" s="2">
        <v>7331</v>
      </c>
    </row>
    <row r="188" spans="1:2" x14ac:dyDescent="0.2">
      <c r="A188" s="1">
        <v>40725</v>
      </c>
      <c r="B188" s="2">
        <v>3251</v>
      </c>
    </row>
    <row r="189" spans="1:2" x14ac:dyDescent="0.2">
      <c r="A189" s="1">
        <v>40756</v>
      </c>
      <c r="B189" s="2">
        <v>5290</v>
      </c>
    </row>
    <row r="190" spans="1:2" x14ac:dyDescent="0.2">
      <c r="A190" s="1">
        <v>40787</v>
      </c>
      <c r="B190" s="2">
        <v>5763</v>
      </c>
    </row>
    <row r="191" spans="1:2" x14ac:dyDescent="0.2">
      <c r="A191" s="1">
        <v>40817</v>
      </c>
      <c r="B191" s="2">
        <v>42000</v>
      </c>
    </row>
    <row r="192" spans="1:2" x14ac:dyDescent="0.2">
      <c r="A192" s="1">
        <v>40848</v>
      </c>
      <c r="B192" s="2">
        <v>62660</v>
      </c>
    </row>
    <row r="193" spans="1:2" x14ac:dyDescent="0.2">
      <c r="A193" s="1">
        <v>40878</v>
      </c>
      <c r="B193" s="2">
        <v>41100</v>
      </c>
    </row>
    <row r="194" spans="1:2" x14ac:dyDescent="0.2">
      <c r="A194" s="1">
        <v>40909</v>
      </c>
      <c r="B194" s="2">
        <v>20190</v>
      </c>
    </row>
    <row r="195" spans="1:2" x14ac:dyDescent="0.2">
      <c r="A195" s="1">
        <v>40940</v>
      </c>
      <c r="B195" s="2">
        <v>9785</v>
      </c>
    </row>
    <row r="196" spans="1:2" x14ac:dyDescent="0.2">
      <c r="A196" s="1">
        <v>40969</v>
      </c>
      <c r="B196" s="2">
        <v>9543</v>
      </c>
    </row>
    <row r="197" spans="1:2" x14ac:dyDescent="0.2">
      <c r="A197" s="1">
        <v>41000</v>
      </c>
      <c r="B197" s="2">
        <v>8935</v>
      </c>
    </row>
    <row r="198" spans="1:2" x14ac:dyDescent="0.2">
      <c r="A198" s="1">
        <v>41030</v>
      </c>
      <c r="B198" s="2">
        <v>10240</v>
      </c>
    </row>
    <row r="199" spans="1:2" x14ac:dyDescent="0.2">
      <c r="A199" s="1">
        <v>41061</v>
      </c>
      <c r="B199" s="2">
        <v>14560</v>
      </c>
    </row>
    <row r="200" spans="1:2" x14ac:dyDescent="0.2">
      <c r="A200" s="1">
        <v>41091</v>
      </c>
      <c r="B200" s="2">
        <v>21660</v>
      </c>
    </row>
    <row r="201" spans="1:2" x14ac:dyDescent="0.2">
      <c r="A201" s="1">
        <v>41122</v>
      </c>
      <c r="B201" s="2">
        <v>14910</v>
      </c>
    </row>
    <row r="202" spans="1:2" x14ac:dyDescent="0.2">
      <c r="A202" s="1">
        <v>41153</v>
      </c>
      <c r="B202" s="2">
        <v>12620</v>
      </c>
    </row>
    <row r="203" spans="1:2" x14ac:dyDescent="0.2">
      <c r="A203" s="1">
        <v>41183</v>
      </c>
      <c r="B203" s="2">
        <v>39570</v>
      </c>
    </row>
    <row r="204" spans="1:2" x14ac:dyDescent="0.2">
      <c r="A204" s="1">
        <v>41214</v>
      </c>
      <c r="B204" s="2">
        <v>20270</v>
      </c>
    </row>
    <row r="205" spans="1:2" x14ac:dyDescent="0.2">
      <c r="A205" s="1">
        <v>41244</v>
      </c>
      <c r="B205" s="2">
        <v>11220</v>
      </c>
    </row>
    <row r="206" spans="1:2" x14ac:dyDescent="0.2">
      <c r="A206" s="1">
        <v>41275</v>
      </c>
      <c r="B206" s="2">
        <v>6167</v>
      </c>
    </row>
    <row r="207" spans="1:2" x14ac:dyDescent="0.2">
      <c r="A207" s="1">
        <v>41306</v>
      </c>
      <c r="B207" s="2">
        <v>5020</v>
      </c>
    </row>
    <row r="208" spans="1:2" x14ac:dyDescent="0.2">
      <c r="A208" s="1">
        <v>41334</v>
      </c>
      <c r="B208" s="2">
        <v>14740</v>
      </c>
    </row>
    <row r="209" spans="1:2" x14ac:dyDescent="0.2">
      <c r="A209" s="1">
        <v>41365</v>
      </c>
      <c r="B209" s="2">
        <v>10450</v>
      </c>
    </row>
    <row r="210" spans="1:2" x14ac:dyDescent="0.2">
      <c r="A210" s="1">
        <v>41395</v>
      </c>
      <c r="B210" s="2">
        <v>53900</v>
      </c>
    </row>
    <row r="211" spans="1:2" x14ac:dyDescent="0.2">
      <c r="A211" s="1">
        <v>41426</v>
      </c>
      <c r="B211" s="2">
        <v>24800</v>
      </c>
    </row>
    <row r="212" spans="1:2" x14ac:dyDescent="0.2">
      <c r="A212" s="1">
        <v>41456</v>
      </c>
      <c r="B212" s="2">
        <v>5904</v>
      </c>
    </row>
    <row r="213" spans="1:2" x14ac:dyDescent="0.2">
      <c r="A213" s="1">
        <v>41487</v>
      </c>
      <c r="B213" s="2">
        <v>5134</v>
      </c>
    </row>
    <row r="214" spans="1:2" x14ac:dyDescent="0.2">
      <c r="A214" s="1">
        <v>41518</v>
      </c>
      <c r="B214" s="2">
        <v>7390</v>
      </c>
    </row>
    <row r="215" spans="1:2" x14ac:dyDescent="0.2">
      <c r="A215" s="1">
        <v>41548</v>
      </c>
      <c r="B215" s="2">
        <v>9099</v>
      </c>
    </row>
    <row r="216" spans="1:2" x14ac:dyDescent="0.2">
      <c r="A216" s="1">
        <v>41579</v>
      </c>
      <c r="B216" s="2">
        <v>34880</v>
      </c>
    </row>
    <row r="217" spans="1:2" x14ac:dyDescent="0.2">
      <c r="A217" s="1">
        <v>41609</v>
      </c>
      <c r="B217" s="2">
        <v>42140</v>
      </c>
    </row>
    <row r="218" spans="1:2" x14ac:dyDescent="0.2">
      <c r="A218" s="1">
        <v>41640</v>
      </c>
      <c r="B218" s="2">
        <v>51580</v>
      </c>
    </row>
    <row r="219" spans="1:2" x14ac:dyDescent="0.2">
      <c r="A219" s="1">
        <v>41671</v>
      </c>
      <c r="B219" s="2">
        <v>48820</v>
      </c>
    </row>
    <row r="220" spans="1:2" x14ac:dyDescent="0.2">
      <c r="A220" s="1">
        <v>41699</v>
      </c>
      <c r="B220" s="2">
        <v>59130</v>
      </c>
    </row>
    <row r="221" spans="1:2" x14ac:dyDescent="0.2">
      <c r="A221" s="1">
        <v>41730</v>
      </c>
      <c r="B221" s="2">
        <v>59130</v>
      </c>
    </row>
    <row r="222" spans="1:2" x14ac:dyDescent="0.2">
      <c r="A222" s="1">
        <v>41760</v>
      </c>
      <c r="B222" s="2">
        <v>23930</v>
      </c>
    </row>
    <row r="223" spans="1:2" x14ac:dyDescent="0.2">
      <c r="A223" s="1">
        <v>41791</v>
      </c>
      <c r="B223" s="2">
        <v>10740</v>
      </c>
    </row>
    <row r="224" spans="1:2" x14ac:dyDescent="0.2">
      <c r="A224" s="1">
        <v>41821</v>
      </c>
      <c r="B224" s="2">
        <v>18070</v>
      </c>
    </row>
    <row r="225" spans="1:2" x14ac:dyDescent="0.2">
      <c r="A225" s="1">
        <v>41852</v>
      </c>
      <c r="B225" s="2">
        <v>30900</v>
      </c>
    </row>
    <row r="226" spans="1:2" x14ac:dyDescent="0.2">
      <c r="A226" s="1">
        <v>41883</v>
      </c>
      <c r="B226" s="2">
        <v>20040</v>
      </c>
    </row>
    <row r="227" spans="1:2" x14ac:dyDescent="0.2">
      <c r="A227" s="1">
        <v>41913</v>
      </c>
      <c r="B227" s="2">
        <v>66750</v>
      </c>
    </row>
    <row r="228" spans="1:2" x14ac:dyDescent="0.2">
      <c r="A228" s="1">
        <v>41944</v>
      </c>
      <c r="B228" s="2">
        <v>34260</v>
      </c>
    </row>
    <row r="229" spans="1:2" x14ac:dyDescent="0.2">
      <c r="A229" s="1">
        <v>41974</v>
      </c>
      <c r="B229" s="2">
        <v>103000</v>
      </c>
    </row>
    <row r="230" spans="1:2" x14ac:dyDescent="0.2">
      <c r="A230" s="1">
        <v>42005</v>
      </c>
      <c r="B230" s="2">
        <v>28760</v>
      </c>
    </row>
    <row r="231" spans="1:2" x14ac:dyDescent="0.2">
      <c r="A231" s="1">
        <v>42036</v>
      </c>
      <c r="B231" s="2">
        <v>49690</v>
      </c>
    </row>
    <row r="232" spans="1:2" x14ac:dyDescent="0.2">
      <c r="A232" s="1">
        <v>42064</v>
      </c>
      <c r="B232" s="2">
        <v>27920</v>
      </c>
    </row>
    <row r="233" spans="1:2" x14ac:dyDescent="0.2">
      <c r="A233" s="1">
        <v>42095</v>
      </c>
      <c r="B233" s="2">
        <v>21020</v>
      </c>
    </row>
    <row r="234" spans="1:2" x14ac:dyDescent="0.2">
      <c r="A234" s="1">
        <v>42125</v>
      </c>
      <c r="B234" s="2">
        <v>10450</v>
      </c>
    </row>
    <row r="235" spans="1:2" x14ac:dyDescent="0.2">
      <c r="A235" s="1">
        <v>42156</v>
      </c>
      <c r="B235" s="2">
        <v>8093</v>
      </c>
    </row>
    <row r="236" spans="1:2" x14ac:dyDescent="0.2">
      <c r="A236" s="1">
        <v>42186</v>
      </c>
      <c r="B236" s="2">
        <v>5100</v>
      </c>
    </row>
    <row r="237" spans="1:2" x14ac:dyDescent="0.2">
      <c r="A237" s="1">
        <v>42217</v>
      </c>
      <c r="B237" s="2">
        <v>4870</v>
      </c>
    </row>
    <row r="238" spans="1:2" x14ac:dyDescent="0.2">
      <c r="A238" s="1">
        <v>42248</v>
      </c>
      <c r="B238" s="2">
        <v>2582</v>
      </c>
    </row>
    <row r="239" spans="1:2" x14ac:dyDescent="0.2">
      <c r="A239" s="1">
        <v>42278</v>
      </c>
      <c r="B239" s="2">
        <v>15640</v>
      </c>
    </row>
    <row r="240" spans="1:2" x14ac:dyDescent="0.2">
      <c r="A240" s="1">
        <v>42309</v>
      </c>
      <c r="B240" s="2">
        <v>14260</v>
      </c>
    </row>
    <row r="241" spans="1:2" x14ac:dyDescent="0.2">
      <c r="A241" s="1">
        <v>42339</v>
      </c>
      <c r="B241" s="2">
        <v>9536</v>
      </c>
    </row>
    <row r="242" spans="1:2" x14ac:dyDescent="0.2">
      <c r="A242" s="1">
        <v>42370</v>
      </c>
      <c r="B242" s="2">
        <v>10790</v>
      </c>
    </row>
    <row r="243" spans="1:2" x14ac:dyDescent="0.2">
      <c r="A243" s="1">
        <v>42401</v>
      </c>
      <c r="B243" s="2">
        <v>4489</v>
      </c>
    </row>
    <row r="244" spans="1:2" x14ac:dyDescent="0.2">
      <c r="A244" s="1">
        <v>42430</v>
      </c>
      <c r="B244" s="2">
        <v>3098</v>
      </c>
    </row>
    <row r="245" spans="1:2" x14ac:dyDescent="0.2">
      <c r="A245" s="1">
        <v>42461</v>
      </c>
      <c r="B245" s="2">
        <v>1494</v>
      </c>
    </row>
    <row r="246" spans="1:2" x14ac:dyDescent="0.2">
      <c r="A246" s="1">
        <v>42491</v>
      </c>
      <c r="B246" s="2">
        <v>5038</v>
      </c>
    </row>
    <row r="247" spans="1:2" x14ac:dyDescent="0.2">
      <c r="A247" s="1">
        <v>42522</v>
      </c>
      <c r="B247" s="2">
        <v>1903</v>
      </c>
    </row>
    <row r="248" spans="1:2" x14ac:dyDescent="0.2">
      <c r="A248" s="1">
        <v>42552</v>
      </c>
      <c r="B248" s="2">
        <v>891.6</v>
      </c>
    </row>
    <row r="249" spans="1:2" x14ac:dyDescent="0.2">
      <c r="A249" s="1">
        <v>42583</v>
      </c>
      <c r="B249" s="2">
        <v>484.6</v>
      </c>
    </row>
    <row r="250" spans="1:2" x14ac:dyDescent="0.2">
      <c r="A250" s="1">
        <v>42614</v>
      </c>
      <c r="B250" s="2">
        <v>5015</v>
      </c>
    </row>
    <row r="251" spans="1:2" x14ac:dyDescent="0.2">
      <c r="A251" s="1">
        <v>42644</v>
      </c>
      <c r="B251" s="2">
        <v>2846</v>
      </c>
    </row>
    <row r="252" spans="1:2" x14ac:dyDescent="0.2">
      <c r="A252" s="1">
        <v>42675</v>
      </c>
      <c r="B252" s="2">
        <v>2034</v>
      </c>
    </row>
    <row r="253" spans="1:2" x14ac:dyDescent="0.2">
      <c r="A253" s="1">
        <v>42705</v>
      </c>
      <c r="B253" s="2">
        <v>983.1</v>
      </c>
    </row>
    <row r="254" spans="1:2" x14ac:dyDescent="0.2">
      <c r="A254" s="1">
        <v>42736</v>
      </c>
      <c r="B254" s="2">
        <v>1127</v>
      </c>
    </row>
    <row r="255" spans="1:2" x14ac:dyDescent="0.2">
      <c r="A255" s="1">
        <v>42767</v>
      </c>
      <c r="B255" s="2">
        <v>1713</v>
      </c>
    </row>
    <row r="256" spans="1:2" x14ac:dyDescent="0.2">
      <c r="A256" s="1">
        <v>42795</v>
      </c>
      <c r="B256" s="2">
        <v>2691</v>
      </c>
    </row>
    <row r="257" spans="1:2" x14ac:dyDescent="0.2">
      <c r="A257" s="1">
        <v>42826</v>
      </c>
      <c r="B257" s="2">
        <v>2532</v>
      </c>
    </row>
    <row r="258" spans="1:2" x14ac:dyDescent="0.2">
      <c r="A258" s="1">
        <v>42856</v>
      </c>
      <c r="B258" s="2">
        <v>985.3</v>
      </c>
    </row>
    <row r="259" spans="1:2" x14ac:dyDescent="0.2">
      <c r="A259" s="1">
        <v>42887</v>
      </c>
      <c r="B259" s="2">
        <v>847.1</v>
      </c>
    </row>
    <row r="260" spans="1:2" x14ac:dyDescent="0.2">
      <c r="A260" s="1">
        <v>42917</v>
      </c>
      <c r="B260" s="2">
        <v>755.8</v>
      </c>
    </row>
    <row r="261" spans="1:2" x14ac:dyDescent="0.2">
      <c r="A261" s="1">
        <v>42948</v>
      </c>
      <c r="B261" s="2">
        <v>511.2</v>
      </c>
    </row>
    <row r="262" spans="1:2" x14ac:dyDescent="0.2">
      <c r="A262" s="1">
        <v>42979</v>
      </c>
      <c r="B262" s="2">
        <v>2489</v>
      </c>
    </row>
    <row r="263" spans="1:2" x14ac:dyDescent="0.2">
      <c r="A263" s="1">
        <v>43009</v>
      </c>
      <c r="B263" s="2">
        <v>2489</v>
      </c>
    </row>
    <row r="264" spans="1:2" x14ac:dyDescent="0.2">
      <c r="A264" s="1">
        <v>43040</v>
      </c>
      <c r="B264" s="2">
        <v>760.6</v>
      </c>
    </row>
    <row r="265" spans="1:2" x14ac:dyDescent="0.2">
      <c r="A265" s="1">
        <v>43070</v>
      </c>
      <c r="B265" s="2">
        <v>831.9</v>
      </c>
    </row>
    <row r="266" spans="1:2" x14ac:dyDescent="0.2">
      <c r="A266" s="1">
        <v>43101</v>
      </c>
      <c r="B266" s="2">
        <v>712.3</v>
      </c>
    </row>
    <row r="267" spans="1:2" x14ac:dyDescent="0.2">
      <c r="A267" s="1">
        <v>43132</v>
      </c>
      <c r="B267" s="2">
        <v>291.8</v>
      </c>
    </row>
    <row r="268" spans="1:2" x14ac:dyDescent="0.2">
      <c r="A268" s="1">
        <v>43160</v>
      </c>
      <c r="B268" s="2">
        <v>355</v>
      </c>
    </row>
    <row r="269" spans="1:2" x14ac:dyDescent="0.2">
      <c r="A269" s="1">
        <v>43191</v>
      </c>
      <c r="B269" s="2">
        <v>409.3</v>
      </c>
    </row>
    <row r="270" spans="1:2" x14ac:dyDescent="0.2">
      <c r="A270" s="1">
        <v>43221</v>
      </c>
      <c r="B270" s="2">
        <v>432.5</v>
      </c>
    </row>
    <row r="271" spans="1:2" x14ac:dyDescent="0.2">
      <c r="A271" s="1">
        <v>43252</v>
      </c>
      <c r="B271" s="2">
        <v>1615</v>
      </c>
    </row>
    <row r="272" spans="1:2" x14ac:dyDescent="0.2">
      <c r="A272" s="1">
        <v>43282</v>
      </c>
      <c r="B272" s="2">
        <v>249.8</v>
      </c>
    </row>
    <row r="273" spans="1:2" x14ac:dyDescent="0.2">
      <c r="A273" s="1">
        <v>43313</v>
      </c>
      <c r="B273" s="2">
        <v>269.10000000000002</v>
      </c>
    </row>
    <row r="274" spans="1:2" x14ac:dyDescent="0.2">
      <c r="A274" s="1">
        <v>43344</v>
      </c>
      <c r="B274" s="2">
        <v>242</v>
      </c>
    </row>
    <row r="275" spans="1:2" x14ac:dyDescent="0.2">
      <c r="A275" s="1">
        <v>43374</v>
      </c>
      <c r="B275" s="2">
        <v>562.29999999999995</v>
      </c>
    </row>
    <row r="276" spans="1:2" x14ac:dyDescent="0.2">
      <c r="A276" s="1">
        <v>43405</v>
      </c>
      <c r="B276" s="2">
        <v>542.70000000000005</v>
      </c>
    </row>
    <row r="277" spans="1:2" x14ac:dyDescent="0.2">
      <c r="A277" s="1">
        <v>43435</v>
      </c>
      <c r="B277" s="2">
        <v>596.9</v>
      </c>
    </row>
    <row r="278" spans="1:2" x14ac:dyDescent="0.2">
      <c r="A278" s="1">
        <v>43466</v>
      </c>
      <c r="B278" s="2">
        <v>387.1</v>
      </c>
    </row>
    <row r="279" spans="1:2" x14ac:dyDescent="0.2">
      <c r="A279" s="1">
        <v>43497</v>
      </c>
      <c r="B279" s="2">
        <v>779.1</v>
      </c>
    </row>
    <row r="280" spans="1:2" x14ac:dyDescent="0.2">
      <c r="A280" s="1">
        <v>43525</v>
      </c>
      <c r="B280" s="2">
        <v>1061</v>
      </c>
    </row>
    <row r="281" spans="1:2" x14ac:dyDescent="0.2">
      <c r="A281" s="1">
        <v>43556</v>
      </c>
      <c r="B281" s="2">
        <v>579.20000000000005</v>
      </c>
    </row>
    <row r="282" spans="1:2" x14ac:dyDescent="0.2">
      <c r="A282" s="1">
        <v>43586</v>
      </c>
      <c r="B282" s="2">
        <v>843.6</v>
      </c>
    </row>
    <row r="283" spans="1:2" x14ac:dyDescent="0.2">
      <c r="A283" s="1">
        <v>43617</v>
      </c>
      <c r="B283" s="2">
        <v>355.5</v>
      </c>
    </row>
    <row r="284" spans="1:2" x14ac:dyDescent="0.2">
      <c r="A284" s="1">
        <v>43647</v>
      </c>
      <c r="B284" s="2">
        <v>336.1</v>
      </c>
    </row>
    <row r="285" spans="1:2" x14ac:dyDescent="0.2">
      <c r="A285" s="1">
        <v>43678</v>
      </c>
      <c r="B285" s="2">
        <v>247.8</v>
      </c>
    </row>
    <row r="286" spans="1:2" x14ac:dyDescent="0.2">
      <c r="A286" s="1">
        <v>43709</v>
      </c>
      <c r="B286" s="2">
        <v>1054</v>
      </c>
    </row>
    <row r="287" spans="1:2" x14ac:dyDescent="0.2">
      <c r="A287" s="1">
        <v>43739</v>
      </c>
      <c r="B287" s="2">
        <v>618.6</v>
      </c>
    </row>
    <row r="288" spans="1:2" x14ac:dyDescent="0.2">
      <c r="A288" s="1">
        <v>43770</v>
      </c>
      <c r="B288" s="2">
        <v>504.5</v>
      </c>
    </row>
    <row r="289" spans="1:5" x14ac:dyDescent="0.2">
      <c r="A289" s="1">
        <v>43800</v>
      </c>
      <c r="B289" s="2">
        <v>508.1</v>
      </c>
    </row>
    <row r="290" spans="1:5" x14ac:dyDescent="0.2">
      <c r="A290" s="1">
        <v>43831</v>
      </c>
      <c r="B290" s="2">
        <v>316.89999999999998</v>
      </c>
    </row>
    <row r="291" spans="1:5" x14ac:dyDescent="0.2">
      <c r="A291" s="1">
        <v>43862</v>
      </c>
      <c r="B291" s="2">
        <v>430.5</v>
      </c>
    </row>
    <row r="292" spans="1:5" x14ac:dyDescent="0.2">
      <c r="A292" s="1">
        <v>43891</v>
      </c>
      <c r="B292" s="2">
        <v>412.7</v>
      </c>
    </row>
    <row r="293" spans="1:5" x14ac:dyDescent="0.2">
      <c r="A293" s="1">
        <v>43922</v>
      </c>
      <c r="B293" s="2">
        <v>476.4</v>
      </c>
    </row>
    <row r="294" spans="1:5" x14ac:dyDescent="0.2">
      <c r="A294" s="1">
        <v>43952</v>
      </c>
      <c r="B294" s="2">
        <v>513.29999999999995</v>
      </c>
    </row>
    <row r="295" spans="1:5" x14ac:dyDescent="0.2">
      <c r="A295" s="1">
        <v>43983</v>
      </c>
      <c r="B295" s="2">
        <v>491.6</v>
      </c>
    </row>
    <row r="296" spans="1:5" x14ac:dyDescent="0.2">
      <c r="A296" s="1">
        <v>44013</v>
      </c>
      <c r="B296" s="2">
        <v>291.39999999999998</v>
      </c>
    </row>
    <row r="297" spans="1:5" x14ac:dyDescent="0.2">
      <c r="A297" s="1">
        <v>44044</v>
      </c>
      <c r="B297" s="2">
        <v>241.7</v>
      </c>
    </row>
    <row r="298" spans="1:5" x14ac:dyDescent="0.2">
      <c r="A298" s="1">
        <v>44075</v>
      </c>
      <c r="B298" s="2">
        <v>745.2</v>
      </c>
      <c r="C298" s="2">
        <v>745.2</v>
      </c>
      <c r="D298" s="2">
        <v>745.2</v>
      </c>
      <c r="E298" s="2">
        <v>745.2</v>
      </c>
    </row>
    <row r="299" spans="1:5" x14ac:dyDescent="0.2">
      <c r="A299" s="1">
        <v>44105</v>
      </c>
      <c r="B299">
        <v>-8804.0977829255371</v>
      </c>
      <c r="C299" s="2">
        <f t="shared" ref="C299:C330" si="0">_xlfn.FORECAST.ETS(A299,$B$2:$B$298,$A$2:$A$298,157,1)</f>
        <v>-8804.0977829255371</v>
      </c>
      <c r="D299" s="2">
        <f t="shared" ref="D299:D330" si="1">C299-_xlfn.FORECAST.ETS.CONFINT(A299,$B$2:$B$298,$A$2:$A$298,0.95,157,1)</f>
        <v>-105867.7266394426</v>
      </c>
      <c r="E299" s="2">
        <f t="shared" ref="E299:E330" si="2">C299+_xlfn.FORECAST.ETS.CONFINT(A299,$B$2:$B$298,$A$2:$A$298,0.95,157,1)</f>
        <v>88259.531073591512</v>
      </c>
    </row>
    <row r="300" spans="1:5" x14ac:dyDescent="0.2">
      <c r="A300" s="1">
        <v>44136</v>
      </c>
      <c r="B300">
        <v>-13675.182641866664</v>
      </c>
      <c r="C300" s="2">
        <f t="shared" si="0"/>
        <v>-13675.182641866664</v>
      </c>
      <c r="D300" s="2">
        <f t="shared" si="1"/>
        <v>-122239.06166195998</v>
      </c>
      <c r="E300" s="2">
        <f t="shared" si="2"/>
        <v>94888.696378226654</v>
      </c>
    </row>
    <row r="301" spans="1:5" x14ac:dyDescent="0.2">
      <c r="A301" s="1">
        <v>44166</v>
      </c>
      <c r="B301">
        <v>-15966.096368358385</v>
      </c>
      <c r="C301" s="2">
        <f t="shared" si="0"/>
        <v>-15966.096368358385</v>
      </c>
      <c r="D301" s="2">
        <f t="shared" si="1"/>
        <v>-134963.29474325359</v>
      </c>
      <c r="E301" s="2">
        <f t="shared" si="2"/>
        <v>103031.10200653681</v>
      </c>
    </row>
    <row r="302" spans="1:5" x14ac:dyDescent="0.2">
      <c r="A302" s="1">
        <v>44197</v>
      </c>
      <c r="B302">
        <v>-17080.670970443458</v>
      </c>
      <c r="C302" s="2">
        <f t="shared" si="0"/>
        <v>-17080.670970443458</v>
      </c>
      <c r="D302" s="2">
        <f t="shared" si="1"/>
        <v>-145704.22662432006</v>
      </c>
      <c r="E302" s="2">
        <f t="shared" si="2"/>
        <v>111542.88468343313</v>
      </c>
    </row>
    <row r="303" spans="1:5" x14ac:dyDescent="0.2">
      <c r="A303" s="1">
        <v>44228</v>
      </c>
      <c r="B303">
        <v>-17563.172067700794</v>
      </c>
      <c r="C303" s="2">
        <f t="shared" si="0"/>
        <v>-17563.172067700794</v>
      </c>
      <c r="D303" s="2">
        <f t="shared" si="1"/>
        <v>-155175.64321221859</v>
      </c>
      <c r="E303" s="2">
        <f t="shared" si="2"/>
        <v>120049.299076817</v>
      </c>
    </row>
    <row r="304" spans="1:5" x14ac:dyDescent="0.2">
      <c r="A304" s="1">
        <v>44256</v>
      </c>
      <c r="B304">
        <v>-17435.259940239957</v>
      </c>
      <c r="C304" s="2">
        <f t="shared" si="0"/>
        <v>-17435.259940239957</v>
      </c>
      <c r="D304" s="2">
        <f t="shared" si="1"/>
        <v>-163516.98877767814</v>
      </c>
      <c r="E304" s="2">
        <f t="shared" si="2"/>
        <v>128646.46889719824</v>
      </c>
    </row>
    <row r="305" spans="1:5" x14ac:dyDescent="0.2">
      <c r="A305" s="1">
        <v>44287</v>
      </c>
      <c r="B305">
        <v>-17425.627285926435</v>
      </c>
      <c r="C305" s="2">
        <f t="shared" si="0"/>
        <v>-17425.627285926435</v>
      </c>
      <c r="D305" s="2">
        <f t="shared" si="1"/>
        <v>-171542.71189579112</v>
      </c>
      <c r="E305" s="2">
        <f t="shared" si="2"/>
        <v>136691.45732393826</v>
      </c>
    </row>
    <row r="306" spans="1:5" x14ac:dyDescent="0.2">
      <c r="A306" s="1">
        <v>44317</v>
      </c>
      <c r="B306">
        <v>-18118.73604619435</v>
      </c>
      <c r="C306" s="2">
        <f t="shared" si="0"/>
        <v>-18118.73604619435</v>
      </c>
      <c r="D306" s="2">
        <f t="shared" si="1"/>
        <v>-179901.99804422981</v>
      </c>
      <c r="E306" s="2">
        <f t="shared" si="2"/>
        <v>143664.52595184109</v>
      </c>
    </row>
    <row r="307" spans="1:5" x14ac:dyDescent="0.2">
      <c r="A307" s="1">
        <v>44348</v>
      </c>
      <c r="B307">
        <v>-18780.925426779293</v>
      </c>
      <c r="C307" s="2">
        <f t="shared" si="0"/>
        <v>-18780.925426779293</v>
      </c>
      <c r="D307" s="2">
        <f t="shared" si="1"/>
        <v>-187911.45083562811</v>
      </c>
      <c r="E307" s="2">
        <f t="shared" si="2"/>
        <v>150349.59998206954</v>
      </c>
    </row>
    <row r="308" spans="1:5" x14ac:dyDescent="0.2">
      <c r="A308" s="1">
        <v>44378</v>
      </c>
      <c r="B308">
        <v>-18967.283251839595</v>
      </c>
      <c r="C308" s="2">
        <f t="shared" si="0"/>
        <v>-18967.283251839595</v>
      </c>
      <c r="D308" s="2">
        <f t="shared" si="1"/>
        <v>-195166.11099591156</v>
      </c>
      <c r="E308" s="2">
        <f t="shared" si="2"/>
        <v>157231.54449223235</v>
      </c>
    </row>
    <row r="309" spans="1:5" x14ac:dyDescent="0.2">
      <c r="A309" s="1">
        <v>44409</v>
      </c>
      <c r="B309">
        <v>-19708.344233799722</v>
      </c>
      <c r="C309" s="2">
        <f t="shared" si="0"/>
        <v>-19708.344233799722</v>
      </c>
      <c r="D309" s="2">
        <f t="shared" si="1"/>
        <v>-202728.88823188949</v>
      </c>
      <c r="E309" s="2">
        <f t="shared" si="2"/>
        <v>163312.19976429004</v>
      </c>
    </row>
    <row r="310" spans="1:5" x14ac:dyDescent="0.2">
      <c r="A310" s="1">
        <v>44440</v>
      </c>
      <c r="B310">
        <v>-20113.434081129042</v>
      </c>
      <c r="C310" s="2">
        <f t="shared" si="0"/>
        <v>-20113.434081129042</v>
      </c>
      <c r="D310" s="2">
        <f t="shared" si="1"/>
        <v>-209735.77281969652</v>
      </c>
      <c r="E310" s="2">
        <f t="shared" si="2"/>
        <v>169508.90465743846</v>
      </c>
    </row>
    <row r="311" spans="1:5" x14ac:dyDescent="0.2">
      <c r="A311" s="1">
        <v>44470</v>
      </c>
      <c r="B311">
        <v>-20313.401328751002</v>
      </c>
      <c r="C311" s="2">
        <f t="shared" si="0"/>
        <v>-20313.401328751002</v>
      </c>
      <c r="D311" s="2">
        <f t="shared" si="1"/>
        <v>-216339.88222116322</v>
      </c>
      <c r="E311" s="2">
        <f t="shared" si="2"/>
        <v>175713.07956366122</v>
      </c>
    </row>
    <row r="312" spans="1:5" x14ac:dyDescent="0.2">
      <c r="A312" s="1">
        <v>44501</v>
      </c>
      <c r="B312">
        <v>-20239.300326599652</v>
      </c>
      <c r="C312" s="2">
        <f t="shared" si="0"/>
        <v>-20239.300326599652</v>
      </c>
      <c r="D312" s="2">
        <f t="shared" si="1"/>
        <v>-222491.09378018172</v>
      </c>
      <c r="E312" s="2">
        <f t="shared" si="2"/>
        <v>182012.49312698242</v>
      </c>
    </row>
    <row r="313" spans="1:5" x14ac:dyDescent="0.2">
      <c r="A313" s="1">
        <v>44531</v>
      </c>
      <c r="B313">
        <v>-20374.841163433182</v>
      </c>
      <c r="C313" s="2">
        <f t="shared" si="0"/>
        <v>-20374.841163433182</v>
      </c>
      <c r="D313" s="2">
        <f t="shared" si="1"/>
        <v>-228689.19598268621</v>
      </c>
      <c r="E313" s="2">
        <f t="shared" si="2"/>
        <v>187939.51365581984</v>
      </c>
    </row>
    <row r="314" spans="1:5" x14ac:dyDescent="0.2">
      <c r="A314" s="1">
        <v>44562</v>
      </c>
      <c r="B314">
        <v>-20558.414662810821</v>
      </c>
      <c r="C314" s="2">
        <f t="shared" si="0"/>
        <v>-20558.414662810821</v>
      </c>
      <c r="D314" s="2">
        <f t="shared" si="1"/>
        <v>-234786.44144612658</v>
      </c>
      <c r="E314" s="2">
        <f t="shared" si="2"/>
        <v>193669.61212050493</v>
      </c>
    </row>
    <row r="315" spans="1:5" x14ac:dyDescent="0.2">
      <c r="A315" s="1">
        <v>44593</v>
      </c>
      <c r="B315">
        <v>-18915.586539179636</v>
      </c>
      <c r="C315" s="2">
        <f t="shared" si="0"/>
        <v>-18915.586539179636</v>
      </c>
      <c r="D315" s="2">
        <f t="shared" si="1"/>
        <v>-238920.44536057176</v>
      </c>
      <c r="E315" s="2">
        <f t="shared" si="2"/>
        <v>201089.27228221248</v>
      </c>
    </row>
    <row r="316" spans="1:5" x14ac:dyDescent="0.2">
      <c r="A316" s="1">
        <v>44621</v>
      </c>
      <c r="B316">
        <v>-18382.590013169665</v>
      </c>
      <c r="C316" s="2">
        <f t="shared" si="0"/>
        <v>-18382.590013169665</v>
      </c>
      <c r="D316" s="2">
        <f t="shared" si="1"/>
        <v>-244037.99234845754</v>
      </c>
      <c r="E316" s="2">
        <f t="shared" si="2"/>
        <v>207272.81232211823</v>
      </c>
    </row>
    <row r="317" spans="1:5" x14ac:dyDescent="0.2">
      <c r="A317" s="1">
        <v>44652</v>
      </c>
      <c r="B317">
        <v>-17950.213113925758</v>
      </c>
      <c r="C317" s="2">
        <f t="shared" si="0"/>
        <v>-17950.213113925758</v>
      </c>
      <c r="D317" s="2">
        <f t="shared" si="1"/>
        <v>-249139.1713199981</v>
      </c>
      <c r="E317" s="2">
        <f t="shared" si="2"/>
        <v>213238.74509214656</v>
      </c>
    </row>
    <row r="318" spans="1:5" x14ac:dyDescent="0.2">
      <c r="A318" s="1">
        <v>44682</v>
      </c>
      <c r="B318">
        <v>-17639.426077478674</v>
      </c>
      <c r="C318" s="2">
        <f t="shared" si="0"/>
        <v>-17639.426077478674</v>
      </c>
      <c r="D318" s="2">
        <f t="shared" si="1"/>
        <v>-254253.20024889498</v>
      </c>
      <c r="E318" s="2">
        <f t="shared" si="2"/>
        <v>218974.34809393762</v>
      </c>
    </row>
    <row r="319" spans="1:5" x14ac:dyDescent="0.2">
      <c r="A319" s="1">
        <v>44713</v>
      </c>
      <c r="B319">
        <v>-17379.60083536373</v>
      </c>
      <c r="C319" s="2">
        <f t="shared" si="0"/>
        <v>-17379.60083536373</v>
      </c>
      <c r="D319" s="2">
        <f t="shared" si="1"/>
        <v>-259316.80475302407</v>
      </c>
      <c r="E319" s="2">
        <f t="shared" si="2"/>
        <v>224557.60308229661</v>
      </c>
    </row>
    <row r="320" spans="1:5" x14ac:dyDescent="0.2">
      <c r="A320" s="1">
        <v>44743</v>
      </c>
      <c r="B320">
        <v>-17350.296908051903</v>
      </c>
      <c r="C320" s="2">
        <f t="shared" si="0"/>
        <v>-17350.296908051903</v>
      </c>
      <c r="D320" s="2">
        <f t="shared" si="1"/>
        <v>-264516.13349285547</v>
      </c>
      <c r="E320" s="2">
        <f t="shared" si="2"/>
        <v>229815.53967675165</v>
      </c>
    </row>
    <row r="321" spans="1:5" x14ac:dyDescent="0.2">
      <c r="A321" s="1">
        <v>44774</v>
      </c>
      <c r="B321">
        <v>-17342.104022398034</v>
      </c>
      <c r="C321" s="2">
        <f t="shared" si="0"/>
        <v>-17342.104022398034</v>
      </c>
      <c r="D321" s="2">
        <f t="shared" si="1"/>
        <v>-269647.70716241724</v>
      </c>
      <c r="E321" s="2">
        <f t="shared" si="2"/>
        <v>234963.49911762119</v>
      </c>
    </row>
    <row r="322" spans="1:5" x14ac:dyDescent="0.2">
      <c r="A322" s="1">
        <v>44805</v>
      </c>
      <c r="B322">
        <v>-17269.486365352357</v>
      </c>
      <c r="C322" s="2">
        <f t="shared" si="0"/>
        <v>-17269.486365352357</v>
      </c>
      <c r="D322" s="2">
        <f t="shared" si="1"/>
        <v>-274631.35083975515</v>
      </c>
      <c r="E322" s="2">
        <f t="shared" si="2"/>
        <v>240092.37810905045</v>
      </c>
    </row>
    <row r="323" spans="1:5" x14ac:dyDescent="0.2">
      <c r="A323" s="1">
        <v>44835</v>
      </c>
      <c r="B323">
        <v>-17054.43998330646</v>
      </c>
      <c r="C323" s="2">
        <f t="shared" si="0"/>
        <v>-17054.43998330646</v>
      </c>
      <c r="D323" s="2">
        <f t="shared" si="1"/>
        <v>-279393.92490129941</v>
      </c>
      <c r="E323" s="2">
        <f t="shared" si="2"/>
        <v>245285.04493468651</v>
      </c>
    </row>
    <row r="324" spans="1:5" x14ac:dyDescent="0.2">
      <c r="A324" s="1">
        <v>44866</v>
      </c>
      <c r="B324">
        <v>-16891.53622938837</v>
      </c>
      <c r="C324" s="2">
        <f t="shared" si="0"/>
        <v>-16891.53622938837</v>
      </c>
      <c r="D324" s="2">
        <f t="shared" si="1"/>
        <v>-284134.43024611601</v>
      </c>
      <c r="E324" s="2">
        <f t="shared" si="2"/>
        <v>250351.35778733925</v>
      </c>
    </row>
    <row r="325" spans="1:5" x14ac:dyDescent="0.2">
      <c r="A325" s="1">
        <v>44896</v>
      </c>
      <c r="B325">
        <v>-16597.742750071062</v>
      </c>
      <c r="C325" s="2">
        <f t="shared" si="0"/>
        <v>-16597.742750071062</v>
      </c>
      <c r="D325" s="2">
        <f t="shared" si="1"/>
        <v>-288673.88153227139</v>
      </c>
      <c r="E325" s="2">
        <f t="shared" si="2"/>
        <v>255478.3960321293</v>
      </c>
    </row>
    <row r="326" spans="1:5" x14ac:dyDescent="0.2">
      <c r="A326" s="1">
        <v>44927</v>
      </c>
      <c r="B326">
        <v>-16633.564726605931</v>
      </c>
      <c r="C326" s="2">
        <f t="shared" si="0"/>
        <v>-16633.564726605931</v>
      </c>
      <c r="D326" s="2">
        <f t="shared" si="1"/>
        <v>-293476.49287598039</v>
      </c>
      <c r="E326" s="2">
        <f t="shared" si="2"/>
        <v>260209.36342276851</v>
      </c>
    </row>
    <row r="327" spans="1:5" x14ac:dyDescent="0.2">
      <c r="A327" s="1">
        <v>44958</v>
      </c>
      <c r="B327">
        <v>-16324.61546336022</v>
      </c>
      <c r="C327" s="2">
        <f t="shared" si="0"/>
        <v>-16324.61546336022</v>
      </c>
      <c r="D327" s="2">
        <f t="shared" si="1"/>
        <v>-297871.28647937055</v>
      </c>
      <c r="E327" s="2">
        <f t="shared" si="2"/>
        <v>265222.05555265013</v>
      </c>
    </row>
    <row r="328" spans="1:5" x14ac:dyDescent="0.2">
      <c r="A328" s="1">
        <v>44986</v>
      </c>
      <c r="B328">
        <v>-16521.223110679493</v>
      </c>
      <c r="C328" s="2">
        <f t="shared" si="0"/>
        <v>-16521.223110679493</v>
      </c>
      <c r="D328" s="2">
        <f t="shared" si="1"/>
        <v>-302711.73207098886</v>
      </c>
      <c r="E328" s="2">
        <f t="shared" si="2"/>
        <v>269669.2858496299</v>
      </c>
    </row>
    <row r="329" spans="1:5" x14ac:dyDescent="0.2">
      <c r="A329" s="1">
        <v>45017</v>
      </c>
      <c r="B329">
        <v>-16505.413391583596</v>
      </c>
      <c r="C329" s="2">
        <f t="shared" si="0"/>
        <v>-16505.413391583596</v>
      </c>
      <c r="D329" s="2">
        <f t="shared" si="1"/>
        <v>-307282.7579102132</v>
      </c>
      <c r="E329" s="2">
        <f t="shared" si="2"/>
        <v>274271.931127046</v>
      </c>
    </row>
    <row r="330" spans="1:5" x14ac:dyDescent="0.2">
      <c r="A330" s="1">
        <v>45047</v>
      </c>
      <c r="B330">
        <v>-11479.329999819443</v>
      </c>
      <c r="C330" s="2">
        <f t="shared" si="0"/>
        <v>-11479.329999819443</v>
      </c>
      <c r="D330" s="2">
        <f t="shared" si="1"/>
        <v>-306789.19573736703</v>
      </c>
      <c r="E330" s="2">
        <f t="shared" si="2"/>
        <v>283830.53573772812</v>
      </c>
    </row>
    <row r="331" spans="1:5" x14ac:dyDescent="0.2">
      <c r="A331" s="1">
        <v>45078</v>
      </c>
      <c r="B331">
        <v>-13728.474485345381</v>
      </c>
      <c r="C331" s="2">
        <f t="shared" ref="C331:C362" si="3">_xlfn.FORECAST.ETS(A331,$B$2:$B$298,$A$2:$A$298,157,1)</f>
        <v>-13728.474485345381</v>
      </c>
      <c r="D331" s="2">
        <f t="shared" ref="D331:D362" si="4">C331-_xlfn.FORECAST.ETS.CONFINT(A331,$B$2:$B$298,$A$2:$A$298,0.95,157,1)</f>
        <v>-313519.04206799081</v>
      </c>
      <c r="E331" s="2">
        <f t="shared" ref="E331:E362" si="5">C331+_xlfn.FORECAST.ETS.CONFINT(A331,$B$2:$B$298,$A$2:$A$298,0.95,157,1)</f>
        <v>286062.09309730009</v>
      </c>
    </row>
    <row r="332" spans="1:5" x14ac:dyDescent="0.2">
      <c r="A332" s="1">
        <v>45108</v>
      </c>
      <c r="B332">
        <v>-9435.6596951168794</v>
      </c>
      <c r="C332" s="2">
        <f t="shared" si="3"/>
        <v>-9435.6596951168794</v>
      </c>
      <c r="D332" s="2">
        <f t="shared" si="4"/>
        <v>-313657.43037695158</v>
      </c>
      <c r="E332" s="2">
        <f t="shared" si="5"/>
        <v>294786.11098671786</v>
      </c>
    </row>
    <row r="333" spans="1:5" x14ac:dyDescent="0.2">
      <c r="A333" s="1">
        <v>45139</v>
      </c>
      <c r="B333">
        <v>-10460.523485361875</v>
      </c>
      <c r="C333" s="2">
        <f t="shared" si="3"/>
        <v>-10460.523485361875</v>
      </c>
      <c r="D333" s="2">
        <f t="shared" si="4"/>
        <v>-319066.16128289618</v>
      </c>
      <c r="E333" s="2">
        <f t="shared" si="5"/>
        <v>298145.1143121724</v>
      </c>
    </row>
    <row r="334" spans="1:5" x14ac:dyDescent="0.2">
      <c r="A334" s="1">
        <v>45170</v>
      </c>
      <c r="B334">
        <v>-13096.713092625258</v>
      </c>
      <c r="C334" s="2">
        <f t="shared" si="3"/>
        <v>-13096.713092625258</v>
      </c>
      <c r="D334" s="2">
        <f t="shared" si="4"/>
        <v>-326040.90144754102</v>
      </c>
      <c r="E334" s="2">
        <f t="shared" si="5"/>
        <v>299847.47526229051</v>
      </c>
    </row>
    <row r="335" spans="1:5" x14ac:dyDescent="0.2">
      <c r="A335" s="1">
        <v>45200</v>
      </c>
      <c r="B335">
        <v>-13449.117335955309</v>
      </c>
      <c r="C335" s="2">
        <f t="shared" si="3"/>
        <v>-13449.117335955309</v>
      </c>
      <c r="D335" s="2">
        <f t="shared" si="4"/>
        <v>-330688.42863512144</v>
      </c>
      <c r="E335" s="2">
        <f t="shared" si="5"/>
        <v>303790.1939632108</v>
      </c>
    </row>
    <row r="336" spans="1:5" x14ac:dyDescent="0.2">
      <c r="A336" s="1">
        <v>45231</v>
      </c>
      <c r="B336">
        <v>-13709.445485397089</v>
      </c>
      <c r="C336" s="2">
        <f t="shared" si="3"/>
        <v>-13709.445485397089</v>
      </c>
      <c r="D336" s="2">
        <f t="shared" si="4"/>
        <v>-335202.22199596761</v>
      </c>
      <c r="E336" s="2">
        <f t="shared" si="5"/>
        <v>307783.33102517348</v>
      </c>
    </row>
    <row r="337" spans="1:5" x14ac:dyDescent="0.2">
      <c r="A337" s="1">
        <v>45261</v>
      </c>
      <c r="B337">
        <v>-12936.963196530924</v>
      </c>
      <c r="C337" s="2">
        <f t="shared" si="3"/>
        <v>-12936.963196530924</v>
      </c>
      <c r="D337" s="2">
        <f t="shared" si="4"/>
        <v>-338643.20816664567</v>
      </c>
      <c r="E337" s="2">
        <f t="shared" si="5"/>
        <v>312769.28177358379</v>
      </c>
    </row>
    <row r="338" spans="1:5" x14ac:dyDescent="0.2">
      <c r="A338" s="1">
        <v>45292</v>
      </c>
      <c r="B338">
        <v>-14192.042107958183</v>
      </c>
      <c r="C338" s="2">
        <f t="shared" si="3"/>
        <v>-14192.042107958183</v>
      </c>
      <c r="D338" s="2">
        <f t="shared" si="4"/>
        <v>-344073.31994657015</v>
      </c>
      <c r="E338" s="2">
        <f t="shared" si="5"/>
        <v>315689.2357306538</v>
      </c>
    </row>
    <row r="339" spans="1:5" x14ac:dyDescent="0.2">
      <c r="A339" s="1">
        <v>45323</v>
      </c>
      <c r="B339">
        <v>-14377.510305406273</v>
      </c>
      <c r="C339" s="2">
        <f t="shared" si="3"/>
        <v>-14377.510305406273</v>
      </c>
      <c r="D339" s="2">
        <f t="shared" si="4"/>
        <v>-348396.8548932327</v>
      </c>
      <c r="E339" s="2">
        <f t="shared" si="5"/>
        <v>319641.83428242011</v>
      </c>
    </row>
    <row r="340" spans="1:5" x14ac:dyDescent="0.2">
      <c r="A340" s="1">
        <v>45352</v>
      </c>
      <c r="B340">
        <v>-13700.007582479335</v>
      </c>
      <c r="C340" s="2">
        <f t="shared" si="3"/>
        <v>-13700.007582479335</v>
      </c>
      <c r="D340" s="2">
        <f t="shared" si="4"/>
        <v>-351821.83788417012</v>
      </c>
      <c r="E340" s="2">
        <f t="shared" si="5"/>
        <v>324421.82271921146</v>
      </c>
    </row>
    <row r="341" spans="1:5" x14ac:dyDescent="0.2">
      <c r="A341" s="1">
        <v>45383</v>
      </c>
      <c r="B341">
        <v>-14738.807510585957</v>
      </c>
      <c r="C341" s="2">
        <f t="shared" si="3"/>
        <v>-14738.807510585957</v>
      </c>
      <c r="D341" s="2">
        <f t="shared" si="4"/>
        <v>-356928.84975931095</v>
      </c>
      <c r="E341" s="2">
        <f t="shared" si="5"/>
        <v>327451.23473813909</v>
      </c>
    </row>
    <row r="342" spans="1:5" x14ac:dyDescent="0.2">
      <c r="A342" s="1">
        <v>45413</v>
      </c>
      <c r="B342">
        <v>-6237.6348209917078</v>
      </c>
      <c r="C342" s="2">
        <f t="shared" si="3"/>
        <v>-6237.6348209917078</v>
      </c>
      <c r="D342" s="2">
        <f t="shared" si="4"/>
        <v>-352462.85063352308</v>
      </c>
      <c r="E342" s="2">
        <f t="shared" si="5"/>
        <v>339987.58099153964</v>
      </c>
    </row>
    <row r="343" spans="1:5" x14ac:dyDescent="0.2">
      <c r="A343" s="1">
        <v>45444</v>
      </c>
      <c r="B343">
        <v>-5720.8764201742397</v>
      </c>
      <c r="C343" s="2">
        <f t="shared" si="3"/>
        <v>-5720.8764201742397</v>
      </c>
      <c r="D343" s="2">
        <f t="shared" si="4"/>
        <v>-355949.39627544023</v>
      </c>
      <c r="E343" s="2">
        <f t="shared" si="5"/>
        <v>344507.64343509171</v>
      </c>
    </row>
    <row r="344" spans="1:5" x14ac:dyDescent="0.2">
      <c r="A344" s="1">
        <v>45474</v>
      </c>
      <c r="B344">
        <v>-7754.0298120499829</v>
      </c>
      <c r="C344" s="2">
        <f t="shared" si="3"/>
        <v>-7754.0298120499829</v>
      </c>
      <c r="D344" s="2">
        <f t="shared" si="4"/>
        <v>-361955.09139093617</v>
      </c>
      <c r="E344" s="2">
        <f t="shared" si="5"/>
        <v>346447.03176683618</v>
      </c>
    </row>
    <row r="345" spans="1:5" x14ac:dyDescent="0.2">
      <c r="A345" s="1">
        <v>45505</v>
      </c>
      <c r="B345">
        <v>-11347.111861355472</v>
      </c>
      <c r="C345" s="2">
        <f t="shared" si="3"/>
        <v>-11347.111861355472</v>
      </c>
      <c r="D345" s="2">
        <f t="shared" si="4"/>
        <v>-369491.00280175451</v>
      </c>
      <c r="E345" s="2">
        <f t="shared" si="5"/>
        <v>346796.77907904354</v>
      </c>
    </row>
    <row r="346" spans="1:5" x14ac:dyDescent="0.2">
      <c r="A346" s="1">
        <v>45536</v>
      </c>
      <c r="B346">
        <v>-8583.3532561503125</v>
      </c>
      <c r="C346" s="2">
        <f t="shared" si="3"/>
        <v>-8583.3532561503125</v>
      </c>
      <c r="D346" s="2">
        <f t="shared" si="4"/>
        <v>-370641.35792620608</v>
      </c>
      <c r="E346" s="2">
        <f t="shared" si="5"/>
        <v>353474.65141390543</v>
      </c>
    </row>
    <row r="347" spans="1:5" x14ac:dyDescent="0.2">
      <c r="A347" s="1">
        <v>45566</v>
      </c>
      <c r="B347">
        <v>-6473.7260811721017</v>
      </c>
      <c r="C347" s="2">
        <f t="shared" si="3"/>
        <v>-6473.7260811721017</v>
      </c>
      <c r="D347" s="2">
        <f t="shared" si="4"/>
        <v>-372418.07601638715</v>
      </c>
      <c r="E347" s="2">
        <f t="shared" si="5"/>
        <v>359470.6238540429</v>
      </c>
    </row>
    <row r="348" spans="1:5" x14ac:dyDescent="0.2">
      <c r="A348" s="1">
        <v>45597</v>
      </c>
      <c r="B348">
        <v>31947.002700635087</v>
      </c>
      <c r="C348" s="2">
        <f t="shared" si="3"/>
        <v>31947.002700635087</v>
      </c>
      <c r="D348" s="2">
        <f t="shared" si="4"/>
        <v>-337856.82498663932</v>
      </c>
      <c r="E348" s="2">
        <f t="shared" si="5"/>
        <v>401750.83038790955</v>
      </c>
    </row>
    <row r="349" spans="1:5" x14ac:dyDescent="0.2">
      <c r="A349" s="1">
        <v>45627</v>
      </c>
      <c r="B349">
        <v>39763.057690262809</v>
      </c>
      <c r="C349" s="2">
        <f t="shared" si="3"/>
        <v>39763.057690262809</v>
      </c>
      <c r="D349" s="2">
        <f t="shared" si="4"/>
        <v>-333874.23803423403</v>
      </c>
      <c r="E349" s="2">
        <f t="shared" si="5"/>
        <v>413400.35341475962</v>
      </c>
    </row>
    <row r="350" spans="1:5" x14ac:dyDescent="0.2">
      <c r="A350" s="1">
        <v>45658</v>
      </c>
      <c r="B350">
        <v>18449.673517923286</v>
      </c>
      <c r="C350" s="2">
        <f t="shared" si="3"/>
        <v>18449.673517923286</v>
      </c>
      <c r="D350" s="2">
        <f t="shared" si="4"/>
        <v>-358995.89798169082</v>
      </c>
      <c r="E350" s="2">
        <f t="shared" si="5"/>
        <v>395895.24501753738</v>
      </c>
    </row>
    <row r="351" spans="1:5" x14ac:dyDescent="0.2">
      <c r="A351" s="1">
        <v>45689</v>
      </c>
      <c r="B351">
        <v>15913.809303079903</v>
      </c>
      <c r="C351" s="2">
        <f t="shared" si="3"/>
        <v>15913.809303079903</v>
      </c>
      <c r="D351" s="2">
        <f t="shared" si="4"/>
        <v>-365315.62539461115</v>
      </c>
      <c r="E351" s="2">
        <f t="shared" si="5"/>
        <v>397143.24400077097</v>
      </c>
    </row>
    <row r="352" spans="1:5" x14ac:dyDescent="0.2">
      <c r="A352" s="1">
        <v>45717</v>
      </c>
      <c r="B352">
        <v>8377.4161669724672</v>
      </c>
      <c r="C352" s="2">
        <f t="shared" si="3"/>
        <v>8377.4161669724672</v>
      </c>
      <c r="D352" s="2">
        <f t="shared" si="4"/>
        <v>-376612.21343980491</v>
      </c>
      <c r="E352" s="2">
        <f t="shared" si="5"/>
        <v>393367.04577374988</v>
      </c>
    </row>
    <row r="353" spans="1:5" x14ac:dyDescent="0.2">
      <c r="A353" s="1">
        <v>45748</v>
      </c>
      <c r="B353">
        <v>-5755.4188893385408</v>
      </c>
      <c r="C353" s="2">
        <f t="shared" si="3"/>
        <v>-5755.4188893385408</v>
      </c>
      <c r="D353" s="2">
        <f t="shared" si="4"/>
        <v>-394482.28619065339</v>
      </c>
      <c r="E353" s="2">
        <f t="shared" si="5"/>
        <v>382971.44841197628</v>
      </c>
    </row>
    <row r="354" spans="1:5" x14ac:dyDescent="0.2">
      <c r="A354" s="1">
        <v>45778</v>
      </c>
      <c r="B354">
        <v>-9422.7490777680614</v>
      </c>
      <c r="C354" s="2">
        <f t="shared" si="3"/>
        <v>-9422.7490777680614</v>
      </c>
      <c r="D354" s="2">
        <f t="shared" si="4"/>
        <v>-401864.57673380204</v>
      </c>
      <c r="E354" s="2">
        <f t="shared" si="5"/>
        <v>383019.07857826591</v>
      </c>
    </row>
    <row r="355" spans="1:5" x14ac:dyDescent="0.2">
      <c r="A355" s="1">
        <v>45809</v>
      </c>
      <c r="B355">
        <v>-7064.9614022947835</v>
      </c>
      <c r="C355" s="2">
        <f t="shared" si="3"/>
        <v>-7064.9614022947835</v>
      </c>
      <c r="D355" s="2">
        <f t="shared" si="4"/>
        <v>-403200.12260841962</v>
      </c>
      <c r="E355" s="2">
        <f t="shared" si="5"/>
        <v>389070.19980383001</v>
      </c>
    </row>
    <row r="356" spans="1:5" x14ac:dyDescent="0.2">
      <c r="A356" s="1">
        <v>45839</v>
      </c>
      <c r="B356">
        <v>3131.9583815738752</v>
      </c>
      <c r="C356" s="2">
        <f t="shared" si="3"/>
        <v>3131.9583815738752</v>
      </c>
      <c r="D356" s="2">
        <f t="shared" si="4"/>
        <v>-396675.53248618462</v>
      </c>
      <c r="E356" s="2">
        <f t="shared" si="5"/>
        <v>402939.44924933242</v>
      </c>
    </row>
    <row r="357" spans="1:5" x14ac:dyDescent="0.2">
      <c r="A357" s="1">
        <v>45870</v>
      </c>
      <c r="B357">
        <v>16019.402285206874</v>
      </c>
      <c r="C357" s="2">
        <f t="shared" si="3"/>
        <v>16019.402285206874</v>
      </c>
      <c r="D357" s="2">
        <f t="shared" si="4"/>
        <v>-387440.01124633447</v>
      </c>
      <c r="E357" s="2">
        <f t="shared" si="5"/>
        <v>419478.81581674825</v>
      </c>
    </row>
    <row r="358" spans="1:5" x14ac:dyDescent="0.2">
      <c r="A358" s="1">
        <v>45901</v>
      </c>
      <c r="B358">
        <v>22903.744385821356</v>
      </c>
      <c r="C358" s="2">
        <f t="shared" si="3"/>
        <v>22903.744385821356</v>
      </c>
      <c r="D358" s="2">
        <f t="shared" si="4"/>
        <v>-384187.75715434353</v>
      </c>
      <c r="E358" s="2">
        <f t="shared" si="5"/>
        <v>429995.24592598621</v>
      </c>
    </row>
    <row r="359" spans="1:5" x14ac:dyDescent="0.2">
      <c r="A359" s="1">
        <v>45931</v>
      </c>
      <c r="B359">
        <v>16373.874246096442</v>
      </c>
      <c r="C359" s="2">
        <f t="shared" si="3"/>
        <v>16373.874246096442</v>
      </c>
      <c r="D359" s="2">
        <f t="shared" si="4"/>
        <v>-394330.42981425941</v>
      </c>
      <c r="E359" s="2">
        <f t="shared" si="5"/>
        <v>427078.17830645223</v>
      </c>
    </row>
    <row r="360" spans="1:5" x14ac:dyDescent="0.2">
      <c r="A360" s="1">
        <v>45962</v>
      </c>
      <c r="B360">
        <v>32978.755480764747</v>
      </c>
      <c r="C360" s="2">
        <f t="shared" si="3"/>
        <v>32978.755480764747</v>
      </c>
      <c r="D360" s="2">
        <f t="shared" si="4"/>
        <v>-381319.59287744045</v>
      </c>
      <c r="E360" s="2">
        <f t="shared" si="5"/>
        <v>447277.1038389699</v>
      </c>
    </row>
    <row r="361" spans="1:5" x14ac:dyDescent="0.2">
      <c r="A361" s="1">
        <v>45992</v>
      </c>
      <c r="B361">
        <v>-3516.7966282075695</v>
      </c>
      <c r="C361" s="2">
        <f t="shared" si="3"/>
        <v>-3516.7966282075695</v>
      </c>
      <c r="D361" s="2">
        <f t="shared" si="4"/>
        <v>-421390.93761425721</v>
      </c>
      <c r="E361" s="2">
        <f t="shared" si="5"/>
        <v>414357.34435784211</v>
      </c>
    </row>
    <row r="362" spans="1:5" x14ac:dyDescent="0.2">
      <c r="A362" s="1">
        <v>46023</v>
      </c>
      <c r="B362">
        <v>2967.0506636651653</v>
      </c>
      <c r="C362" s="2">
        <f t="shared" si="3"/>
        <v>2967.0506636651653</v>
      </c>
      <c r="D362" s="2">
        <f t="shared" si="4"/>
        <v>-418465.11822460755</v>
      </c>
      <c r="E362" s="2">
        <f t="shared" si="5"/>
        <v>424399.21955193789</v>
      </c>
    </row>
    <row r="363" spans="1:5" x14ac:dyDescent="0.2">
      <c r="A363" s="1">
        <v>46054</v>
      </c>
      <c r="B363">
        <v>-1785.6392861938252</v>
      </c>
      <c r="C363" s="2">
        <f t="shared" ref="C363:C394" si="6">_xlfn.FORECAST.ETS(A363,$B$2:$B$298,$A$2:$A$298,157,1)</f>
        <v>-1785.6392861938252</v>
      </c>
      <c r="D363" s="2">
        <f t="shared" ref="D363:D394" si="7">C363-_xlfn.FORECAST.ETS.CONFINT(A363,$B$2:$B$298,$A$2:$A$298,0.95,157,1)</f>
        <v>-426758.539718877</v>
      </c>
      <c r="E363" s="2">
        <f t="shared" ref="E363:E394" si="8">C363+_xlfn.FORECAST.ETS.CONFINT(A363,$B$2:$B$298,$A$2:$A$298,0.95,157,1)</f>
        <v>423187.26114648936</v>
      </c>
    </row>
    <row r="364" spans="1:5" x14ac:dyDescent="0.2">
      <c r="A364" s="1">
        <v>46082</v>
      </c>
      <c r="B364">
        <v>-8562.9305014234833</v>
      </c>
      <c r="C364" s="2">
        <f t="shared" si="6"/>
        <v>-8562.9305014234833</v>
      </c>
      <c r="D364" s="2">
        <f t="shared" si="7"/>
        <v>-437059.71687491029</v>
      </c>
      <c r="E364" s="2">
        <f t="shared" si="8"/>
        <v>419933.85587206332</v>
      </c>
    </row>
    <row r="365" spans="1:5" x14ac:dyDescent="0.2">
      <c r="A365" s="1">
        <v>46113</v>
      </c>
      <c r="B365">
        <v>-8107.9748580173027</v>
      </c>
      <c r="C365" s="2">
        <f t="shared" si="6"/>
        <v>-8107.9748580173027</v>
      </c>
      <c r="D365" s="2">
        <f t="shared" si="7"/>
        <v>-440112.23560932616</v>
      </c>
      <c r="E365" s="2">
        <f t="shared" si="8"/>
        <v>423896.28589329158</v>
      </c>
    </row>
    <row r="366" spans="1:5" x14ac:dyDescent="0.2">
      <c r="A366" s="1">
        <v>46143</v>
      </c>
      <c r="B366">
        <v>37067.687823271779</v>
      </c>
      <c r="C366" s="2">
        <f t="shared" si="6"/>
        <v>37067.687823271779</v>
      </c>
      <c r="D366" s="2">
        <f t="shared" si="7"/>
        <v>-398428.05391193874</v>
      </c>
      <c r="E366" s="2">
        <f t="shared" si="8"/>
        <v>472563.42955848231</v>
      </c>
    </row>
    <row r="367" spans="1:5" x14ac:dyDescent="0.2">
      <c r="A367" s="1">
        <v>46174</v>
      </c>
      <c r="B367">
        <v>79075.439549538729</v>
      </c>
      <c r="C367" s="2">
        <f t="shared" si="6"/>
        <v>79075.439549538729</v>
      </c>
      <c r="D367" s="2">
        <f t="shared" si="7"/>
        <v>-359896.19286165771</v>
      </c>
      <c r="E367" s="2">
        <f t="shared" si="8"/>
        <v>518047.07196073513</v>
      </c>
    </row>
    <row r="368" spans="1:5" x14ac:dyDescent="0.2">
      <c r="A368" s="1">
        <v>46204</v>
      </c>
      <c r="B368">
        <v>18989.21419237422</v>
      </c>
      <c r="C368" s="2">
        <f t="shared" si="6"/>
        <v>18989.21419237422</v>
      </c>
      <c r="D368" s="2">
        <f t="shared" si="7"/>
        <v>-423443.10732892831</v>
      </c>
      <c r="E368" s="2">
        <f t="shared" si="8"/>
        <v>461421.53571367671</v>
      </c>
    </row>
    <row r="369" spans="1:5" x14ac:dyDescent="0.2">
      <c r="A369" s="1">
        <v>46235</v>
      </c>
      <c r="B369">
        <v>-20901.605465922406</v>
      </c>
      <c r="C369" s="2">
        <f t="shared" si="6"/>
        <v>-20901.605465922406</v>
      </c>
      <c r="D369" s="2">
        <f t="shared" si="7"/>
        <v>-466779.78962291055</v>
      </c>
      <c r="E369" s="2">
        <f t="shared" si="8"/>
        <v>424976.57869106578</v>
      </c>
    </row>
    <row r="370" spans="1:5" x14ac:dyDescent="0.2">
      <c r="A370" s="1">
        <v>46266</v>
      </c>
      <c r="B370">
        <v>-25340.391812183014</v>
      </c>
      <c r="C370" s="2">
        <f t="shared" si="6"/>
        <v>-25340.391812183014</v>
      </c>
      <c r="D370" s="2">
        <f t="shared" si="7"/>
        <v>-474649.97422241658</v>
      </c>
      <c r="E370" s="2">
        <f t="shared" si="8"/>
        <v>423969.19059805054</v>
      </c>
    </row>
    <row r="371" spans="1:5" x14ac:dyDescent="0.2">
      <c r="A371" s="1">
        <v>46296</v>
      </c>
      <c r="B371">
        <v>-24851.850299897596</v>
      </c>
      <c r="C371" s="2">
        <f t="shared" si="6"/>
        <v>-24851.850299897596</v>
      </c>
      <c r="D371" s="2">
        <f t="shared" si="7"/>
        <v>-477578.71628534055</v>
      </c>
      <c r="E371" s="2">
        <f t="shared" si="8"/>
        <v>427875.01568554534</v>
      </c>
    </row>
    <row r="372" spans="1:5" x14ac:dyDescent="0.2">
      <c r="A372" s="1">
        <v>46327</v>
      </c>
      <c r="B372">
        <v>-9495.7450674445972</v>
      </c>
      <c r="C372" s="2">
        <f t="shared" si="6"/>
        <v>-9495.7450674445972</v>
      </c>
      <c r="D372" s="2">
        <f t="shared" si="7"/>
        <v>-465626.11784244137</v>
      </c>
      <c r="E372" s="2">
        <f t="shared" si="8"/>
        <v>446634.62770755222</v>
      </c>
    </row>
    <row r="373" spans="1:5" x14ac:dyDescent="0.2">
      <c r="A373" s="1">
        <v>46357</v>
      </c>
      <c r="B373">
        <v>29691.228783068982</v>
      </c>
      <c r="C373" s="2">
        <f t="shared" si="6"/>
        <v>29691.228783068982</v>
      </c>
      <c r="D373" s="2">
        <f t="shared" si="7"/>
        <v>-429829.20061797916</v>
      </c>
      <c r="E373" s="2">
        <f t="shared" si="8"/>
        <v>489211.65818411717</v>
      </c>
    </row>
    <row r="374" spans="1:5" x14ac:dyDescent="0.2">
      <c r="A374" s="1">
        <v>46388</v>
      </c>
      <c r="B374">
        <v>36571.508901531866</v>
      </c>
      <c r="C374" s="2">
        <f t="shared" si="6"/>
        <v>36571.508901531866</v>
      </c>
      <c r="D374" s="2">
        <f t="shared" si="7"/>
        <v>-426325.84282441559</v>
      </c>
      <c r="E374" s="2">
        <f t="shared" si="8"/>
        <v>499468.86062747933</v>
      </c>
    </row>
    <row r="375" spans="1:5" x14ac:dyDescent="0.2">
      <c r="A375" s="1">
        <v>46419</v>
      </c>
      <c r="B375">
        <v>34943.993809490079</v>
      </c>
      <c r="C375" s="2">
        <f t="shared" si="6"/>
        <v>34943.993809490079</v>
      </c>
      <c r="D375" s="2">
        <f t="shared" si="7"/>
        <v>-431317.45152399357</v>
      </c>
      <c r="E375" s="2">
        <f t="shared" si="8"/>
        <v>501205.43914297369</v>
      </c>
    </row>
    <row r="376" spans="1:5" x14ac:dyDescent="0.2">
      <c r="A376" s="1">
        <v>46447</v>
      </c>
      <c r="B376">
        <v>14081.199591448585</v>
      </c>
      <c r="C376" s="2">
        <f t="shared" si="6"/>
        <v>14081.199591448585</v>
      </c>
      <c r="D376" s="2">
        <f t="shared" si="7"/>
        <v>-455531.80639149988</v>
      </c>
      <c r="E376" s="2">
        <f t="shared" si="8"/>
        <v>483694.20557439706</v>
      </c>
    </row>
    <row r="377" spans="1:5" x14ac:dyDescent="0.2">
      <c r="A377" s="1">
        <v>46478</v>
      </c>
      <c r="B377">
        <v>19305.530366104704</v>
      </c>
      <c r="C377" s="2">
        <f t="shared" si="6"/>
        <v>19305.530366104704</v>
      </c>
      <c r="D377" s="2">
        <f t="shared" si="7"/>
        <v>-453646.78967176814</v>
      </c>
      <c r="E377" s="2">
        <f t="shared" si="8"/>
        <v>492257.8504039775</v>
      </c>
    </row>
    <row r="378" spans="1:5" x14ac:dyDescent="0.2">
      <c r="A378" s="1">
        <v>46508</v>
      </c>
      <c r="B378">
        <v>20808.721217734605</v>
      </c>
      <c r="C378" s="2">
        <f t="shared" si="6"/>
        <v>20808.721217734605</v>
      </c>
      <c r="D378" s="2">
        <f t="shared" si="7"/>
        <v>-455470.94365340209</v>
      </c>
      <c r="E378" s="2">
        <f t="shared" si="8"/>
        <v>497088.38608887134</v>
      </c>
    </row>
    <row r="379" spans="1:5" x14ac:dyDescent="0.2">
      <c r="A379" s="1">
        <v>46539</v>
      </c>
      <c r="B379">
        <v>69836.071134470374</v>
      </c>
      <c r="C379" s="2">
        <f t="shared" si="6"/>
        <v>69836.071134470374</v>
      </c>
      <c r="D379" s="2">
        <f t="shared" si="7"/>
        <v>-409759.23811355012</v>
      </c>
      <c r="E379" s="2">
        <f t="shared" si="8"/>
        <v>549431.38038249093</v>
      </c>
    </row>
    <row r="380" spans="1:5" x14ac:dyDescent="0.2">
      <c r="A380" s="1">
        <v>46569</v>
      </c>
      <c r="B380">
        <v>17405.922165153228</v>
      </c>
      <c r="C380" s="2">
        <f t="shared" si="6"/>
        <v>17405.922165153228</v>
      </c>
      <c r="D380" s="2">
        <f t="shared" si="7"/>
        <v>-465493.59152349061</v>
      </c>
      <c r="E380" s="2">
        <f t="shared" si="8"/>
        <v>500305.43585379713</v>
      </c>
    </row>
    <row r="381" spans="1:5" x14ac:dyDescent="0.2">
      <c r="A381" s="1">
        <v>46600</v>
      </c>
      <c r="B381">
        <v>-8440.6129558990433</v>
      </c>
      <c r="C381" s="2">
        <f t="shared" si="6"/>
        <v>-8440.6129558990433</v>
      </c>
      <c r="D381" s="2">
        <f t="shared" si="7"/>
        <v>-494633.14376702905</v>
      </c>
      <c r="E381" s="2">
        <f t="shared" si="8"/>
        <v>477751.91785523097</v>
      </c>
    </row>
    <row r="382" spans="1:5" x14ac:dyDescent="0.2">
      <c r="A382" s="1">
        <v>46631</v>
      </c>
      <c r="B382">
        <v>-6344.8532399903515</v>
      </c>
      <c r="C382" s="2">
        <f t="shared" si="6"/>
        <v>-6344.8532399903515</v>
      </c>
      <c r="D382" s="2">
        <f t="shared" si="7"/>
        <v>-495819.45889671793</v>
      </c>
      <c r="E382" s="2">
        <f t="shared" si="8"/>
        <v>483129.7524167372</v>
      </c>
    </row>
    <row r="383" spans="1:5" x14ac:dyDescent="0.2">
      <c r="A383" s="1">
        <v>46661</v>
      </c>
      <c r="B383">
        <v>-13075.540798272283</v>
      </c>
      <c r="C383" s="2">
        <f t="shared" si="6"/>
        <v>-13075.540798272283</v>
      </c>
      <c r="D383" s="2">
        <f t="shared" si="7"/>
        <v>-505821.51679630816</v>
      </c>
      <c r="E383" s="2">
        <f t="shared" si="8"/>
        <v>479670.43519976357</v>
      </c>
    </row>
    <row r="384" spans="1:5" x14ac:dyDescent="0.2">
      <c r="A384" s="1">
        <v>46692</v>
      </c>
      <c r="B384">
        <v>50840.615417577443</v>
      </c>
      <c r="C384" s="2">
        <f t="shared" si="6"/>
        <v>50840.615417577443</v>
      </c>
      <c r="D384" s="2">
        <f t="shared" si="7"/>
        <v>-445166.25721381221</v>
      </c>
      <c r="E384" s="2">
        <f t="shared" si="8"/>
        <v>546847.48804896709</v>
      </c>
    </row>
    <row r="385" spans="1:5" x14ac:dyDescent="0.2">
      <c r="A385" s="1">
        <v>46722</v>
      </c>
      <c r="B385">
        <v>148472.71321255644</v>
      </c>
      <c r="C385" s="2">
        <f t="shared" si="6"/>
        <v>148472.71321255644</v>
      </c>
      <c r="D385" s="2">
        <f t="shared" si="7"/>
        <v>-350784.80644182902</v>
      </c>
      <c r="E385" s="2">
        <f t="shared" si="8"/>
        <v>647730.23286694195</v>
      </c>
    </row>
    <row r="386" spans="1:5" x14ac:dyDescent="0.2">
      <c r="A386" s="1">
        <v>46753</v>
      </c>
      <c r="B386">
        <v>172715.42567706347</v>
      </c>
      <c r="C386" s="2">
        <f t="shared" si="6"/>
        <v>172715.42567706347</v>
      </c>
      <c r="D386" s="2">
        <f t="shared" si="7"/>
        <v>-329782.70905239537</v>
      </c>
      <c r="E386" s="2">
        <f t="shared" si="8"/>
        <v>675213.56040652236</v>
      </c>
    </row>
    <row r="387" spans="1:5" x14ac:dyDescent="0.2">
      <c r="A387" s="1">
        <v>46784</v>
      </c>
      <c r="B387">
        <v>51827.969653412714</v>
      </c>
      <c r="C387" s="2">
        <f t="shared" si="6"/>
        <v>51827.969653412714</v>
      </c>
      <c r="D387" s="2">
        <f t="shared" si="7"/>
        <v>-453900.9596809459</v>
      </c>
      <c r="E387" s="2">
        <f t="shared" si="8"/>
        <v>557556.89898777136</v>
      </c>
    </row>
    <row r="388" spans="1:5" x14ac:dyDescent="0.2">
      <c r="A388" s="1">
        <v>46813</v>
      </c>
      <c r="B388">
        <v>49712.036893274118</v>
      </c>
      <c r="C388" s="2">
        <f t="shared" si="6"/>
        <v>49712.036893274118</v>
      </c>
      <c r="D388" s="2">
        <f t="shared" si="7"/>
        <v>-459238.07210702775</v>
      </c>
      <c r="E388" s="2">
        <f t="shared" si="8"/>
        <v>558662.14589357597</v>
      </c>
    </row>
    <row r="389" spans="1:5" x14ac:dyDescent="0.2">
      <c r="A389" s="1">
        <v>46844</v>
      </c>
      <c r="B389">
        <v>23512.364333202288</v>
      </c>
      <c r="C389" s="2">
        <f t="shared" si="6"/>
        <v>23512.364333202288</v>
      </c>
      <c r="D389" s="2">
        <f t="shared" si="7"/>
        <v>-488649.50920533895</v>
      </c>
      <c r="E389" s="2">
        <f t="shared" si="8"/>
        <v>535674.23787174351</v>
      </c>
    </row>
    <row r="390" spans="1:5" x14ac:dyDescent="0.2">
      <c r="A390" s="1">
        <v>46874</v>
      </c>
      <c r="B390">
        <v>-18907.843496347286</v>
      </c>
      <c r="C390" s="2">
        <f t="shared" si="6"/>
        <v>-18907.843496347286</v>
      </c>
      <c r="D390" s="2">
        <f t="shared" si="7"/>
        <v>-534272.26075237175</v>
      </c>
      <c r="E390" s="2">
        <f t="shared" si="8"/>
        <v>496456.57375967712</v>
      </c>
    </row>
    <row r="391" spans="1:5" x14ac:dyDescent="0.2">
      <c r="A391" s="1">
        <v>46905</v>
      </c>
      <c r="B391">
        <v>-20377.403525623911</v>
      </c>
      <c r="C391" s="2">
        <f t="shared" si="6"/>
        <v>-20377.403525623911</v>
      </c>
      <c r="D391" s="2">
        <f t="shared" si="7"/>
        <v>-538935.33268640132</v>
      </c>
      <c r="E391" s="2">
        <f t="shared" si="8"/>
        <v>498180.52563515346</v>
      </c>
    </row>
    <row r="392" spans="1:5" x14ac:dyDescent="0.2">
      <c r="A392" s="1">
        <v>46935</v>
      </c>
      <c r="B392">
        <v>-54525.74599213068</v>
      </c>
      <c r="C392" s="2">
        <f t="shared" si="6"/>
        <v>-54525.74599213068</v>
      </c>
      <c r="D392" s="2">
        <f t="shared" si="7"/>
        <v>-576268.33914973494</v>
      </c>
      <c r="E392" s="2">
        <f t="shared" si="8"/>
        <v>467216.84716547362</v>
      </c>
    </row>
    <row r="393" spans="1:5" x14ac:dyDescent="0.2">
      <c r="A393" s="1">
        <v>46966</v>
      </c>
      <c r="B393">
        <v>-43908.328799069153</v>
      </c>
      <c r="C393" s="2">
        <f t="shared" si="6"/>
        <v>-43908.328799069153</v>
      </c>
      <c r="D393" s="2">
        <f t="shared" si="7"/>
        <v>-568826.91703372158</v>
      </c>
      <c r="E393" s="2">
        <f t="shared" si="8"/>
        <v>481010.25943558326</v>
      </c>
    </row>
    <row r="394" spans="1:5" x14ac:dyDescent="0.2">
      <c r="A394" s="1">
        <v>46997</v>
      </c>
      <c r="B394">
        <v>-35119.159514595565</v>
      </c>
      <c r="C394" s="2">
        <f t="shared" si="6"/>
        <v>-35119.159514595565</v>
      </c>
      <c r="D394" s="2">
        <f t="shared" si="7"/>
        <v>-563205.24815595278</v>
      </c>
      <c r="E394" s="2">
        <f t="shared" si="8"/>
        <v>492966.92912676168</v>
      </c>
    </row>
    <row r="395" spans="1:5" x14ac:dyDescent="0.2">
      <c r="A395" s="1">
        <v>47027</v>
      </c>
      <c r="B395">
        <v>22520.154732060757</v>
      </c>
      <c r="C395" s="2">
        <f t="shared" ref="C395:C421" si="9">_xlfn.FORECAST.ETS(A395,$B$2:$B$298,$A$2:$A$298,157,1)</f>
        <v>22520.154732060757</v>
      </c>
      <c r="D395" s="2">
        <f t="shared" ref="D395:D426" si="10">C395-_xlfn.FORECAST.ETS.CONFINT(A395,$B$2:$B$298,$A$2:$A$298,0.95,157,1)</f>
        <v>-508725.10932618764</v>
      </c>
      <c r="E395" s="2">
        <f t="shared" ref="E395:E421" si="11">C395+_xlfn.FORECAST.ETS.CONFINT(A395,$B$2:$B$298,$A$2:$A$298,0.95,157,1)</f>
        <v>553765.41879030911</v>
      </c>
    </row>
    <row r="396" spans="1:5" x14ac:dyDescent="0.2">
      <c r="A396" s="1">
        <v>47058</v>
      </c>
      <c r="B396">
        <v>33364.709288818187</v>
      </c>
      <c r="C396" s="2">
        <f t="shared" si="9"/>
        <v>33364.709288818187</v>
      </c>
      <c r="D396" s="2">
        <f t="shared" si="10"/>
        <v>-501031.57047024637</v>
      </c>
      <c r="E396" s="2">
        <f t="shared" si="11"/>
        <v>567760.98904788273</v>
      </c>
    </row>
    <row r="397" spans="1:5" x14ac:dyDescent="0.2">
      <c r="A397" s="1">
        <v>47088</v>
      </c>
      <c r="B397">
        <v>42570.359772505792</v>
      </c>
      <c r="C397" s="2">
        <f t="shared" si="9"/>
        <v>42570.359772505792</v>
      </c>
      <c r="D397" s="2">
        <f t="shared" si="10"/>
        <v>-494968.93699309323</v>
      </c>
      <c r="E397" s="2">
        <f t="shared" si="11"/>
        <v>580109.65653810487</v>
      </c>
    </row>
    <row r="398" spans="1:5" x14ac:dyDescent="0.2">
      <c r="A398" s="1">
        <v>47119</v>
      </c>
      <c r="B398">
        <v>26615.864071919637</v>
      </c>
      <c r="C398" s="2">
        <f t="shared" si="9"/>
        <v>26615.864071919637</v>
      </c>
      <c r="D398" s="2">
        <f t="shared" si="10"/>
        <v>-514058.60792374721</v>
      </c>
      <c r="E398" s="2">
        <f t="shared" si="11"/>
        <v>567290.33606758644</v>
      </c>
    </row>
    <row r="399" spans="1:5" x14ac:dyDescent="0.2">
      <c r="A399" s="1">
        <v>47150</v>
      </c>
      <c r="B399">
        <v>19206.699637920825</v>
      </c>
      <c r="C399" s="2">
        <f t="shared" si="9"/>
        <v>19206.699637920825</v>
      </c>
      <c r="D399" s="2">
        <f t="shared" si="10"/>
        <v>-524595.25876664347</v>
      </c>
      <c r="E399" s="2">
        <f t="shared" si="11"/>
        <v>563008.65804248513</v>
      </c>
    </row>
    <row r="400" spans="1:5" x14ac:dyDescent="0.2">
      <c r="A400" s="1">
        <v>47178</v>
      </c>
      <c r="B400">
        <v>-11338.416723509436</v>
      </c>
      <c r="C400" s="2">
        <f t="shared" si="9"/>
        <v>-11338.416723509436</v>
      </c>
      <c r="D400" s="2">
        <f t="shared" si="10"/>
        <v>-558260.32184387511</v>
      </c>
      <c r="E400" s="2">
        <f t="shared" si="11"/>
        <v>535583.48839685624</v>
      </c>
    </row>
    <row r="401" spans="1:5" x14ac:dyDescent="0.2">
      <c r="A401" s="1">
        <v>47209</v>
      </c>
      <c r="B401">
        <v>-18552.390084138329</v>
      </c>
      <c r="C401" s="2">
        <f t="shared" si="9"/>
        <v>-18552.390084138329</v>
      </c>
      <c r="D401" s="2">
        <f t="shared" si="10"/>
        <v>-568586.8476575173</v>
      </c>
      <c r="E401" s="2">
        <f t="shared" si="11"/>
        <v>531482.06748924055</v>
      </c>
    </row>
    <row r="402" spans="1:5" x14ac:dyDescent="0.2">
      <c r="A402" s="1">
        <v>47239</v>
      </c>
      <c r="B402">
        <v>-20540.837343151543</v>
      </c>
      <c r="C402" s="2">
        <f t="shared" si="9"/>
        <v>-20540.837343151543</v>
      </c>
      <c r="D402" s="2">
        <f t="shared" si="10"/>
        <v>-573680.59496322041</v>
      </c>
      <c r="E402" s="2">
        <f t="shared" si="11"/>
        <v>532598.92027691728</v>
      </c>
    </row>
    <row r="403" spans="1:5" x14ac:dyDescent="0.2">
      <c r="A403" s="1">
        <v>47270</v>
      </c>
      <c r="B403">
        <v>-7368.390244477243</v>
      </c>
      <c r="C403" s="2">
        <f t="shared" si="9"/>
        <v>-7368.390244477243</v>
      </c>
      <c r="D403" s="2">
        <f t="shared" si="10"/>
        <v>-563606.33390620572</v>
      </c>
      <c r="E403" s="2">
        <f t="shared" si="11"/>
        <v>548869.55341725133</v>
      </c>
    </row>
    <row r="404" spans="1:5" x14ac:dyDescent="0.2">
      <c r="A404" s="1">
        <v>47300</v>
      </c>
      <c r="B404">
        <v>1291.8586801869842</v>
      </c>
      <c r="C404" s="2">
        <f t="shared" si="9"/>
        <v>1291.8586801869842</v>
      </c>
      <c r="D404" s="2">
        <f t="shared" si="10"/>
        <v>-558037.29207798396</v>
      </c>
      <c r="E404" s="2">
        <f t="shared" si="11"/>
        <v>560621.00943835801</v>
      </c>
    </row>
    <row r="405" spans="1:5" x14ac:dyDescent="0.2">
      <c r="A405" s="1">
        <v>47331</v>
      </c>
      <c r="B405">
        <v>-11554.828430794432</v>
      </c>
      <c r="C405" s="2">
        <f t="shared" si="9"/>
        <v>-11554.828430794432</v>
      </c>
      <c r="D405" s="2">
        <f t="shared" si="10"/>
        <v>-573968.33916748525</v>
      </c>
      <c r="E405" s="2">
        <f t="shared" si="11"/>
        <v>550858.68230589642</v>
      </c>
    </row>
    <row r="406" spans="1:5" x14ac:dyDescent="0.2">
      <c r="A406" s="1">
        <v>47362</v>
      </c>
      <c r="B406">
        <v>-17783.646677899396</v>
      </c>
      <c r="C406" s="2">
        <f t="shared" si="9"/>
        <v>-17783.646677899396</v>
      </c>
      <c r="D406" s="2">
        <f t="shared" si="10"/>
        <v>-583274.79897443496</v>
      </c>
      <c r="E406" s="2">
        <f t="shared" si="11"/>
        <v>547707.50561863615</v>
      </c>
    </row>
    <row r="407" spans="1:5" x14ac:dyDescent="0.2">
      <c r="A407" s="1">
        <v>47392</v>
      </c>
      <c r="B407">
        <v>-17730.073039095172</v>
      </c>
      <c r="C407" s="2">
        <f t="shared" si="9"/>
        <v>-17730.073039095172</v>
      </c>
      <c r="D407" s="2">
        <f t="shared" si="10"/>
        <v>-586292.27414820367</v>
      </c>
      <c r="E407" s="2">
        <f t="shared" si="11"/>
        <v>550832.12807001336</v>
      </c>
    </row>
    <row r="408" spans="1:5" x14ac:dyDescent="0.2">
      <c r="A408" s="1">
        <v>47423</v>
      </c>
      <c r="B408">
        <v>-21424.714244133684</v>
      </c>
      <c r="C408" s="2">
        <f t="shared" si="9"/>
        <v>-21424.714244133684</v>
      </c>
      <c r="D408" s="2">
        <f t="shared" si="10"/>
        <v>-593051.49415824679</v>
      </c>
      <c r="E408" s="2">
        <f t="shared" si="11"/>
        <v>550202.06566997943</v>
      </c>
    </row>
    <row r="409" spans="1:5" x14ac:dyDescent="0.2">
      <c r="A409" s="1">
        <v>47453</v>
      </c>
      <c r="B409">
        <v>-15693.249064475558</v>
      </c>
      <c r="C409" s="2">
        <f t="shared" si="9"/>
        <v>-15693.249064475558</v>
      </c>
      <c r="D409" s="2">
        <f t="shared" si="10"/>
        <v>-590378.25767631549</v>
      </c>
      <c r="E409" s="2">
        <f t="shared" si="11"/>
        <v>558991.75954736443</v>
      </c>
    </row>
    <row r="410" spans="1:5" x14ac:dyDescent="0.2">
      <c r="A410" s="1">
        <v>47484</v>
      </c>
      <c r="B410">
        <v>43684.822937735691</v>
      </c>
      <c r="C410" s="2">
        <f t="shared" si="9"/>
        <v>43684.822937735691</v>
      </c>
      <c r="D410" s="2">
        <f t="shared" si="10"/>
        <v>-534052.18141404411</v>
      </c>
      <c r="E410" s="2">
        <f t="shared" si="11"/>
        <v>621421.82728951552</v>
      </c>
    </row>
    <row r="411" spans="1:5" x14ac:dyDescent="0.2">
      <c r="A411" s="1">
        <v>47515</v>
      </c>
      <c r="B411">
        <v>14975.152731819104</v>
      </c>
      <c r="C411" s="2">
        <f t="shared" si="9"/>
        <v>14975.152731819104</v>
      </c>
      <c r="D411" s="2">
        <f t="shared" si="10"/>
        <v>-565807.72888592223</v>
      </c>
      <c r="E411" s="2">
        <f t="shared" si="11"/>
        <v>595758.03434956039</v>
      </c>
    </row>
    <row r="412" spans="1:5" x14ac:dyDescent="0.2">
      <c r="A412" s="1">
        <v>47543</v>
      </c>
      <c r="B412">
        <v>-8559.899473999194</v>
      </c>
      <c r="C412" s="2">
        <f t="shared" si="9"/>
        <v>-8559.899473999194</v>
      </c>
      <c r="D412" s="2">
        <f t="shared" si="10"/>
        <v>-592382.65178363968</v>
      </c>
      <c r="E412" s="2">
        <f t="shared" si="11"/>
        <v>575262.85283564136</v>
      </c>
    </row>
    <row r="413" spans="1:5" x14ac:dyDescent="0.2">
      <c r="A413" s="1">
        <v>47574</v>
      </c>
      <c r="B413">
        <v>-20457.98427173472</v>
      </c>
      <c r="C413" s="2">
        <f t="shared" si="9"/>
        <v>-20457.98427173472</v>
      </c>
      <c r="D413" s="2">
        <f t="shared" si="10"/>
        <v>-607314.71009385015</v>
      </c>
      <c r="E413" s="2">
        <f t="shared" si="11"/>
        <v>566398.74155038071</v>
      </c>
    </row>
    <row r="414" spans="1:5" x14ac:dyDescent="0.2">
      <c r="A414" s="1">
        <v>47604</v>
      </c>
      <c r="B414">
        <v>-21981.458692199518</v>
      </c>
      <c r="C414" s="2">
        <f t="shared" si="9"/>
        <v>-21981.458692199518</v>
      </c>
      <c r="D414" s="2">
        <f t="shared" si="10"/>
        <v>-611866.36781232012</v>
      </c>
      <c r="E414" s="2">
        <f t="shared" si="11"/>
        <v>567903.45042792102</v>
      </c>
    </row>
    <row r="415" spans="1:5" x14ac:dyDescent="0.2">
      <c r="A415" s="1">
        <v>47635</v>
      </c>
      <c r="B415">
        <v>-23837.797404658602</v>
      </c>
      <c r="C415" s="2">
        <f t="shared" si="9"/>
        <v>-23837.797404658602</v>
      </c>
      <c r="D415" s="2">
        <f t="shared" si="10"/>
        <v>-616745.20421629376</v>
      </c>
      <c r="E415" s="2">
        <f t="shared" si="11"/>
        <v>569069.60940697649</v>
      </c>
    </row>
    <row r="416" spans="1:5" x14ac:dyDescent="0.2">
      <c r="A416" s="1">
        <v>47665</v>
      </c>
      <c r="B416">
        <v>-24665.082839329341</v>
      </c>
      <c r="C416" s="2">
        <f t="shared" si="9"/>
        <v>-24665.082839329341</v>
      </c>
      <c r="D416" s="2">
        <f t="shared" si="10"/>
        <v>-620589.4040569521</v>
      </c>
      <c r="E416" s="2">
        <f t="shared" si="11"/>
        <v>571259.23837829335</v>
      </c>
    </row>
    <row r="417" spans="1:5" x14ac:dyDescent="0.2">
      <c r="A417" s="1">
        <v>47696</v>
      </c>
      <c r="B417">
        <v>-24001.522819358623</v>
      </c>
      <c r="C417" s="2">
        <f t="shared" si="9"/>
        <v>-24001.522819358623</v>
      </c>
      <c r="D417" s="2">
        <f t="shared" si="10"/>
        <v>-622937.27525872411</v>
      </c>
      <c r="E417" s="2">
        <f t="shared" si="11"/>
        <v>574934.22962000687</v>
      </c>
    </row>
    <row r="418" spans="1:5" x14ac:dyDescent="0.2">
      <c r="A418" s="1">
        <v>47727</v>
      </c>
      <c r="B418">
        <v>-24838.412492577234</v>
      </c>
      <c r="C418" s="2">
        <f t="shared" si="9"/>
        <v>-24838.412492577234</v>
      </c>
      <c r="D418" s="2">
        <f t="shared" si="10"/>
        <v>-626780.21091586922</v>
      </c>
      <c r="E418" s="2">
        <f t="shared" si="11"/>
        <v>577103.38593071478</v>
      </c>
    </row>
    <row r="419" spans="1:5" x14ac:dyDescent="0.2">
      <c r="A419" s="1">
        <v>47757</v>
      </c>
      <c r="B419">
        <v>-23415.277170278132</v>
      </c>
      <c r="C419" s="2">
        <f t="shared" si="9"/>
        <v>-23415.277170278132</v>
      </c>
      <c r="D419" s="2">
        <f t="shared" si="10"/>
        <v>-628357.8321936914</v>
      </c>
      <c r="E419" s="2">
        <f t="shared" si="11"/>
        <v>581527.27785313514</v>
      </c>
    </row>
    <row r="420" spans="1:5" x14ac:dyDescent="0.2">
      <c r="A420" s="1">
        <v>47788</v>
      </c>
      <c r="B420">
        <v>-23307.506795482033</v>
      </c>
      <c r="C420" s="2">
        <f t="shared" si="9"/>
        <v>-23307.506795482033</v>
      </c>
      <c r="D420" s="2">
        <f t="shared" si="10"/>
        <v>-631245.62285695225</v>
      </c>
      <c r="E420" s="2">
        <f t="shared" si="11"/>
        <v>584630.60926598823</v>
      </c>
    </row>
    <row r="421" spans="1:5" x14ac:dyDescent="0.2">
      <c r="A421" s="1">
        <v>47818</v>
      </c>
      <c r="B421">
        <v>-24140.88013070602</v>
      </c>
      <c r="C421" s="2">
        <f t="shared" si="9"/>
        <v>-24140.88013070602</v>
      </c>
      <c r="D421" s="2">
        <f t="shared" si="10"/>
        <v>-635069.45351560367</v>
      </c>
      <c r="E421" s="2">
        <f t="shared" si="11"/>
        <v>586787.69325419166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32B8B-F9CD-4D9D-B7B1-8DD1C8AAF0FE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1" customWidth="1"/>
    <col min="3" max="3" width="19.85546875" customWidth="1"/>
    <col min="4" max="4" width="35.140625" customWidth="1"/>
    <col min="5" max="5" width="34.855468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4</v>
      </c>
      <c r="C1" t="s">
        <v>31</v>
      </c>
      <c r="D1" t="s">
        <v>32</v>
      </c>
      <c r="E1" t="s">
        <v>33</v>
      </c>
      <c r="G1" t="s">
        <v>13</v>
      </c>
      <c r="H1" t="s">
        <v>14</v>
      </c>
    </row>
    <row r="2" spans="1:8" x14ac:dyDescent="0.2">
      <c r="A2" s="1">
        <v>35065</v>
      </c>
      <c r="B2" s="2">
        <v>4.7130000000000001</v>
      </c>
      <c r="G2" t="s">
        <v>15</v>
      </c>
      <c r="H2" s="3">
        <f>_xlfn.FORECAST.ETS.STAT($B$2:$B$298,$A$2:$A$298,1,157,1)</f>
        <v>0.5</v>
      </c>
    </row>
    <row r="3" spans="1:8" x14ac:dyDescent="0.2">
      <c r="A3" s="1">
        <v>35096</v>
      </c>
      <c r="B3" s="2">
        <v>5.1550000000000002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3.1080000000000001</v>
      </c>
      <c r="G4" t="s">
        <v>17</v>
      </c>
      <c r="H4" s="3">
        <f>_xlfn.FORECAST.ETS.STAT($B$2:$B$298,$A$2:$A$298,3,157,1)</f>
        <v>0.499</v>
      </c>
    </row>
    <row r="5" spans="1:8" x14ac:dyDescent="0.2">
      <c r="A5" s="1">
        <v>35156</v>
      </c>
      <c r="B5" s="2">
        <v>5.0469999999999997</v>
      </c>
      <c r="G5" t="s">
        <v>18</v>
      </c>
      <c r="H5" s="3">
        <f>_xlfn.FORECAST.ETS.STAT($B$2:$B$298,$A$2:$A$298,4,157,1)</f>
        <v>0.92609820441545909</v>
      </c>
    </row>
    <row r="6" spans="1:8" x14ac:dyDescent="0.2">
      <c r="A6" s="1">
        <v>35186</v>
      </c>
      <c r="B6" s="2">
        <v>4.0830000000000002</v>
      </c>
      <c r="G6" t="s">
        <v>19</v>
      </c>
      <c r="H6" s="3">
        <f>_xlfn.FORECAST.ETS.STAT($B$2:$B$298,$A$2:$A$298,5,157,1)</f>
        <v>1.1863513162947545</v>
      </c>
    </row>
    <row r="7" spans="1:8" x14ac:dyDescent="0.2">
      <c r="A7" s="1">
        <v>35217</v>
      </c>
      <c r="B7" s="2">
        <v>2.8460000000000001</v>
      </c>
      <c r="G7" t="s">
        <v>20</v>
      </c>
      <c r="H7" s="3">
        <f>_xlfn.FORECAST.ETS.STAT($B$2:$B$298,$A$2:$A$298,6,157,1)</f>
        <v>146.47016759027099</v>
      </c>
    </row>
    <row r="8" spans="1:8" x14ac:dyDescent="0.2">
      <c r="A8" s="1">
        <v>35247</v>
      </c>
      <c r="B8" s="2">
        <v>3.2210000000000001</v>
      </c>
      <c r="G8" t="s">
        <v>21</v>
      </c>
      <c r="H8" s="3">
        <f>_xlfn.FORECAST.ETS.STAT($B$2:$B$298,$A$2:$A$298,7,157,1)</f>
        <v>290.59138002778712</v>
      </c>
    </row>
    <row r="9" spans="1:8" x14ac:dyDescent="0.2">
      <c r="A9" s="1">
        <v>35278</v>
      </c>
      <c r="B9" s="2">
        <v>6.4420000000000002</v>
      </c>
    </row>
    <row r="10" spans="1:8" x14ac:dyDescent="0.2">
      <c r="A10" s="1">
        <v>35309</v>
      </c>
      <c r="B10" s="2">
        <v>3.5990000000000002</v>
      </c>
    </row>
    <row r="11" spans="1:8" x14ac:dyDescent="0.2">
      <c r="A11" s="1">
        <v>35339</v>
      </c>
      <c r="B11" s="2">
        <v>3.1749999999999998</v>
      </c>
    </row>
    <row r="12" spans="1:8" x14ac:dyDescent="0.2">
      <c r="A12" s="1">
        <v>35370</v>
      </c>
      <c r="B12" s="2">
        <v>3.875</v>
      </c>
    </row>
    <row r="13" spans="1:8" x14ac:dyDescent="0.2">
      <c r="A13" s="1">
        <v>35400</v>
      </c>
      <c r="B13" s="2">
        <v>9.2159999999999993</v>
      </c>
    </row>
    <row r="14" spans="1:8" x14ac:dyDescent="0.2">
      <c r="A14" s="1">
        <v>35431</v>
      </c>
      <c r="B14" s="2">
        <v>4.7409999999999997</v>
      </c>
    </row>
    <row r="15" spans="1:8" x14ac:dyDescent="0.2">
      <c r="A15" s="1">
        <v>35462</v>
      </c>
      <c r="B15" s="2">
        <v>3.6040000000000001</v>
      </c>
    </row>
    <row r="16" spans="1:8" x14ac:dyDescent="0.2">
      <c r="A16" s="1">
        <v>35490</v>
      </c>
      <c r="B16" s="2">
        <v>7.4240000000000004</v>
      </c>
    </row>
    <row r="17" spans="1:2" x14ac:dyDescent="0.2">
      <c r="A17" s="1">
        <v>35521</v>
      </c>
      <c r="B17" s="2">
        <v>8.0719999999999992</v>
      </c>
    </row>
    <row r="18" spans="1:2" x14ac:dyDescent="0.2">
      <c r="A18" s="1">
        <v>35551</v>
      </c>
      <c r="B18" s="2">
        <v>16.95</v>
      </c>
    </row>
    <row r="19" spans="1:2" x14ac:dyDescent="0.2">
      <c r="A19" s="1">
        <v>35582</v>
      </c>
      <c r="B19" s="2">
        <v>4.9400000000000004</v>
      </c>
    </row>
    <row r="20" spans="1:2" x14ac:dyDescent="0.2">
      <c r="A20" s="1">
        <v>35612</v>
      </c>
      <c r="B20" s="2">
        <v>2.6509999999999998</v>
      </c>
    </row>
    <row r="21" spans="1:2" x14ac:dyDescent="0.2">
      <c r="A21" s="1">
        <v>35643</v>
      </c>
      <c r="B21" s="2">
        <v>3.5209999999999999</v>
      </c>
    </row>
    <row r="22" spans="1:2" x14ac:dyDescent="0.2">
      <c r="A22" s="1">
        <v>35674</v>
      </c>
      <c r="B22" s="2">
        <v>13.63</v>
      </c>
    </row>
    <row r="23" spans="1:2" x14ac:dyDescent="0.2">
      <c r="A23" s="1">
        <v>35704</v>
      </c>
      <c r="B23" s="2">
        <v>62.72</v>
      </c>
    </row>
    <row r="24" spans="1:2" x14ac:dyDescent="0.2">
      <c r="A24" s="1">
        <v>35735</v>
      </c>
      <c r="B24" s="2">
        <v>30.89</v>
      </c>
    </row>
    <row r="25" spans="1:2" x14ac:dyDescent="0.2">
      <c r="A25" s="1">
        <v>35765</v>
      </c>
      <c r="B25" s="2">
        <v>46.69</v>
      </c>
    </row>
    <row r="26" spans="1:2" x14ac:dyDescent="0.2">
      <c r="A26" s="1">
        <v>35796</v>
      </c>
      <c r="B26" s="2">
        <v>31.29</v>
      </c>
    </row>
    <row r="27" spans="1:2" x14ac:dyDescent="0.2">
      <c r="A27" s="1">
        <v>35827</v>
      </c>
      <c r="B27" s="2">
        <v>22.77</v>
      </c>
    </row>
    <row r="28" spans="1:2" x14ac:dyDescent="0.2">
      <c r="A28" s="1">
        <v>35855</v>
      </c>
      <c r="B28" s="2">
        <v>48.96</v>
      </c>
    </row>
    <row r="29" spans="1:2" x14ac:dyDescent="0.2">
      <c r="A29" s="1">
        <v>35886</v>
      </c>
      <c r="B29" s="2">
        <v>47.36</v>
      </c>
    </row>
    <row r="30" spans="1:2" x14ac:dyDescent="0.2">
      <c r="A30" s="1">
        <v>35916</v>
      </c>
      <c r="B30" s="2">
        <v>67.930000000000007</v>
      </c>
    </row>
    <row r="31" spans="1:2" x14ac:dyDescent="0.2">
      <c r="A31" s="1">
        <v>35947</v>
      </c>
      <c r="B31" s="2">
        <v>32.74</v>
      </c>
    </row>
    <row r="32" spans="1:2" x14ac:dyDescent="0.2">
      <c r="A32" s="1">
        <v>35977</v>
      </c>
      <c r="B32" s="2">
        <v>79.37</v>
      </c>
    </row>
    <row r="33" spans="1:2" x14ac:dyDescent="0.2">
      <c r="A33" s="1">
        <v>36008</v>
      </c>
      <c r="B33" s="2">
        <v>138.9</v>
      </c>
    </row>
    <row r="34" spans="1:2" x14ac:dyDescent="0.2">
      <c r="A34" s="1">
        <v>36039</v>
      </c>
      <c r="B34" s="2">
        <v>569.9</v>
      </c>
    </row>
    <row r="35" spans="1:2" x14ac:dyDescent="0.2">
      <c r="A35" s="1">
        <v>36069</v>
      </c>
      <c r="B35" s="2">
        <v>255.1</v>
      </c>
    </row>
    <row r="36" spans="1:2" x14ac:dyDescent="0.2">
      <c r="A36" s="1">
        <v>36100</v>
      </c>
      <c r="B36" s="2">
        <v>120.6</v>
      </c>
    </row>
    <row r="37" spans="1:2" x14ac:dyDescent="0.2">
      <c r="A37" s="1">
        <v>36130</v>
      </c>
      <c r="B37" s="2">
        <v>498.9</v>
      </c>
    </row>
    <row r="38" spans="1:2" x14ac:dyDescent="0.2">
      <c r="A38" s="1">
        <v>36161</v>
      </c>
      <c r="B38" s="2">
        <v>463.9</v>
      </c>
    </row>
    <row r="39" spans="1:2" x14ac:dyDescent="0.2">
      <c r="A39" s="1">
        <v>36192</v>
      </c>
      <c r="B39" s="2">
        <v>68.69</v>
      </c>
    </row>
    <row r="40" spans="1:2" x14ac:dyDescent="0.2">
      <c r="A40" s="1">
        <v>36220</v>
      </c>
      <c r="B40" s="2">
        <v>68.69</v>
      </c>
    </row>
    <row r="41" spans="1:2" x14ac:dyDescent="0.2">
      <c r="A41" s="1">
        <v>36251</v>
      </c>
      <c r="B41" s="2">
        <v>100.9</v>
      </c>
    </row>
    <row r="42" spans="1:2" x14ac:dyDescent="0.2">
      <c r="A42" s="1">
        <v>36281</v>
      </c>
      <c r="B42" s="2">
        <v>278.3</v>
      </c>
    </row>
    <row r="43" spans="1:2" x14ac:dyDescent="0.2">
      <c r="A43" s="1">
        <v>36312</v>
      </c>
      <c r="B43" s="2">
        <v>470.7</v>
      </c>
    </row>
    <row r="44" spans="1:2" x14ac:dyDescent="0.2">
      <c r="A44" s="1">
        <v>36342</v>
      </c>
      <c r="B44" s="2">
        <v>890.9</v>
      </c>
    </row>
    <row r="45" spans="1:2" x14ac:dyDescent="0.2">
      <c r="A45" s="1">
        <v>36373</v>
      </c>
      <c r="B45" s="2">
        <v>813.3</v>
      </c>
    </row>
    <row r="46" spans="1:2" x14ac:dyDescent="0.2">
      <c r="A46" s="1">
        <v>36404</v>
      </c>
      <c r="B46" s="2">
        <v>868.7</v>
      </c>
    </row>
    <row r="47" spans="1:2" x14ac:dyDescent="0.2">
      <c r="A47" s="1">
        <v>36434</v>
      </c>
      <c r="B47" s="2">
        <v>238.9</v>
      </c>
    </row>
    <row r="48" spans="1:2" x14ac:dyDescent="0.2">
      <c r="A48" s="1">
        <v>36465</v>
      </c>
      <c r="B48" s="2">
        <v>618.20000000000005</v>
      </c>
    </row>
    <row r="49" spans="1:2" x14ac:dyDescent="0.2">
      <c r="A49" s="1">
        <v>36495</v>
      </c>
      <c r="B49" s="2">
        <v>524.20000000000005</v>
      </c>
    </row>
    <row r="50" spans="1:2" x14ac:dyDescent="0.2">
      <c r="A50" s="1">
        <v>36526</v>
      </c>
      <c r="B50" s="2">
        <v>473.5</v>
      </c>
    </row>
    <row r="51" spans="1:2" x14ac:dyDescent="0.2">
      <c r="A51" s="1">
        <v>36557</v>
      </c>
      <c r="B51" s="2">
        <v>305.5</v>
      </c>
    </row>
    <row r="52" spans="1:2" x14ac:dyDescent="0.2">
      <c r="A52" s="1">
        <v>36586</v>
      </c>
      <c r="B52" s="2">
        <v>1736</v>
      </c>
    </row>
    <row r="53" spans="1:2" x14ac:dyDescent="0.2">
      <c r="A53" s="1">
        <v>36617</v>
      </c>
      <c r="B53" s="2">
        <v>1712</v>
      </c>
    </row>
    <row r="54" spans="1:2" x14ac:dyDescent="0.2">
      <c r="A54" s="1">
        <v>36647</v>
      </c>
      <c r="B54" s="2">
        <v>873.6</v>
      </c>
    </row>
    <row r="55" spans="1:2" x14ac:dyDescent="0.2">
      <c r="A55" s="1">
        <v>36678</v>
      </c>
      <c r="B55" s="2">
        <v>502.8</v>
      </c>
    </row>
    <row r="56" spans="1:2" x14ac:dyDescent="0.2">
      <c r="A56" s="1">
        <v>36708</v>
      </c>
      <c r="B56" s="2">
        <v>471.2</v>
      </c>
    </row>
    <row r="57" spans="1:2" x14ac:dyDescent="0.2">
      <c r="A57" s="1">
        <v>36739</v>
      </c>
      <c r="B57" s="2">
        <v>399.3</v>
      </c>
    </row>
    <row r="58" spans="1:2" x14ac:dyDescent="0.2">
      <c r="A58" s="1">
        <v>36770</v>
      </c>
      <c r="B58" s="2">
        <v>655</v>
      </c>
    </row>
    <row r="59" spans="1:2" x14ac:dyDescent="0.2">
      <c r="A59" s="1">
        <v>36800</v>
      </c>
      <c r="B59" s="2">
        <v>1069</v>
      </c>
    </row>
    <row r="60" spans="1:2" x14ac:dyDescent="0.2">
      <c r="A60" s="1">
        <v>36831</v>
      </c>
      <c r="B60" s="2">
        <v>987.9</v>
      </c>
    </row>
    <row r="61" spans="1:2" x14ac:dyDescent="0.2">
      <c r="A61" s="1">
        <v>36861</v>
      </c>
      <c r="B61" s="2">
        <v>875</v>
      </c>
    </row>
    <row r="62" spans="1:2" x14ac:dyDescent="0.2">
      <c r="A62" s="1">
        <v>36892</v>
      </c>
      <c r="B62" s="2">
        <v>447.6</v>
      </c>
    </row>
    <row r="63" spans="1:2" x14ac:dyDescent="0.2">
      <c r="A63" s="1">
        <v>36923</v>
      </c>
      <c r="B63" s="2">
        <v>387.3</v>
      </c>
    </row>
    <row r="64" spans="1:2" x14ac:dyDescent="0.2">
      <c r="A64" s="1">
        <v>36951</v>
      </c>
      <c r="B64" s="2">
        <v>225.4</v>
      </c>
    </row>
    <row r="65" spans="1:2" x14ac:dyDescent="0.2">
      <c r="A65" s="1">
        <v>36982</v>
      </c>
      <c r="B65" s="2">
        <v>2456</v>
      </c>
    </row>
    <row r="66" spans="1:2" x14ac:dyDescent="0.2">
      <c r="A66" s="1">
        <v>37012</v>
      </c>
      <c r="B66" s="2">
        <v>722.3</v>
      </c>
    </row>
    <row r="67" spans="1:2" x14ac:dyDescent="0.2">
      <c r="A67" s="1">
        <v>37043</v>
      </c>
      <c r="B67" s="2">
        <v>290.8</v>
      </c>
    </row>
    <row r="68" spans="1:2" x14ac:dyDescent="0.2">
      <c r="A68" s="1">
        <v>37073</v>
      </c>
      <c r="B68" s="2">
        <v>240.1</v>
      </c>
    </row>
    <row r="69" spans="1:2" x14ac:dyDescent="0.2">
      <c r="A69" s="1">
        <v>37104</v>
      </c>
      <c r="B69" s="2">
        <v>151</v>
      </c>
    </row>
    <row r="70" spans="1:2" x14ac:dyDescent="0.2">
      <c r="A70" s="1">
        <v>37135</v>
      </c>
      <c r="B70" s="2">
        <v>694.7</v>
      </c>
    </row>
    <row r="71" spans="1:2" x14ac:dyDescent="0.2">
      <c r="A71" s="1">
        <v>37165</v>
      </c>
      <c r="B71" s="2">
        <v>3065</v>
      </c>
    </row>
    <row r="72" spans="1:2" x14ac:dyDescent="0.2">
      <c r="A72" s="1">
        <v>37196</v>
      </c>
      <c r="B72" s="2">
        <v>2268</v>
      </c>
    </row>
    <row r="73" spans="1:2" x14ac:dyDescent="0.2">
      <c r="A73" s="1">
        <v>37226</v>
      </c>
      <c r="B73" s="2">
        <v>1578</v>
      </c>
    </row>
    <row r="74" spans="1:2" x14ac:dyDescent="0.2">
      <c r="A74" s="1">
        <v>37257</v>
      </c>
      <c r="B74" s="2">
        <v>1883</v>
      </c>
    </row>
    <row r="75" spans="1:2" x14ac:dyDescent="0.2">
      <c r="A75" s="1">
        <v>37288</v>
      </c>
      <c r="B75" s="2">
        <v>2070</v>
      </c>
    </row>
    <row r="76" spans="1:2" x14ac:dyDescent="0.2">
      <c r="A76" s="1">
        <v>37316</v>
      </c>
      <c r="B76" s="2">
        <v>1209</v>
      </c>
    </row>
    <row r="77" spans="1:2" x14ac:dyDescent="0.2">
      <c r="A77" s="1">
        <v>37347</v>
      </c>
      <c r="B77" s="2">
        <v>1499</v>
      </c>
    </row>
    <row r="78" spans="1:2" x14ac:dyDescent="0.2">
      <c r="A78" s="1">
        <v>37377</v>
      </c>
      <c r="B78" s="2">
        <v>414.4</v>
      </c>
    </row>
    <row r="79" spans="1:2" x14ac:dyDescent="0.2">
      <c r="A79" s="1">
        <v>37408</v>
      </c>
      <c r="B79" s="2">
        <v>593.79999999999995</v>
      </c>
    </row>
    <row r="80" spans="1:2" x14ac:dyDescent="0.2">
      <c r="A80" s="1">
        <v>37438</v>
      </c>
      <c r="B80" s="2">
        <v>416.1</v>
      </c>
    </row>
    <row r="81" spans="1:2" x14ac:dyDescent="0.2">
      <c r="A81" s="1">
        <v>37469</v>
      </c>
      <c r="B81" s="2">
        <v>1414</v>
      </c>
    </row>
    <row r="82" spans="1:2" x14ac:dyDescent="0.2">
      <c r="A82" s="1">
        <v>37500</v>
      </c>
      <c r="B82" s="2">
        <v>791</v>
      </c>
    </row>
    <row r="83" spans="1:2" x14ac:dyDescent="0.2">
      <c r="A83" s="1">
        <v>37530</v>
      </c>
      <c r="B83" s="2">
        <v>894.7</v>
      </c>
    </row>
    <row r="84" spans="1:2" x14ac:dyDescent="0.2">
      <c r="A84" s="1">
        <v>37561</v>
      </c>
      <c r="B84" s="2">
        <v>629.29999999999995</v>
      </c>
    </row>
    <row r="85" spans="1:2" x14ac:dyDescent="0.2">
      <c r="A85" s="1">
        <v>37591</v>
      </c>
      <c r="B85" s="2">
        <v>571.70000000000005</v>
      </c>
    </row>
    <row r="86" spans="1:2" x14ac:dyDescent="0.2">
      <c r="A86" s="1">
        <v>37622</v>
      </c>
      <c r="B86" s="2">
        <v>142.19999999999999</v>
      </c>
    </row>
    <row r="87" spans="1:2" x14ac:dyDescent="0.2">
      <c r="A87" s="1">
        <v>37653</v>
      </c>
      <c r="B87" s="2">
        <v>184.5</v>
      </c>
    </row>
    <row r="88" spans="1:2" x14ac:dyDescent="0.2">
      <c r="A88" s="1">
        <v>37681</v>
      </c>
      <c r="B88" s="2">
        <v>184.7</v>
      </c>
    </row>
    <row r="89" spans="1:2" x14ac:dyDescent="0.2">
      <c r="A89" s="1">
        <v>37712</v>
      </c>
      <c r="B89" s="2">
        <v>433.9</v>
      </c>
    </row>
    <row r="90" spans="1:2" x14ac:dyDescent="0.2">
      <c r="A90" s="1">
        <v>37742</v>
      </c>
      <c r="B90" s="2">
        <v>590.79999999999995</v>
      </c>
    </row>
    <row r="91" spans="1:2" x14ac:dyDescent="0.2">
      <c r="A91" s="1">
        <v>37773</v>
      </c>
      <c r="B91" s="2">
        <v>179.2</v>
      </c>
    </row>
    <row r="92" spans="1:2" x14ac:dyDescent="0.2">
      <c r="A92" s="1">
        <v>37803</v>
      </c>
      <c r="B92" s="2">
        <v>144.5</v>
      </c>
    </row>
    <row r="93" spans="1:2" x14ac:dyDescent="0.2">
      <c r="A93" s="1">
        <v>37834</v>
      </c>
      <c r="B93" s="2">
        <v>125.5</v>
      </c>
    </row>
    <row r="94" spans="1:2" x14ac:dyDescent="0.2">
      <c r="A94" s="1">
        <v>37865</v>
      </c>
      <c r="B94" s="2">
        <v>90.33</v>
      </c>
    </row>
    <row r="95" spans="1:2" x14ac:dyDescent="0.2">
      <c r="A95" s="1">
        <v>37895</v>
      </c>
      <c r="B95" s="2">
        <v>210.6</v>
      </c>
    </row>
    <row r="96" spans="1:2" x14ac:dyDescent="0.2">
      <c r="A96" s="1">
        <v>37926</v>
      </c>
      <c r="B96" s="2">
        <v>1608</v>
      </c>
    </row>
    <row r="97" spans="1:2" x14ac:dyDescent="0.2">
      <c r="A97" s="1">
        <v>37956</v>
      </c>
      <c r="B97" s="2">
        <v>391.8</v>
      </c>
    </row>
    <row r="98" spans="1:2" x14ac:dyDescent="0.2">
      <c r="A98" s="1">
        <v>37987</v>
      </c>
      <c r="B98" s="2">
        <v>149.19999999999999</v>
      </c>
    </row>
    <row r="99" spans="1:2" x14ac:dyDescent="0.2">
      <c r="A99" s="1">
        <v>38018</v>
      </c>
      <c r="B99" s="2">
        <v>44.12</v>
      </c>
    </row>
    <row r="100" spans="1:2" x14ac:dyDescent="0.2">
      <c r="A100" s="1">
        <v>38047</v>
      </c>
      <c r="B100" s="2">
        <v>104</v>
      </c>
    </row>
    <row r="101" spans="1:2" x14ac:dyDescent="0.2">
      <c r="A101" s="1">
        <v>38078</v>
      </c>
      <c r="B101" s="2">
        <v>67.94</v>
      </c>
    </row>
    <row r="102" spans="1:2" x14ac:dyDescent="0.2">
      <c r="A102" s="1">
        <v>38108</v>
      </c>
      <c r="B102" s="2">
        <v>37.520000000000003</v>
      </c>
    </row>
    <row r="103" spans="1:2" x14ac:dyDescent="0.2">
      <c r="A103" s="1">
        <v>38139</v>
      </c>
      <c r="B103" s="2">
        <v>53.09</v>
      </c>
    </row>
    <row r="104" spans="1:2" x14ac:dyDescent="0.2">
      <c r="A104" s="1">
        <v>38169</v>
      </c>
      <c r="B104" s="2">
        <v>22.25</v>
      </c>
    </row>
    <row r="105" spans="1:2" x14ac:dyDescent="0.2">
      <c r="A105" s="1">
        <v>38200</v>
      </c>
      <c r="B105" s="2">
        <v>24.84</v>
      </c>
    </row>
    <row r="106" spans="1:2" x14ac:dyDescent="0.2">
      <c r="A106" s="1">
        <v>38231</v>
      </c>
      <c r="B106" s="2">
        <v>25.33</v>
      </c>
    </row>
    <row r="107" spans="1:2" x14ac:dyDescent="0.2">
      <c r="A107" s="1">
        <v>38261</v>
      </c>
      <c r="B107" s="2">
        <v>23.21</v>
      </c>
    </row>
    <row r="108" spans="1:2" x14ac:dyDescent="0.2">
      <c r="A108" s="1">
        <v>38292</v>
      </c>
      <c r="B108" s="2">
        <v>132.80000000000001</v>
      </c>
    </row>
    <row r="109" spans="1:2" x14ac:dyDescent="0.2">
      <c r="A109" s="1">
        <v>38322</v>
      </c>
      <c r="B109" s="2">
        <v>93.38</v>
      </c>
    </row>
    <row r="110" spans="1:2" x14ac:dyDescent="0.2">
      <c r="A110" s="1">
        <v>38353</v>
      </c>
      <c r="B110" s="2">
        <v>64.98</v>
      </c>
    </row>
    <row r="111" spans="1:2" x14ac:dyDescent="0.2">
      <c r="A111" s="1">
        <v>38384</v>
      </c>
      <c r="B111" s="2">
        <v>16.579999999999998</v>
      </c>
    </row>
    <row r="112" spans="1:2" x14ac:dyDescent="0.2">
      <c r="A112" s="1">
        <v>38412</v>
      </c>
      <c r="B112" s="2">
        <v>14.79</v>
      </c>
    </row>
    <row r="113" spans="1:2" x14ac:dyDescent="0.2">
      <c r="A113" s="1">
        <v>38443</v>
      </c>
      <c r="B113" s="2">
        <v>11.33</v>
      </c>
    </row>
    <row r="114" spans="1:2" x14ac:dyDescent="0.2">
      <c r="A114" s="1">
        <v>38473</v>
      </c>
      <c r="B114" s="2">
        <v>83.57</v>
      </c>
    </row>
    <row r="115" spans="1:2" x14ac:dyDescent="0.2">
      <c r="A115" s="1">
        <v>38504</v>
      </c>
      <c r="B115" s="2">
        <v>32.549999999999997</v>
      </c>
    </row>
    <row r="116" spans="1:2" x14ac:dyDescent="0.2">
      <c r="A116" s="1">
        <v>38534</v>
      </c>
      <c r="B116" s="2">
        <v>44.58</v>
      </c>
    </row>
    <row r="117" spans="1:2" x14ac:dyDescent="0.2">
      <c r="A117" s="1">
        <v>38565</v>
      </c>
      <c r="B117" s="2">
        <v>47.5</v>
      </c>
    </row>
    <row r="118" spans="1:2" x14ac:dyDescent="0.2">
      <c r="A118" s="1">
        <v>38596</v>
      </c>
      <c r="B118" s="2">
        <v>17.98</v>
      </c>
    </row>
    <row r="119" spans="1:2" x14ac:dyDescent="0.2">
      <c r="A119" s="1">
        <v>38626</v>
      </c>
      <c r="B119" s="2">
        <v>12.58</v>
      </c>
    </row>
    <row r="120" spans="1:2" x14ac:dyDescent="0.2">
      <c r="A120" s="1">
        <v>38657</v>
      </c>
      <c r="B120" s="2">
        <v>15.43</v>
      </c>
    </row>
    <row r="121" spans="1:2" x14ac:dyDescent="0.2">
      <c r="A121" s="1">
        <v>38687</v>
      </c>
      <c r="B121" s="2">
        <v>42.74</v>
      </c>
    </row>
    <row r="122" spans="1:2" x14ac:dyDescent="0.2">
      <c r="A122" s="1">
        <v>38718</v>
      </c>
      <c r="B122" s="2">
        <v>15.18</v>
      </c>
    </row>
    <row r="123" spans="1:2" x14ac:dyDescent="0.2">
      <c r="A123" s="1">
        <v>38749</v>
      </c>
      <c r="B123" s="2">
        <v>4.9960000000000004</v>
      </c>
    </row>
    <row r="124" spans="1:2" x14ac:dyDescent="0.2">
      <c r="A124" s="1">
        <v>38777</v>
      </c>
      <c r="B124" s="2">
        <v>7.8529999999999998</v>
      </c>
    </row>
    <row r="125" spans="1:2" x14ac:dyDescent="0.2">
      <c r="A125" s="1">
        <v>38808</v>
      </c>
      <c r="B125" s="2">
        <v>7.3650000000000002</v>
      </c>
    </row>
    <row r="126" spans="1:2" x14ac:dyDescent="0.2">
      <c r="A126" s="1">
        <v>38838</v>
      </c>
      <c r="B126" s="2">
        <v>16.079999999999998</v>
      </c>
    </row>
    <row r="127" spans="1:2" x14ac:dyDescent="0.2">
      <c r="A127" s="1">
        <v>38869</v>
      </c>
      <c r="B127" s="2">
        <v>11.58</v>
      </c>
    </row>
    <row r="128" spans="1:2" x14ac:dyDescent="0.2">
      <c r="A128" s="1">
        <v>38899</v>
      </c>
      <c r="B128" s="2">
        <v>6.7850000000000001</v>
      </c>
    </row>
    <row r="129" spans="1:2" x14ac:dyDescent="0.2">
      <c r="A129" s="1">
        <v>38930</v>
      </c>
      <c r="B129" s="2">
        <v>5.9690000000000003</v>
      </c>
    </row>
    <row r="130" spans="1:2" x14ac:dyDescent="0.2">
      <c r="A130" s="1">
        <v>38961</v>
      </c>
      <c r="B130" s="2">
        <v>11.97</v>
      </c>
    </row>
    <row r="131" spans="1:2" x14ac:dyDescent="0.2">
      <c r="A131" s="1">
        <v>38991</v>
      </c>
      <c r="B131" s="2">
        <v>19.3</v>
      </c>
    </row>
    <row r="132" spans="1:2" x14ac:dyDescent="0.2">
      <c r="A132" s="1">
        <v>39022</v>
      </c>
      <c r="B132" s="2">
        <v>11.7</v>
      </c>
    </row>
    <row r="133" spans="1:2" x14ac:dyDescent="0.2">
      <c r="A133" s="1">
        <v>39052</v>
      </c>
      <c r="B133" s="2">
        <v>13.26</v>
      </c>
    </row>
    <row r="134" spans="1:2" x14ac:dyDescent="0.2">
      <c r="A134" s="1">
        <v>39083</v>
      </c>
      <c r="B134" s="2">
        <v>14.52</v>
      </c>
    </row>
    <row r="135" spans="1:2" x14ac:dyDescent="0.2">
      <c r="A135" s="1">
        <v>39114</v>
      </c>
      <c r="B135" s="2">
        <v>12.19</v>
      </c>
    </row>
    <row r="136" spans="1:2" x14ac:dyDescent="0.2">
      <c r="A136" s="1">
        <v>39142</v>
      </c>
      <c r="B136" s="2">
        <v>7.7080000000000002</v>
      </c>
    </row>
    <row r="137" spans="1:2" x14ac:dyDescent="0.2">
      <c r="A137" s="1">
        <v>39173</v>
      </c>
      <c r="B137" s="2">
        <v>15.75</v>
      </c>
    </row>
    <row r="138" spans="1:2" x14ac:dyDescent="0.2">
      <c r="A138" s="1">
        <v>39203</v>
      </c>
      <c r="B138" s="2">
        <v>11.75</v>
      </c>
    </row>
    <row r="139" spans="1:2" x14ac:dyDescent="0.2">
      <c r="A139" s="1">
        <v>39234</v>
      </c>
      <c r="B139" s="2">
        <v>6.0129999999999999</v>
      </c>
    </row>
    <row r="140" spans="1:2" x14ac:dyDescent="0.2">
      <c r="A140" s="1">
        <v>39264</v>
      </c>
      <c r="B140" s="2">
        <v>3.1779999999999999</v>
      </c>
    </row>
    <row r="141" spans="1:2" x14ac:dyDescent="0.2">
      <c r="A141" s="1">
        <v>39295</v>
      </c>
      <c r="B141" s="2">
        <v>4.008</v>
      </c>
    </row>
    <row r="142" spans="1:2" x14ac:dyDescent="0.2">
      <c r="A142" s="1">
        <v>39326</v>
      </c>
      <c r="B142" s="2">
        <v>3.6219999999999999</v>
      </c>
    </row>
    <row r="143" spans="1:2" x14ac:dyDescent="0.2">
      <c r="A143" s="1">
        <v>39356</v>
      </c>
      <c r="B143" s="2">
        <v>2.9449999999999998</v>
      </c>
    </row>
    <row r="144" spans="1:2" x14ac:dyDescent="0.2">
      <c r="A144" s="1">
        <v>39387</v>
      </c>
      <c r="B144" s="2">
        <v>3.7570000000000001</v>
      </c>
    </row>
    <row r="145" spans="1:2" x14ac:dyDescent="0.2">
      <c r="A145" s="1">
        <v>39417</v>
      </c>
      <c r="B145" s="2">
        <v>4.2610000000000001</v>
      </c>
    </row>
    <row r="146" spans="1:2" x14ac:dyDescent="0.2">
      <c r="A146" s="1">
        <v>39448</v>
      </c>
      <c r="B146" s="2">
        <v>4.9189999999999996</v>
      </c>
    </row>
    <row r="147" spans="1:2" x14ac:dyDescent="0.2">
      <c r="A147" s="1">
        <v>39479</v>
      </c>
      <c r="B147" s="2">
        <v>8.3190000000000008</v>
      </c>
    </row>
    <row r="148" spans="1:2" x14ac:dyDescent="0.2">
      <c r="A148" s="1">
        <v>39508</v>
      </c>
      <c r="B148" s="2">
        <v>8.6110000000000007</v>
      </c>
    </row>
    <row r="149" spans="1:2" x14ac:dyDescent="0.2">
      <c r="A149" s="1">
        <v>39539</v>
      </c>
      <c r="B149" s="2">
        <v>5.2629999999999999</v>
      </c>
    </row>
    <row r="150" spans="1:2" x14ac:dyDescent="0.2">
      <c r="A150" s="1">
        <v>39569</v>
      </c>
      <c r="B150" s="2">
        <v>3.2650000000000001</v>
      </c>
    </row>
    <row r="151" spans="1:2" x14ac:dyDescent="0.2">
      <c r="A151" s="1">
        <v>39600</v>
      </c>
      <c r="B151" s="2">
        <v>4.4909999999999997</v>
      </c>
    </row>
    <row r="152" spans="1:2" x14ac:dyDescent="0.2">
      <c r="A152" s="1">
        <v>39630</v>
      </c>
      <c r="B152" s="2">
        <v>1.63</v>
      </c>
    </row>
    <row r="153" spans="1:2" x14ac:dyDescent="0.2">
      <c r="A153" s="1">
        <v>39661</v>
      </c>
      <c r="B153" s="2">
        <v>1.125</v>
      </c>
    </row>
    <row r="154" spans="1:2" x14ac:dyDescent="0.2">
      <c r="A154" s="1">
        <v>39692</v>
      </c>
      <c r="B154" s="2">
        <v>1.3160000000000001</v>
      </c>
    </row>
    <row r="155" spans="1:2" x14ac:dyDescent="0.2">
      <c r="A155" s="1">
        <v>39722</v>
      </c>
      <c r="B155" s="2">
        <v>3.3849999999999998</v>
      </c>
    </row>
    <row r="156" spans="1:2" x14ac:dyDescent="0.2">
      <c r="A156" s="1">
        <v>39753</v>
      </c>
      <c r="B156" s="2">
        <v>2.855</v>
      </c>
    </row>
    <row r="157" spans="1:2" x14ac:dyDescent="0.2">
      <c r="A157" s="1">
        <v>39783</v>
      </c>
      <c r="B157" s="2">
        <v>1.8440000000000001</v>
      </c>
    </row>
    <row r="158" spans="1:2" x14ac:dyDescent="0.2">
      <c r="A158" s="1">
        <v>39814</v>
      </c>
      <c r="B158" s="2">
        <v>3.8740000000000001</v>
      </c>
    </row>
    <row r="159" spans="1:2" x14ac:dyDescent="0.2">
      <c r="A159" s="1">
        <v>39845</v>
      </c>
      <c r="B159" s="2">
        <v>2.0190000000000001</v>
      </c>
    </row>
    <row r="160" spans="1:2" x14ac:dyDescent="0.2">
      <c r="A160" s="1">
        <v>39873</v>
      </c>
      <c r="B160" s="2">
        <v>2.0470000000000002</v>
      </c>
    </row>
    <row r="161" spans="1:2" x14ac:dyDescent="0.2">
      <c r="A161" s="1">
        <v>39904</v>
      </c>
      <c r="B161" s="2">
        <v>3.0579999999999998</v>
      </c>
    </row>
    <row r="162" spans="1:2" x14ac:dyDescent="0.2">
      <c r="A162" s="1">
        <v>39934</v>
      </c>
      <c r="B162" s="2">
        <v>3.1920000000000002</v>
      </c>
    </row>
    <row r="163" spans="1:2" x14ac:dyDescent="0.2">
      <c r="A163" s="1">
        <v>39965</v>
      </c>
      <c r="B163" s="2">
        <v>2.3010000000000002</v>
      </c>
    </row>
    <row r="164" spans="1:2" x14ac:dyDescent="0.2">
      <c r="A164" s="1">
        <v>39995</v>
      </c>
      <c r="B164" s="2">
        <v>1.742</v>
      </c>
    </row>
    <row r="165" spans="1:2" x14ac:dyDescent="0.2">
      <c r="A165" s="1">
        <v>40026</v>
      </c>
      <c r="B165" s="2">
        <v>1.4139999999999999</v>
      </c>
    </row>
    <row r="166" spans="1:2" x14ac:dyDescent="0.2">
      <c r="A166" s="1">
        <v>40057</v>
      </c>
      <c r="B166" s="2">
        <v>1.625</v>
      </c>
    </row>
    <row r="167" spans="1:2" x14ac:dyDescent="0.2">
      <c r="A167" s="1">
        <v>40087</v>
      </c>
      <c r="B167" s="2">
        <v>2.76</v>
      </c>
    </row>
    <row r="168" spans="1:2" x14ac:dyDescent="0.2">
      <c r="A168" s="1">
        <v>40118</v>
      </c>
      <c r="B168" s="2">
        <v>4.7949999999999999</v>
      </c>
    </row>
    <row r="169" spans="1:2" x14ac:dyDescent="0.2">
      <c r="A169" s="1">
        <v>40148</v>
      </c>
      <c r="B169" s="2">
        <v>3.19</v>
      </c>
    </row>
    <row r="170" spans="1:2" x14ac:dyDescent="0.2">
      <c r="A170" s="1">
        <v>40179</v>
      </c>
      <c r="B170" s="2">
        <v>3.9969999999999999</v>
      </c>
    </row>
    <row r="171" spans="1:2" x14ac:dyDescent="0.2">
      <c r="A171" s="1">
        <v>40210</v>
      </c>
      <c r="B171" s="2">
        <v>2.84</v>
      </c>
    </row>
    <row r="172" spans="1:2" x14ac:dyDescent="0.2">
      <c r="A172" s="1">
        <v>40238</v>
      </c>
      <c r="B172" s="2">
        <v>2.84</v>
      </c>
    </row>
    <row r="173" spans="1:2" x14ac:dyDescent="0.2">
      <c r="A173" s="1">
        <v>40269</v>
      </c>
      <c r="B173" s="2">
        <v>73.37</v>
      </c>
    </row>
    <row r="174" spans="1:2" x14ac:dyDescent="0.2">
      <c r="A174" s="1">
        <v>40299</v>
      </c>
      <c r="B174" s="2">
        <v>28.89</v>
      </c>
    </row>
    <row r="175" spans="1:2" x14ac:dyDescent="0.2">
      <c r="A175" s="1">
        <v>40330</v>
      </c>
      <c r="B175" s="2">
        <v>80.75</v>
      </c>
    </row>
    <row r="176" spans="1:2" x14ac:dyDescent="0.2">
      <c r="A176" s="1">
        <v>40360</v>
      </c>
      <c r="B176" s="2">
        <v>68.400000000000006</v>
      </c>
    </row>
    <row r="177" spans="1:2" x14ac:dyDescent="0.2">
      <c r="A177" s="1">
        <v>40391</v>
      </c>
      <c r="B177" s="2">
        <v>26.09</v>
      </c>
    </row>
    <row r="178" spans="1:2" x14ac:dyDescent="0.2">
      <c r="A178" s="1">
        <v>40422</v>
      </c>
      <c r="B178" s="2">
        <v>16.59</v>
      </c>
    </row>
    <row r="179" spans="1:2" x14ac:dyDescent="0.2">
      <c r="A179" s="1">
        <v>40452</v>
      </c>
      <c r="B179" s="2">
        <v>9.0050000000000008</v>
      </c>
    </row>
    <row r="180" spans="1:2" x14ac:dyDescent="0.2">
      <c r="A180" s="1">
        <v>40483</v>
      </c>
      <c r="B180" s="2">
        <v>3.3879999999999999</v>
      </c>
    </row>
    <row r="181" spans="1:2" x14ac:dyDescent="0.2">
      <c r="A181" s="1">
        <v>40513</v>
      </c>
      <c r="B181" s="2">
        <v>1.0489999999999999</v>
      </c>
    </row>
    <row r="182" spans="1:2" x14ac:dyDescent="0.2">
      <c r="A182" s="1">
        <v>40544</v>
      </c>
      <c r="B182" s="2">
        <v>0.99550000000000005</v>
      </c>
    </row>
    <row r="183" spans="1:2" x14ac:dyDescent="0.2">
      <c r="A183" s="1">
        <v>40575</v>
      </c>
      <c r="B183" s="2">
        <v>17.66</v>
      </c>
    </row>
    <row r="184" spans="1:2" x14ac:dyDescent="0.2">
      <c r="A184" s="1">
        <v>40603</v>
      </c>
      <c r="B184" s="2">
        <v>12.16</v>
      </c>
    </row>
    <row r="185" spans="1:2" x14ac:dyDescent="0.2">
      <c r="A185" s="1">
        <v>40634</v>
      </c>
      <c r="B185" s="2">
        <v>99.87</v>
      </c>
    </row>
    <row r="186" spans="1:2" x14ac:dyDescent="0.2">
      <c r="A186" s="1">
        <v>40664</v>
      </c>
      <c r="B186" s="2">
        <v>104.1</v>
      </c>
    </row>
    <row r="187" spans="1:2" x14ac:dyDescent="0.2">
      <c r="A187" s="1">
        <v>40695</v>
      </c>
      <c r="B187" s="2">
        <v>66.97</v>
      </c>
    </row>
    <row r="188" spans="1:2" x14ac:dyDescent="0.2">
      <c r="A188" s="1">
        <v>40725</v>
      </c>
      <c r="B188" s="2">
        <v>28.96</v>
      </c>
    </row>
    <row r="189" spans="1:2" x14ac:dyDescent="0.2">
      <c r="A189" s="1">
        <v>40756</v>
      </c>
      <c r="B189" s="2">
        <v>50.04</v>
      </c>
    </row>
    <row r="190" spans="1:2" x14ac:dyDescent="0.2">
      <c r="A190" s="1">
        <v>40787</v>
      </c>
      <c r="B190" s="2">
        <v>44.24</v>
      </c>
    </row>
    <row r="191" spans="1:2" x14ac:dyDescent="0.2">
      <c r="A191" s="1">
        <v>40817</v>
      </c>
      <c r="B191" s="2">
        <v>330.3</v>
      </c>
    </row>
    <row r="192" spans="1:2" x14ac:dyDescent="0.2">
      <c r="A192" s="1">
        <v>40848</v>
      </c>
      <c r="B192" s="2">
        <v>457.6</v>
      </c>
    </row>
    <row r="193" spans="1:2" x14ac:dyDescent="0.2">
      <c r="A193" s="1">
        <v>40878</v>
      </c>
      <c r="B193" s="2">
        <v>306.8</v>
      </c>
    </row>
    <row r="194" spans="1:2" x14ac:dyDescent="0.2">
      <c r="A194" s="1">
        <v>40909</v>
      </c>
      <c r="B194" s="2">
        <v>158.30000000000001</v>
      </c>
    </row>
    <row r="195" spans="1:2" x14ac:dyDescent="0.2">
      <c r="A195" s="1">
        <v>40940</v>
      </c>
      <c r="B195" s="2">
        <v>83</v>
      </c>
    </row>
    <row r="196" spans="1:2" x14ac:dyDescent="0.2">
      <c r="A196" s="1">
        <v>40969</v>
      </c>
      <c r="B196" s="2">
        <v>84.65</v>
      </c>
    </row>
    <row r="197" spans="1:2" x14ac:dyDescent="0.2">
      <c r="A197" s="1">
        <v>41000</v>
      </c>
      <c r="B197" s="2">
        <v>71.19</v>
      </c>
    </row>
    <row r="198" spans="1:2" x14ac:dyDescent="0.2">
      <c r="A198" s="1">
        <v>41030</v>
      </c>
      <c r="B198" s="2">
        <v>77.489999999999995</v>
      </c>
    </row>
    <row r="199" spans="1:2" x14ac:dyDescent="0.2">
      <c r="A199" s="1">
        <v>41061</v>
      </c>
      <c r="B199" s="2">
        <v>110.6</v>
      </c>
    </row>
    <row r="200" spans="1:2" x14ac:dyDescent="0.2">
      <c r="A200" s="1">
        <v>41091</v>
      </c>
      <c r="B200" s="2">
        <v>191.7</v>
      </c>
    </row>
    <row r="201" spans="1:2" x14ac:dyDescent="0.2">
      <c r="A201" s="1">
        <v>41122</v>
      </c>
      <c r="B201" s="2">
        <v>134.69999999999999</v>
      </c>
    </row>
    <row r="202" spans="1:2" x14ac:dyDescent="0.2">
      <c r="A202" s="1">
        <v>41153</v>
      </c>
      <c r="B202" s="2">
        <v>108</v>
      </c>
    </row>
    <row r="203" spans="1:2" x14ac:dyDescent="0.2">
      <c r="A203" s="1">
        <v>41183</v>
      </c>
      <c r="B203" s="2">
        <v>355.1</v>
      </c>
    </row>
    <row r="204" spans="1:2" x14ac:dyDescent="0.2">
      <c r="A204" s="1">
        <v>41214</v>
      </c>
      <c r="B204" s="2">
        <v>157</v>
      </c>
    </row>
    <row r="205" spans="1:2" x14ac:dyDescent="0.2">
      <c r="A205" s="1">
        <v>41244</v>
      </c>
      <c r="B205" s="2">
        <v>83.67</v>
      </c>
    </row>
    <row r="206" spans="1:2" x14ac:dyDescent="0.2">
      <c r="A206" s="1">
        <v>41275</v>
      </c>
      <c r="B206" s="2">
        <v>49.51</v>
      </c>
    </row>
    <row r="207" spans="1:2" x14ac:dyDescent="0.2">
      <c r="A207" s="1">
        <v>41306</v>
      </c>
      <c r="B207" s="2">
        <v>41.48</v>
      </c>
    </row>
    <row r="208" spans="1:2" x14ac:dyDescent="0.2">
      <c r="A208" s="1">
        <v>41334</v>
      </c>
      <c r="B208" s="2">
        <v>140.80000000000001</v>
      </c>
    </row>
    <row r="209" spans="1:2" x14ac:dyDescent="0.2">
      <c r="A209" s="1">
        <v>41365</v>
      </c>
      <c r="B209" s="2">
        <v>81.42</v>
      </c>
    </row>
    <row r="210" spans="1:2" x14ac:dyDescent="0.2">
      <c r="A210" s="1">
        <v>41395</v>
      </c>
      <c r="B210" s="2">
        <v>508.2</v>
      </c>
    </row>
    <row r="211" spans="1:2" x14ac:dyDescent="0.2">
      <c r="A211" s="1">
        <v>41426</v>
      </c>
      <c r="B211" s="2">
        <v>216.3</v>
      </c>
    </row>
    <row r="212" spans="1:2" x14ac:dyDescent="0.2">
      <c r="A212" s="1">
        <v>41456</v>
      </c>
      <c r="B212" s="2">
        <v>48.72</v>
      </c>
    </row>
    <row r="213" spans="1:2" x14ac:dyDescent="0.2">
      <c r="A213" s="1">
        <v>41487</v>
      </c>
      <c r="B213" s="2">
        <v>43.02</v>
      </c>
    </row>
    <row r="214" spans="1:2" x14ac:dyDescent="0.2">
      <c r="A214" s="1">
        <v>41518</v>
      </c>
      <c r="B214" s="2">
        <v>62.15</v>
      </c>
    </row>
    <row r="215" spans="1:2" x14ac:dyDescent="0.2">
      <c r="A215" s="1">
        <v>41548</v>
      </c>
      <c r="B215" s="2">
        <v>63.29</v>
      </c>
    </row>
    <row r="216" spans="1:2" x14ac:dyDescent="0.2">
      <c r="A216" s="1">
        <v>41579</v>
      </c>
      <c r="B216" s="2">
        <v>253</v>
      </c>
    </row>
    <row r="217" spans="1:2" x14ac:dyDescent="0.2">
      <c r="A217" s="1">
        <v>41609</v>
      </c>
      <c r="B217" s="2">
        <v>290</v>
      </c>
    </row>
    <row r="218" spans="1:2" x14ac:dyDescent="0.2">
      <c r="A218" s="1">
        <v>41640</v>
      </c>
      <c r="B218" s="2">
        <v>382.7</v>
      </c>
    </row>
    <row r="219" spans="1:2" x14ac:dyDescent="0.2">
      <c r="A219" s="1">
        <v>41671</v>
      </c>
      <c r="B219" s="2">
        <v>370.9</v>
      </c>
    </row>
    <row r="220" spans="1:2" x14ac:dyDescent="0.2">
      <c r="A220" s="1">
        <v>41699</v>
      </c>
      <c r="B220" s="2">
        <v>460</v>
      </c>
    </row>
    <row r="221" spans="1:2" x14ac:dyDescent="0.2">
      <c r="A221" s="1">
        <v>41730</v>
      </c>
      <c r="B221" s="2">
        <v>460</v>
      </c>
    </row>
    <row r="222" spans="1:2" x14ac:dyDescent="0.2">
      <c r="A222" s="1">
        <v>41760</v>
      </c>
      <c r="B222" s="2">
        <v>159.9</v>
      </c>
    </row>
    <row r="223" spans="1:2" x14ac:dyDescent="0.2">
      <c r="A223" s="1">
        <v>41791</v>
      </c>
      <c r="B223" s="2">
        <v>68.94</v>
      </c>
    </row>
    <row r="224" spans="1:2" x14ac:dyDescent="0.2">
      <c r="A224" s="1">
        <v>41821</v>
      </c>
      <c r="B224" s="2">
        <v>148.30000000000001</v>
      </c>
    </row>
    <row r="225" spans="1:2" x14ac:dyDescent="0.2">
      <c r="A225" s="1">
        <v>41852</v>
      </c>
      <c r="B225" s="2">
        <v>272.5</v>
      </c>
    </row>
    <row r="226" spans="1:2" x14ac:dyDescent="0.2">
      <c r="A226" s="1">
        <v>41883</v>
      </c>
      <c r="B226" s="2">
        <v>153</v>
      </c>
    </row>
    <row r="227" spans="1:2" x14ac:dyDescent="0.2">
      <c r="A227" s="1">
        <v>41913</v>
      </c>
      <c r="B227" s="2">
        <v>487.4</v>
      </c>
    </row>
    <row r="228" spans="1:2" x14ac:dyDescent="0.2">
      <c r="A228" s="1">
        <v>41944</v>
      </c>
      <c r="B228" s="2">
        <v>202.4</v>
      </c>
    </row>
    <row r="229" spans="1:2" x14ac:dyDescent="0.2">
      <c r="A229" s="1">
        <v>41974</v>
      </c>
      <c r="B229" s="2">
        <v>725.6</v>
      </c>
    </row>
    <row r="230" spans="1:2" x14ac:dyDescent="0.2">
      <c r="A230" s="1">
        <v>42005</v>
      </c>
      <c r="B230" s="2">
        <v>213.5</v>
      </c>
    </row>
    <row r="231" spans="1:2" x14ac:dyDescent="0.2">
      <c r="A231" s="1">
        <v>42036</v>
      </c>
      <c r="B231" s="2">
        <v>448.8</v>
      </c>
    </row>
    <row r="232" spans="1:2" x14ac:dyDescent="0.2">
      <c r="A232" s="1">
        <v>42064</v>
      </c>
      <c r="B232" s="2">
        <v>239.4</v>
      </c>
    </row>
    <row r="233" spans="1:2" x14ac:dyDescent="0.2">
      <c r="A233" s="1">
        <v>42095</v>
      </c>
      <c r="B233" s="2">
        <v>159.19999999999999</v>
      </c>
    </row>
    <row r="234" spans="1:2" x14ac:dyDescent="0.2">
      <c r="A234" s="1">
        <v>42125</v>
      </c>
      <c r="B234" s="2">
        <v>69.900000000000006</v>
      </c>
    </row>
    <row r="235" spans="1:2" x14ac:dyDescent="0.2">
      <c r="A235" s="1">
        <v>42156</v>
      </c>
      <c r="B235" s="2">
        <v>55.28</v>
      </c>
    </row>
    <row r="236" spans="1:2" x14ac:dyDescent="0.2">
      <c r="A236" s="1">
        <v>42186</v>
      </c>
      <c r="B236" s="2">
        <v>39.32</v>
      </c>
    </row>
    <row r="237" spans="1:2" x14ac:dyDescent="0.2">
      <c r="A237" s="1">
        <v>42217</v>
      </c>
      <c r="B237" s="2">
        <v>40.299999999999997</v>
      </c>
    </row>
    <row r="238" spans="1:2" x14ac:dyDescent="0.2">
      <c r="A238" s="1">
        <v>42248</v>
      </c>
      <c r="B238" s="2">
        <v>19.149999999999999</v>
      </c>
    </row>
    <row r="239" spans="1:2" x14ac:dyDescent="0.2">
      <c r="A239" s="1">
        <v>42278</v>
      </c>
      <c r="B239" s="2">
        <v>131.4</v>
      </c>
    </row>
    <row r="240" spans="1:2" x14ac:dyDescent="0.2">
      <c r="A240" s="1">
        <v>42309</v>
      </c>
      <c r="B240" s="2">
        <v>110.5</v>
      </c>
    </row>
    <row r="241" spans="1:2" x14ac:dyDescent="0.2">
      <c r="A241" s="1">
        <v>42339</v>
      </c>
      <c r="B241" s="2">
        <v>72.23</v>
      </c>
    </row>
    <row r="242" spans="1:2" x14ac:dyDescent="0.2">
      <c r="A242" s="1">
        <v>42370</v>
      </c>
      <c r="B242" s="2">
        <v>100.1</v>
      </c>
    </row>
    <row r="243" spans="1:2" x14ac:dyDescent="0.2">
      <c r="A243" s="1">
        <v>42401</v>
      </c>
      <c r="B243" s="2">
        <v>38.11</v>
      </c>
    </row>
    <row r="244" spans="1:2" x14ac:dyDescent="0.2">
      <c r="A244" s="1">
        <v>42430</v>
      </c>
      <c r="B244" s="2">
        <v>25.05</v>
      </c>
    </row>
    <row r="245" spans="1:2" x14ac:dyDescent="0.2">
      <c r="A245" s="1">
        <v>42461</v>
      </c>
      <c r="B245" s="2">
        <v>10.47</v>
      </c>
    </row>
    <row r="246" spans="1:2" x14ac:dyDescent="0.2">
      <c r="A246" s="1">
        <v>42491</v>
      </c>
      <c r="B246" s="2">
        <v>41.19</v>
      </c>
    </row>
    <row r="247" spans="1:2" x14ac:dyDescent="0.2">
      <c r="A247" s="1">
        <v>42522</v>
      </c>
      <c r="B247" s="2">
        <v>14.76</v>
      </c>
    </row>
    <row r="248" spans="1:2" x14ac:dyDescent="0.2">
      <c r="A248" s="1">
        <v>42552</v>
      </c>
      <c r="B248" s="2">
        <v>6.7839999999999998</v>
      </c>
    </row>
    <row r="249" spans="1:2" x14ac:dyDescent="0.2">
      <c r="A249" s="1">
        <v>42583</v>
      </c>
      <c r="B249" s="2">
        <v>3.4750000000000001</v>
      </c>
    </row>
    <row r="250" spans="1:2" x14ac:dyDescent="0.2">
      <c r="A250" s="1">
        <v>42614</v>
      </c>
      <c r="B250" s="2">
        <v>45.96</v>
      </c>
    </row>
    <row r="251" spans="1:2" x14ac:dyDescent="0.2">
      <c r="A251" s="1">
        <v>42644</v>
      </c>
      <c r="B251" s="2">
        <v>22.06</v>
      </c>
    </row>
    <row r="252" spans="1:2" x14ac:dyDescent="0.2">
      <c r="A252" s="1">
        <v>42675</v>
      </c>
      <c r="B252" s="2">
        <v>14.83</v>
      </c>
    </row>
    <row r="253" spans="1:2" x14ac:dyDescent="0.2">
      <c r="A253" s="1">
        <v>42705</v>
      </c>
      <c r="B253" s="2">
        <v>7.24</v>
      </c>
    </row>
    <row r="254" spans="1:2" x14ac:dyDescent="0.2">
      <c r="A254" s="1">
        <v>42736</v>
      </c>
      <c r="B254" s="2">
        <v>9.3569999999999993</v>
      </c>
    </row>
    <row r="255" spans="1:2" x14ac:dyDescent="0.2">
      <c r="A255" s="1">
        <v>42767</v>
      </c>
      <c r="B255" s="2">
        <v>16.03</v>
      </c>
    </row>
    <row r="256" spans="1:2" x14ac:dyDescent="0.2">
      <c r="A256" s="1">
        <v>42795</v>
      </c>
      <c r="B256" s="2">
        <v>25.43</v>
      </c>
    </row>
    <row r="257" spans="1:2" x14ac:dyDescent="0.2">
      <c r="A257" s="1">
        <v>42826</v>
      </c>
      <c r="B257" s="2">
        <v>21.99</v>
      </c>
    </row>
    <row r="258" spans="1:2" x14ac:dyDescent="0.2">
      <c r="A258" s="1">
        <v>42856</v>
      </c>
      <c r="B258" s="2">
        <v>7.2009999999999996</v>
      </c>
    </row>
    <row r="259" spans="1:2" x14ac:dyDescent="0.2">
      <c r="A259" s="1">
        <v>42887</v>
      </c>
      <c r="B259" s="2">
        <v>6.3940000000000001</v>
      </c>
    </row>
    <row r="260" spans="1:2" x14ac:dyDescent="0.2">
      <c r="A260" s="1">
        <v>42917</v>
      </c>
      <c r="B260" s="2">
        <v>6.1539999999999999</v>
      </c>
    </row>
    <row r="261" spans="1:2" x14ac:dyDescent="0.2">
      <c r="A261" s="1">
        <v>42948</v>
      </c>
      <c r="B261" s="2">
        <v>3.8210000000000002</v>
      </c>
    </row>
    <row r="262" spans="1:2" x14ac:dyDescent="0.2">
      <c r="A262" s="1">
        <v>42979</v>
      </c>
      <c r="B262" s="2">
        <v>21.76</v>
      </c>
    </row>
    <row r="263" spans="1:2" x14ac:dyDescent="0.2">
      <c r="A263" s="1">
        <v>43009</v>
      </c>
      <c r="B263" s="2">
        <v>21.76</v>
      </c>
    </row>
    <row r="264" spans="1:2" x14ac:dyDescent="0.2">
      <c r="A264" s="1">
        <v>43040</v>
      </c>
      <c r="B264" s="2">
        <v>5.1159999999999997</v>
      </c>
    </row>
    <row r="265" spans="1:2" x14ac:dyDescent="0.2">
      <c r="A265" s="1">
        <v>43070</v>
      </c>
      <c r="B265" s="2">
        <v>6.1479999999999997</v>
      </c>
    </row>
    <row r="266" spans="1:2" x14ac:dyDescent="0.2">
      <c r="A266" s="1">
        <v>43101</v>
      </c>
      <c r="B266" s="2">
        <v>6.1</v>
      </c>
    </row>
    <row r="267" spans="1:2" x14ac:dyDescent="0.2">
      <c r="A267" s="1">
        <v>43132</v>
      </c>
      <c r="B267" s="2">
        <v>2.2109999999999999</v>
      </c>
    </row>
    <row r="268" spans="1:2" x14ac:dyDescent="0.2">
      <c r="A268" s="1">
        <v>43160</v>
      </c>
      <c r="B268" s="2">
        <v>2.6859999999999999</v>
      </c>
    </row>
    <row r="269" spans="1:2" x14ac:dyDescent="0.2">
      <c r="A269" s="1">
        <v>43191</v>
      </c>
      <c r="B269" s="2">
        <v>2.9209999999999998</v>
      </c>
    </row>
    <row r="270" spans="1:2" x14ac:dyDescent="0.2">
      <c r="A270" s="1">
        <v>43221</v>
      </c>
      <c r="B270" s="2">
        <v>2.9750000000000001</v>
      </c>
    </row>
    <row r="271" spans="1:2" x14ac:dyDescent="0.2">
      <c r="A271" s="1">
        <v>43252</v>
      </c>
      <c r="B271" s="2">
        <v>13.97</v>
      </c>
    </row>
    <row r="272" spans="1:2" x14ac:dyDescent="0.2">
      <c r="A272" s="1">
        <v>43282</v>
      </c>
      <c r="B272" s="2">
        <v>1.8080000000000001</v>
      </c>
    </row>
    <row r="273" spans="1:2" x14ac:dyDescent="0.2">
      <c r="A273" s="1">
        <v>43313</v>
      </c>
      <c r="B273" s="2">
        <v>2.0369999999999999</v>
      </c>
    </row>
    <row r="274" spans="1:2" x14ac:dyDescent="0.2">
      <c r="A274" s="1">
        <v>43344</v>
      </c>
      <c r="B274" s="2">
        <v>1.6919999999999999</v>
      </c>
    </row>
    <row r="275" spans="1:2" x14ac:dyDescent="0.2">
      <c r="A275" s="1">
        <v>43374</v>
      </c>
      <c r="B275" s="2">
        <v>3.9820000000000002</v>
      </c>
    </row>
    <row r="276" spans="1:2" x14ac:dyDescent="0.2">
      <c r="A276" s="1">
        <v>43405</v>
      </c>
      <c r="B276" s="2">
        <v>3.6440000000000001</v>
      </c>
    </row>
    <row r="277" spans="1:2" x14ac:dyDescent="0.2">
      <c r="A277" s="1">
        <v>43435</v>
      </c>
      <c r="B277" s="2">
        <v>4.2930000000000001</v>
      </c>
    </row>
    <row r="278" spans="1:2" x14ac:dyDescent="0.2">
      <c r="A278" s="1">
        <v>43466</v>
      </c>
      <c r="B278" s="2">
        <v>3.0710000000000002</v>
      </c>
    </row>
    <row r="279" spans="1:2" x14ac:dyDescent="0.2">
      <c r="A279" s="1">
        <v>43497</v>
      </c>
      <c r="B279" s="2">
        <v>6.7910000000000004</v>
      </c>
    </row>
    <row r="280" spans="1:2" x14ac:dyDescent="0.2">
      <c r="A280" s="1">
        <v>43525</v>
      </c>
      <c r="B280" s="2">
        <v>9.2119999999999997</v>
      </c>
    </row>
    <row r="281" spans="1:2" x14ac:dyDescent="0.2">
      <c r="A281" s="1">
        <v>43556</v>
      </c>
      <c r="B281" s="2">
        <v>4.2290000000000001</v>
      </c>
    </row>
    <row r="282" spans="1:2" x14ac:dyDescent="0.2">
      <c r="A282" s="1">
        <v>43586</v>
      </c>
      <c r="B282" s="2">
        <v>6.3010000000000002</v>
      </c>
    </row>
    <row r="283" spans="1:2" x14ac:dyDescent="0.2">
      <c r="A283" s="1">
        <v>43617</v>
      </c>
      <c r="B283" s="2">
        <v>2.5270000000000001</v>
      </c>
    </row>
    <row r="284" spans="1:2" x14ac:dyDescent="0.2">
      <c r="A284" s="1">
        <v>43647</v>
      </c>
      <c r="B284" s="2">
        <v>2.6120000000000001</v>
      </c>
    </row>
    <row r="285" spans="1:2" x14ac:dyDescent="0.2">
      <c r="A285" s="1">
        <v>43678</v>
      </c>
      <c r="B285" s="2">
        <v>1.895</v>
      </c>
    </row>
    <row r="286" spans="1:2" x14ac:dyDescent="0.2">
      <c r="A286" s="1">
        <v>43709</v>
      </c>
      <c r="B286" s="2">
        <v>9.1720000000000006</v>
      </c>
    </row>
    <row r="287" spans="1:2" x14ac:dyDescent="0.2">
      <c r="A287" s="1">
        <v>43739</v>
      </c>
      <c r="B287" s="2">
        <v>4.4740000000000002</v>
      </c>
    </row>
    <row r="288" spans="1:2" x14ac:dyDescent="0.2">
      <c r="A288" s="1">
        <v>43770</v>
      </c>
      <c r="B288" s="2">
        <v>3.3679999999999999</v>
      </c>
    </row>
    <row r="289" spans="1:5" x14ac:dyDescent="0.2">
      <c r="A289" s="1">
        <v>43800</v>
      </c>
      <c r="B289" s="2">
        <v>3.56</v>
      </c>
    </row>
    <row r="290" spans="1:5" x14ac:dyDescent="0.2">
      <c r="A290" s="1">
        <v>43831</v>
      </c>
      <c r="B290" s="2">
        <v>2.4289999999999998</v>
      </c>
    </row>
    <row r="291" spans="1:5" x14ac:dyDescent="0.2">
      <c r="A291" s="1">
        <v>43862</v>
      </c>
      <c r="B291" s="2">
        <v>3.4369999999999998</v>
      </c>
    </row>
    <row r="292" spans="1:5" x14ac:dyDescent="0.2">
      <c r="A292" s="1">
        <v>43891</v>
      </c>
      <c r="B292" s="2">
        <v>3.1549999999999998</v>
      </c>
    </row>
    <row r="293" spans="1:5" x14ac:dyDescent="0.2">
      <c r="A293" s="1">
        <v>43922</v>
      </c>
      <c r="B293" s="2">
        <v>3.4460000000000002</v>
      </c>
    </row>
    <row r="294" spans="1:5" x14ac:dyDescent="0.2">
      <c r="A294" s="1">
        <v>43952</v>
      </c>
      <c r="B294" s="2">
        <v>3.6339999999999999</v>
      </c>
    </row>
    <row r="295" spans="1:5" x14ac:dyDescent="0.2">
      <c r="A295" s="1">
        <v>43983</v>
      </c>
      <c r="B295" s="2">
        <v>3.6760000000000002</v>
      </c>
    </row>
    <row r="296" spans="1:5" x14ac:dyDescent="0.2">
      <c r="A296" s="1">
        <v>44013</v>
      </c>
      <c r="B296" s="2">
        <v>2.1779999999999999</v>
      </c>
    </row>
    <row r="297" spans="1:5" x14ac:dyDescent="0.2">
      <c r="A297" s="1">
        <v>44044</v>
      </c>
      <c r="B297" s="2">
        <v>1.802</v>
      </c>
    </row>
    <row r="298" spans="1:5" x14ac:dyDescent="0.2">
      <c r="A298" s="1">
        <v>44075</v>
      </c>
      <c r="B298" s="2">
        <v>5.9569999999999999</v>
      </c>
      <c r="C298" s="2">
        <v>5.9569999999999999</v>
      </c>
      <c r="D298" s="2">
        <v>5.9569999999999999</v>
      </c>
      <c r="E298" s="2">
        <v>5.9569999999999999</v>
      </c>
    </row>
    <row r="299" spans="1:5" x14ac:dyDescent="0.2">
      <c r="A299" s="1">
        <v>44105</v>
      </c>
      <c r="B299">
        <v>-53.202830842746337</v>
      </c>
      <c r="C299" s="2">
        <f t="shared" ref="C299:C330" si="0">_xlfn.FORECAST.ETS(A299,$B$2:$B$298,$A$2:$A$298,157,1)</f>
        <v>-53.202830842746337</v>
      </c>
      <c r="D299" s="2">
        <f t="shared" ref="D299:D330" si="1">C299-_xlfn.FORECAST.ETS.CONFINT(A299,$B$2:$B$298,$A$2:$A$298,0.95,157,1)</f>
        <v>-689.29995517409213</v>
      </c>
      <c r="E299" s="2">
        <f t="shared" ref="E299:E330" si="2">C299+_xlfn.FORECAST.ETS.CONFINT(A299,$B$2:$B$298,$A$2:$A$298,0.95,157,1)</f>
        <v>582.89429348859937</v>
      </c>
    </row>
    <row r="300" spans="1:5" x14ac:dyDescent="0.2">
      <c r="A300" s="1">
        <v>44136</v>
      </c>
      <c r="B300">
        <v>-83.944463737279079</v>
      </c>
      <c r="C300" s="2">
        <f t="shared" si="0"/>
        <v>-83.944463737279079</v>
      </c>
      <c r="D300" s="2">
        <f t="shared" si="1"/>
        <v>-795.40736765384565</v>
      </c>
      <c r="E300" s="2">
        <f t="shared" si="2"/>
        <v>627.5184401792875</v>
      </c>
    </row>
    <row r="301" spans="1:5" x14ac:dyDescent="0.2">
      <c r="A301" s="1">
        <v>44166</v>
      </c>
      <c r="B301">
        <v>-98.243831016857015</v>
      </c>
      <c r="C301" s="2">
        <f t="shared" si="0"/>
        <v>-98.243831016857015</v>
      </c>
      <c r="D301" s="2">
        <f t="shared" si="1"/>
        <v>-878.08048643029485</v>
      </c>
      <c r="E301" s="2">
        <f t="shared" si="2"/>
        <v>681.5928243965808</v>
      </c>
    </row>
    <row r="302" spans="1:5" x14ac:dyDescent="0.2">
      <c r="A302" s="1">
        <v>44197</v>
      </c>
      <c r="B302">
        <v>-104.95462358084961</v>
      </c>
      <c r="C302" s="2">
        <f t="shared" si="0"/>
        <v>-104.95462358084961</v>
      </c>
      <c r="D302" s="2">
        <f t="shared" si="1"/>
        <v>-947.87668240525886</v>
      </c>
      <c r="E302" s="2">
        <f t="shared" si="2"/>
        <v>737.96743524355975</v>
      </c>
    </row>
    <row r="303" spans="1:5" x14ac:dyDescent="0.2">
      <c r="A303" s="1">
        <v>44228</v>
      </c>
      <c r="B303">
        <v>-107.41648667021761</v>
      </c>
      <c r="C303" s="2">
        <f t="shared" si="0"/>
        <v>-107.41648667021761</v>
      </c>
      <c r="D303" s="2">
        <f t="shared" si="1"/>
        <v>-1009.246535663701</v>
      </c>
      <c r="E303" s="2">
        <f t="shared" si="2"/>
        <v>794.41356232326575</v>
      </c>
    </row>
    <row r="304" spans="1:5" x14ac:dyDescent="0.2">
      <c r="A304" s="1">
        <v>44256</v>
      </c>
      <c r="B304">
        <v>-105.10930668841925</v>
      </c>
      <c r="C304" s="2">
        <f t="shared" si="0"/>
        <v>-105.10930668841925</v>
      </c>
      <c r="D304" s="2">
        <f t="shared" si="1"/>
        <v>-1062.4418186245505</v>
      </c>
      <c r="E304" s="2">
        <f t="shared" si="2"/>
        <v>852.22320524771203</v>
      </c>
    </row>
    <row r="305" spans="1:5" x14ac:dyDescent="0.2">
      <c r="A305" s="1">
        <v>44287</v>
      </c>
      <c r="B305">
        <v>-105.06149655541401</v>
      </c>
      <c r="C305" s="2">
        <f t="shared" si="0"/>
        <v>-105.06149655541401</v>
      </c>
      <c r="D305" s="2">
        <f t="shared" si="1"/>
        <v>-1115.0529370730787</v>
      </c>
      <c r="E305" s="2">
        <f t="shared" si="2"/>
        <v>904.92994396225072</v>
      </c>
    </row>
    <row r="306" spans="1:5" x14ac:dyDescent="0.2">
      <c r="A306" s="1">
        <v>44317</v>
      </c>
      <c r="B306">
        <v>-110.34650690273419</v>
      </c>
      <c r="C306" s="2">
        <f t="shared" si="0"/>
        <v>-110.34650690273419</v>
      </c>
      <c r="D306" s="2">
        <f t="shared" si="1"/>
        <v>-1170.5775010892394</v>
      </c>
      <c r="E306" s="2">
        <f t="shared" si="2"/>
        <v>949.88448728377091</v>
      </c>
    </row>
    <row r="307" spans="1:5" x14ac:dyDescent="0.2">
      <c r="A307" s="1">
        <v>44348</v>
      </c>
      <c r="B307">
        <v>-114.07216608553813</v>
      </c>
      <c r="C307" s="2">
        <f t="shared" si="0"/>
        <v>-114.07216608553813</v>
      </c>
      <c r="D307" s="2">
        <f t="shared" si="1"/>
        <v>-1222.4527419679014</v>
      </c>
      <c r="E307" s="2">
        <f t="shared" si="2"/>
        <v>994.30840979682512</v>
      </c>
    </row>
    <row r="308" spans="1:5" x14ac:dyDescent="0.2">
      <c r="A308" s="1">
        <v>44378</v>
      </c>
      <c r="B308">
        <v>-114.32911928862049</v>
      </c>
      <c r="C308" s="2">
        <f t="shared" si="0"/>
        <v>-114.32911928862049</v>
      </c>
      <c r="D308" s="2">
        <f t="shared" si="1"/>
        <v>-1269.0311323798303</v>
      </c>
      <c r="E308" s="2">
        <f t="shared" si="2"/>
        <v>1040.3728938025895</v>
      </c>
    </row>
    <row r="309" spans="1:5" x14ac:dyDescent="0.2">
      <c r="A309" s="1">
        <v>44409</v>
      </c>
      <c r="B309">
        <v>-118.60635960653676</v>
      </c>
      <c r="C309" s="2">
        <f t="shared" si="0"/>
        <v>-118.60635960653676</v>
      </c>
      <c r="D309" s="2">
        <f t="shared" si="1"/>
        <v>-1318.0138318208503</v>
      </c>
      <c r="E309" s="2">
        <f t="shared" si="2"/>
        <v>1080.801112607777</v>
      </c>
    </row>
    <row r="310" spans="1:5" x14ac:dyDescent="0.2">
      <c r="A310" s="1">
        <v>44440</v>
      </c>
      <c r="B310">
        <v>-120.81029870709311</v>
      </c>
      <c r="C310" s="2">
        <f t="shared" si="0"/>
        <v>-120.81029870709311</v>
      </c>
      <c r="D310" s="2">
        <f t="shared" si="1"/>
        <v>-1363.4819956296274</v>
      </c>
      <c r="E310" s="2">
        <f t="shared" si="2"/>
        <v>1121.8613982154411</v>
      </c>
    </row>
    <row r="311" spans="1:5" x14ac:dyDescent="0.2">
      <c r="A311" s="1">
        <v>44470</v>
      </c>
      <c r="B311">
        <v>-121.83633504388121</v>
      </c>
      <c r="C311" s="2">
        <f t="shared" si="0"/>
        <v>-121.83633504388121</v>
      </c>
      <c r="D311" s="2">
        <f t="shared" si="1"/>
        <v>-1406.4769595231176</v>
      </c>
      <c r="E311" s="2">
        <f t="shared" si="2"/>
        <v>1162.804289435355</v>
      </c>
    </row>
    <row r="312" spans="1:5" x14ac:dyDescent="0.2">
      <c r="A312" s="1">
        <v>44501</v>
      </c>
      <c r="B312">
        <v>-121.04677474646081</v>
      </c>
      <c r="C312" s="2">
        <f t="shared" si="0"/>
        <v>-121.04677474646081</v>
      </c>
      <c r="D312" s="2">
        <f t="shared" si="1"/>
        <v>-1446.4843843052226</v>
      </c>
      <c r="E312" s="2">
        <f t="shared" si="2"/>
        <v>1204.3908348123009</v>
      </c>
    </row>
    <row r="313" spans="1:5" x14ac:dyDescent="0.2">
      <c r="A313" s="1">
        <v>44531</v>
      </c>
      <c r="B313">
        <v>-122.03327204312492</v>
      </c>
      <c r="C313" s="2">
        <f t="shared" si="0"/>
        <v>-122.03327204312492</v>
      </c>
      <c r="D313" s="2">
        <f t="shared" si="1"/>
        <v>-1487.2012924284413</v>
      </c>
      <c r="E313" s="2">
        <f t="shared" si="2"/>
        <v>1243.1347483421914</v>
      </c>
    </row>
    <row r="314" spans="1:5" x14ac:dyDescent="0.2">
      <c r="A314" s="1">
        <v>44562</v>
      </c>
      <c r="B314">
        <v>-123.24603214966164</v>
      </c>
      <c r="C314" s="2">
        <f t="shared" si="0"/>
        <v>-123.24603214966164</v>
      </c>
      <c r="D314" s="2">
        <f t="shared" si="1"/>
        <v>-1527.1687310370544</v>
      </c>
      <c r="E314" s="2">
        <f t="shared" si="2"/>
        <v>1280.676666737731</v>
      </c>
    </row>
    <row r="315" spans="1:5" x14ac:dyDescent="0.2">
      <c r="A315" s="1">
        <v>44593</v>
      </c>
      <c r="B315">
        <v>-113.74598908902239</v>
      </c>
      <c r="C315" s="2">
        <f t="shared" si="0"/>
        <v>-113.74598908902239</v>
      </c>
      <c r="D315" s="2">
        <f t="shared" si="1"/>
        <v>-1555.5265992296358</v>
      </c>
      <c r="E315" s="2">
        <f t="shared" si="2"/>
        <v>1328.0346210515909</v>
      </c>
    </row>
    <row r="316" spans="1:5" x14ac:dyDescent="0.2">
      <c r="A316" s="1">
        <v>44621</v>
      </c>
      <c r="B316">
        <v>-111.59118878651884</v>
      </c>
      <c r="C316" s="2">
        <f t="shared" si="0"/>
        <v>-111.59118878651884</v>
      </c>
      <c r="D316" s="2">
        <f t="shared" si="1"/>
        <v>-1590.4020905249401</v>
      </c>
      <c r="E316" s="2">
        <f t="shared" si="2"/>
        <v>1367.2197129519025</v>
      </c>
    </row>
    <row r="317" spans="1:5" x14ac:dyDescent="0.2">
      <c r="A317" s="1">
        <v>44652</v>
      </c>
      <c r="B317">
        <v>-109.21443920490987</v>
      </c>
      <c r="C317" s="2">
        <f t="shared" si="0"/>
        <v>-109.21443920490987</v>
      </c>
      <c r="D317" s="2">
        <f t="shared" si="1"/>
        <v>-1624.2889653122083</v>
      </c>
      <c r="E317" s="2">
        <f t="shared" si="2"/>
        <v>1405.8600869023885</v>
      </c>
    </row>
    <row r="318" spans="1:5" x14ac:dyDescent="0.2">
      <c r="A318" s="1">
        <v>44682</v>
      </c>
      <c r="B318">
        <v>-107.58403837024127</v>
      </c>
      <c r="C318" s="2">
        <f t="shared" si="0"/>
        <v>-107.58403837024127</v>
      </c>
      <c r="D318" s="2">
        <f t="shared" si="1"/>
        <v>-1658.2095723703419</v>
      </c>
      <c r="E318" s="2">
        <f t="shared" si="2"/>
        <v>1443.0414956298591</v>
      </c>
    </row>
    <row r="319" spans="1:5" x14ac:dyDescent="0.2">
      <c r="A319" s="1">
        <v>44713</v>
      </c>
      <c r="B319">
        <v>-106.05919021872002</v>
      </c>
      <c r="C319" s="2">
        <f t="shared" si="0"/>
        <v>-106.05919021872002</v>
      </c>
      <c r="D319" s="2">
        <f t="shared" si="1"/>
        <v>-1691.5713073092941</v>
      </c>
      <c r="E319" s="2">
        <f t="shared" si="2"/>
        <v>1479.4529268718541</v>
      </c>
    </row>
    <row r="320" spans="1:5" x14ac:dyDescent="0.2">
      <c r="A320" s="1">
        <v>44743</v>
      </c>
      <c r="B320">
        <v>-106.04412963579205</v>
      </c>
      <c r="C320" s="2">
        <f t="shared" si="0"/>
        <v>-106.04412963579205</v>
      </c>
      <c r="D320" s="2">
        <f t="shared" si="1"/>
        <v>-1725.8215863075934</v>
      </c>
      <c r="E320" s="2">
        <f t="shared" si="2"/>
        <v>1513.7333270360091</v>
      </c>
    </row>
    <row r="321" spans="1:5" x14ac:dyDescent="0.2">
      <c r="A321" s="1">
        <v>44774</v>
      </c>
      <c r="B321">
        <v>-106.05389917630708</v>
      </c>
      <c r="C321" s="2">
        <f t="shared" si="0"/>
        <v>-106.05389917630708</v>
      </c>
      <c r="D321" s="2">
        <f t="shared" si="1"/>
        <v>-1759.5143199410752</v>
      </c>
      <c r="E321" s="2">
        <f t="shared" si="2"/>
        <v>1547.4065215884609</v>
      </c>
    </row>
    <row r="322" spans="1:5" x14ac:dyDescent="0.2">
      <c r="A322" s="1">
        <v>44805</v>
      </c>
      <c r="B322">
        <v>-105.57236861519715</v>
      </c>
      <c r="C322" s="2">
        <f t="shared" si="0"/>
        <v>-105.57236861519715</v>
      </c>
      <c r="D322" s="2">
        <f t="shared" si="1"/>
        <v>-1792.1685100670989</v>
      </c>
      <c r="E322" s="2">
        <f t="shared" si="2"/>
        <v>1581.0237728367047</v>
      </c>
    </row>
    <row r="323" spans="1:5" x14ac:dyDescent="0.2">
      <c r="A323" s="1">
        <v>44835</v>
      </c>
      <c r="B323">
        <v>-103.97163821730025</v>
      </c>
      <c r="C323" s="2">
        <f t="shared" si="0"/>
        <v>-103.97163821730025</v>
      </c>
      <c r="D323" s="2">
        <f t="shared" si="1"/>
        <v>-1823.1881348679663</v>
      </c>
      <c r="E323" s="2">
        <f t="shared" si="2"/>
        <v>1615.2448584333656</v>
      </c>
    </row>
    <row r="324" spans="1:5" x14ac:dyDescent="0.2">
      <c r="A324" s="1">
        <v>44866</v>
      </c>
      <c r="B324">
        <v>-103.25623991388552</v>
      </c>
      <c r="C324" s="2">
        <f t="shared" si="0"/>
        <v>-103.25623991388552</v>
      </c>
      <c r="D324" s="2">
        <f t="shared" si="1"/>
        <v>-1854.6067548767658</v>
      </c>
      <c r="E324" s="2">
        <f t="shared" si="2"/>
        <v>1648.0942750489946</v>
      </c>
    </row>
    <row r="325" spans="1:5" x14ac:dyDescent="0.2">
      <c r="A325" s="1">
        <v>44896</v>
      </c>
      <c r="B325">
        <v>-101.46453825977852</v>
      </c>
      <c r="C325" s="2">
        <f t="shared" si="0"/>
        <v>-101.46453825977852</v>
      </c>
      <c r="D325" s="2">
        <f t="shared" si="1"/>
        <v>-1884.4892563482338</v>
      </c>
      <c r="E325" s="2">
        <f t="shared" si="2"/>
        <v>1681.5601798286768</v>
      </c>
    </row>
    <row r="326" spans="1:5" x14ac:dyDescent="0.2">
      <c r="A326" s="1">
        <v>44927</v>
      </c>
      <c r="B326">
        <v>-101.87580872524316</v>
      </c>
      <c r="C326" s="2">
        <f t="shared" si="0"/>
        <v>-101.87580872524316</v>
      </c>
      <c r="D326" s="2">
        <f t="shared" si="1"/>
        <v>-1916.139220899975</v>
      </c>
      <c r="E326" s="2">
        <f t="shared" si="2"/>
        <v>1712.3876034494888</v>
      </c>
    </row>
    <row r="327" spans="1:5" x14ac:dyDescent="0.2">
      <c r="A327" s="1">
        <v>44958</v>
      </c>
      <c r="B327">
        <v>-99.117181814010181</v>
      </c>
      <c r="C327" s="2">
        <f t="shared" si="0"/>
        <v>-99.117181814010181</v>
      </c>
      <c r="D327" s="2">
        <f t="shared" si="1"/>
        <v>-1944.20611891821</v>
      </c>
      <c r="E327" s="2">
        <f t="shared" si="2"/>
        <v>1745.9717552901898</v>
      </c>
    </row>
    <row r="328" spans="1:5" x14ac:dyDescent="0.2">
      <c r="A328" s="1">
        <v>44986</v>
      </c>
      <c r="B328">
        <v>-100.44392175790831</v>
      </c>
      <c r="C328" s="2">
        <f t="shared" si="0"/>
        <v>-100.44392175790831</v>
      </c>
      <c r="D328" s="2">
        <f t="shared" si="1"/>
        <v>-1975.9658026643228</v>
      </c>
      <c r="E328" s="2">
        <f t="shared" si="2"/>
        <v>1775.0779591485061</v>
      </c>
    </row>
    <row r="329" spans="1:5" x14ac:dyDescent="0.2">
      <c r="A329" s="1">
        <v>45017</v>
      </c>
      <c r="B329">
        <v>-100.41229599843493</v>
      </c>
      <c r="C329" s="2">
        <f t="shared" si="0"/>
        <v>-100.41229599843493</v>
      </c>
      <c r="D329" s="2">
        <f t="shared" si="1"/>
        <v>-2005.9935610717166</v>
      </c>
      <c r="E329" s="2">
        <f t="shared" si="2"/>
        <v>1805.1689690748467</v>
      </c>
    </row>
    <row r="330" spans="1:5" x14ac:dyDescent="0.2">
      <c r="A330" s="1">
        <v>45047</v>
      </c>
      <c r="B330">
        <v>-46.060981915713597</v>
      </c>
      <c r="C330" s="2">
        <f t="shared" si="0"/>
        <v>-46.060981915713597</v>
      </c>
      <c r="D330" s="2">
        <f t="shared" si="1"/>
        <v>-1981.3456873743378</v>
      </c>
      <c r="E330" s="2">
        <f t="shared" si="2"/>
        <v>1889.2237235429104</v>
      </c>
    </row>
    <row r="331" spans="1:5" x14ac:dyDescent="0.2">
      <c r="A331" s="1">
        <v>45078</v>
      </c>
      <c r="B331">
        <v>-78.593706206123869</v>
      </c>
      <c r="C331" s="2">
        <f t="shared" ref="C331:C362" si="3">_xlfn.FORECAST.ETS(A331,$B$2:$B$298,$A$2:$A$298,157,1)</f>
        <v>-78.593706206123869</v>
      </c>
      <c r="D331" s="2">
        <f t="shared" ref="D331:D362" si="4">C331-_xlfn.FORECAST.ETS.CONFINT(A331,$B$2:$B$298,$A$2:$A$298,0.95,157,1)</f>
        <v>-2043.2422587847243</v>
      </c>
      <c r="E331" s="2">
        <f t="shared" ref="E331:E362" si="5">C331+_xlfn.FORECAST.ETS.CONFINT(A331,$B$2:$B$298,$A$2:$A$298,0.95,157,1)</f>
        <v>1886.0548463724765</v>
      </c>
    </row>
    <row r="332" spans="1:5" x14ac:dyDescent="0.2">
      <c r="A332" s="1">
        <v>45108</v>
      </c>
      <c r="B332">
        <v>-32.666903600320367</v>
      </c>
      <c r="C332" s="2">
        <f t="shared" si="3"/>
        <v>-32.666903600320367</v>
      </c>
      <c r="D332" s="2">
        <f t="shared" si="4"/>
        <v>-2026.3549180445918</v>
      </c>
      <c r="E332" s="2">
        <f t="shared" si="5"/>
        <v>1961.021110843951</v>
      </c>
    </row>
    <row r="333" spans="1:5" x14ac:dyDescent="0.2">
      <c r="A333" s="1">
        <v>45139</v>
      </c>
      <c r="B333">
        <v>-42.924004921365501</v>
      </c>
      <c r="C333" s="2">
        <f t="shared" si="3"/>
        <v>-42.924004921365501</v>
      </c>
      <c r="D333" s="2">
        <f t="shared" si="4"/>
        <v>-2065.3412694317908</v>
      </c>
      <c r="E333" s="2">
        <f t="shared" si="5"/>
        <v>1979.4932595890598</v>
      </c>
    </row>
    <row r="334" spans="1:5" x14ac:dyDescent="0.2">
      <c r="A334" s="1">
        <v>45170</v>
      </c>
      <c r="B334">
        <v>-71.608647456772175</v>
      </c>
      <c r="C334" s="2">
        <f t="shared" si="3"/>
        <v>-71.608647456772175</v>
      </c>
      <c r="D334" s="2">
        <f t="shared" si="4"/>
        <v>-2122.4581843418073</v>
      </c>
      <c r="E334" s="2">
        <f t="shared" si="5"/>
        <v>1979.2408894282628</v>
      </c>
    </row>
    <row r="335" spans="1:5" x14ac:dyDescent="0.2">
      <c r="A335" s="1">
        <v>45200</v>
      </c>
      <c r="B335">
        <v>-75.293250879745898</v>
      </c>
      <c r="C335" s="2">
        <f t="shared" si="3"/>
        <v>-75.293250879745898</v>
      </c>
      <c r="D335" s="2">
        <f t="shared" si="4"/>
        <v>-2154.2904614678305</v>
      </c>
      <c r="E335" s="2">
        <f t="shared" si="5"/>
        <v>2003.7039597083387</v>
      </c>
    </row>
    <row r="336" spans="1:5" x14ac:dyDescent="0.2">
      <c r="A336" s="1">
        <v>45231</v>
      </c>
      <c r="B336">
        <v>-78.489859388472127</v>
      </c>
      <c r="C336" s="2">
        <f t="shared" si="3"/>
        <v>-78.489859388472127</v>
      </c>
      <c r="D336" s="2">
        <f t="shared" si="4"/>
        <v>-2185.3617437476905</v>
      </c>
      <c r="E336" s="2">
        <f t="shared" si="5"/>
        <v>2028.3820249707462</v>
      </c>
    </row>
    <row r="337" spans="1:5" x14ac:dyDescent="0.2">
      <c r="A337" s="1">
        <v>45261</v>
      </c>
      <c r="B337">
        <v>-71.787962847008885</v>
      </c>
      <c r="C337" s="2">
        <f t="shared" si="3"/>
        <v>-71.787962847008885</v>
      </c>
      <c r="D337" s="2">
        <f t="shared" si="4"/>
        <v>-2206.272406124036</v>
      </c>
      <c r="E337" s="2">
        <f t="shared" si="5"/>
        <v>2062.6964804300178</v>
      </c>
    </row>
    <row r="338" spans="1:5" x14ac:dyDescent="0.2">
      <c r="A338" s="1">
        <v>45292</v>
      </c>
      <c r="B338">
        <v>-83.839480484506964</v>
      </c>
      <c r="C338" s="2">
        <f t="shared" si="3"/>
        <v>-83.839480484506964</v>
      </c>
      <c r="D338" s="2">
        <f t="shared" si="4"/>
        <v>-2245.6845987427446</v>
      </c>
      <c r="E338" s="2">
        <f t="shared" si="5"/>
        <v>2078.0056377737305</v>
      </c>
    </row>
    <row r="339" spans="1:5" x14ac:dyDescent="0.2">
      <c r="A339" s="1">
        <v>45323</v>
      </c>
      <c r="B339">
        <v>-85.18328842815248</v>
      </c>
      <c r="C339" s="2">
        <f t="shared" si="3"/>
        <v>-85.18328842815248</v>
      </c>
      <c r="D339" s="2">
        <f t="shared" si="4"/>
        <v>-2274.1468277723916</v>
      </c>
      <c r="E339" s="2">
        <f t="shared" si="5"/>
        <v>2103.7802509160865</v>
      </c>
    </row>
    <row r="340" spans="1:5" x14ac:dyDescent="0.2">
      <c r="A340" s="1">
        <v>45352</v>
      </c>
      <c r="B340">
        <v>-79.243160038954329</v>
      </c>
      <c r="C340" s="2">
        <f t="shared" si="3"/>
        <v>-79.243160038954329</v>
      </c>
      <c r="D340" s="2">
        <f t="shared" si="4"/>
        <v>-2295.0919435878695</v>
      </c>
      <c r="E340" s="2">
        <f t="shared" si="5"/>
        <v>2136.6056235099613</v>
      </c>
    </row>
    <row r="341" spans="1:5" x14ac:dyDescent="0.2">
      <c r="A341" s="1">
        <v>45383</v>
      </c>
      <c r="B341">
        <v>-87.723260972350118</v>
      </c>
      <c r="C341" s="2">
        <f t="shared" si="3"/>
        <v>-87.723260972350118</v>
      </c>
      <c r="D341" s="2">
        <f t="shared" si="4"/>
        <v>-2330.2326789027011</v>
      </c>
      <c r="E341" s="2">
        <f t="shared" si="5"/>
        <v>2154.7861569580009</v>
      </c>
    </row>
    <row r="342" spans="1:5" x14ac:dyDescent="0.2">
      <c r="A342" s="1">
        <v>45413</v>
      </c>
      <c r="B342">
        <v>-14.804723340737084</v>
      </c>
      <c r="C342" s="2">
        <f t="shared" si="3"/>
        <v>-14.804723340737084</v>
      </c>
      <c r="D342" s="2">
        <f t="shared" si="4"/>
        <v>-2283.758261796494</v>
      </c>
      <c r="E342" s="2">
        <f t="shared" si="5"/>
        <v>2254.1488151150202</v>
      </c>
    </row>
    <row r="343" spans="1:5" x14ac:dyDescent="0.2">
      <c r="A343" s="1">
        <v>45444</v>
      </c>
      <c r="B343">
        <v>-10.524564752066169</v>
      </c>
      <c r="C343" s="2">
        <f t="shared" si="3"/>
        <v>-10.524564752066169</v>
      </c>
      <c r="D343" s="2">
        <f t="shared" si="4"/>
        <v>-2305.7133699025385</v>
      </c>
      <c r="E343" s="2">
        <f t="shared" si="5"/>
        <v>2284.6642403984065</v>
      </c>
    </row>
    <row r="344" spans="1:5" x14ac:dyDescent="0.2">
      <c r="A344" s="1">
        <v>45474</v>
      </c>
      <c r="B344">
        <v>-27.893452389637048</v>
      </c>
      <c r="C344" s="2">
        <f t="shared" si="3"/>
        <v>-27.893452389637048</v>
      </c>
      <c r="D344" s="2">
        <f t="shared" si="4"/>
        <v>-2349.115926345306</v>
      </c>
      <c r="E344" s="2">
        <f t="shared" si="5"/>
        <v>2293.3290215660322</v>
      </c>
    </row>
    <row r="345" spans="1:5" x14ac:dyDescent="0.2">
      <c r="A345" s="1">
        <v>45505</v>
      </c>
      <c r="B345">
        <v>-59.75527174757228</v>
      </c>
      <c r="C345" s="2">
        <f t="shared" si="3"/>
        <v>-59.75527174757228</v>
      </c>
      <c r="D345" s="2">
        <f t="shared" si="4"/>
        <v>-2406.8166974108372</v>
      </c>
      <c r="E345" s="2">
        <f t="shared" si="5"/>
        <v>2287.3061539156924</v>
      </c>
    </row>
    <row r="346" spans="1:5" x14ac:dyDescent="0.2">
      <c r="A346" s="1">
        <v>45536</v>
      </c>
      <c r="B346">
        <v>-31.625607764128709</v>
      </c>
      <c r="C346" s="2">
        <f t="shared" si="3"/>
        <v>-31.625607764128709</v>
      </c>
      <c r="D346" s="2">
        <f t="shared" si="4"/>
        <v>-2404.3378000128973</v>
      </c>
      <c r="E346" s="2">
        <f t="shared" si="5"/>
        <v>2341.0865844846398</v>
      </c>
    </row>
    <row r="347" spans="1:5" x14ac:dyDescent="0.2">
      <c r="A347" s="1">
        <v>45566</v>
      </c>
      <c r="B347">
        <v>-21.843521516677775</v>
      </c>
      <c r="C347" s="2">
        <f t="shared" si="3"/>
        <v>-21.843521516677775</v>
      </c>
      <c r="D347" s="2">
        <f t="shared" si="4"/>
        <v>-2420.0245023987341</v>
      </c>
      <c r="E347" s="2">
        <f t="shared" si="5"/>
        <v>2376.3374593653784</v>
      </c>
    </row>
    <row r="348" spans="1:5" x14ac:dyDescent="0.2">
      <c r="A348" s="1">
        <v>45597</v>
      </c>
      <c r="B348">
        <v>298.05085691506133</v>
      </c>
      <c r="C348" s="2">
        <f t="shared" si="3"/>
        <v>298.05085691506133</v>
      </c>
      <c r="D348" s="2">
        <f t="shared" si="4"/>
        <v>-2125.4228389461023</v>
      </c>
      <c r="E348" s="2">
        <f t="shared" si="5"/>
        <v>2721.5245527762254</v>
      </c>
    </row>
    <row r="349" spans="1:5" x14ac:dyDescent="0.2">
      <c r="A349" s="1">
        <v>45627</v>
      </c>
      <c r="B349">
        <v>308.61088997045988</v>
      </c>
      <c r="C349" s="2">
        <f t="shared" si="3"/>
        <v>308.61088997045988</v>
      </c>
      <c r="D349" s="2">
        <f t="shared" si="4"/>
        <v>-2139.9850687137628</v>
      </c>
      <c r="E349" s="2">
        <f t="shared" si="5"/>
        <v>2757.2068486546827</v>
      </c>
    </row>
    <row r="350" spans="1:5" x14ac:dyDescent="0.2">
      <c r="A350" s="1">
        <v>45658</v>
      </c>
      <c r="B350">
        <v>147.6000034013162</v>
      </c>
      <c r="C350" s="2">
        <f t="shared" si="3"/>
        <v>147.6000034013162</v>
      </c>
      <c r="D350" s="2">
        <f t="shared" si="4"/>
        <v>-2325.9531230475054</v>
      </c>
      <c r="E350" s="2">
        <f t="shared" si="5"/>
        <v>2621.1531298501382</v>
      </c>
    </row>
    <row r="351" spans="1:5" x14ac:dyDescent="0.2">
      <c r="A351" s="1">
        <v>45689</v>
      </c>
      <c r="B351">
        <v>145.698102137364</v>
      </c>
      <c r="C351" s="2">
        <f t="shared" si="3"/>
        <v>145.698102137364</v>
      </c>
      <c r="D351" s="2">
        <f t="shared" si="4"/>
        <v>-2352.6522066084226</v>
      </c>
      <c r="E351" s="2">
        <f t="shared" si="5"/>
        <v>2644.0484108831506</v>
      </c>
    </row>
    <row r="352" spans="1:5" x14ac:dyDescent="0.2">
      <c r="A352" s="1">
        <v>45717</v>
      </c>
      <c r="B352">
        <v>97.849880214977787</v>
      </c>
      <c r="C352" s="2">
        <f t="shared" si="3"/>
        <v>97.849880214977787</v>
      </c>
      <c r="D352" s="2">
        <f t="shared" si="4"/>
        <v>-2425.1425029800434</v>
      </c>
      <c r="E352" s="2">
        <f t="shared" si="5"/>
        <v>2620.8422634099993</v>
      </c>
    </row>
    <row r="353" spans="1:5" x14ac:dyDescent="0.2">
      <c r="A353" s="1">
        <v>45748</v>
      </c>
      <c r="B353">
        <v>-18.715037409439741</v>
      </c>
      <c r="C353" s="2">
        <f t="shared" si="3"/>
        <v>-18.715037409439741</v>
      </c>
      <c r="D353" s="2">
        <f t="shared" si="4"/>
        <v>-2566.1990471636955</v>
      </c>
      <c r="E353" s="2">
        <f t="shared" si="5"/>
        <v>2528.7689723448157</v>
      </c>
    </row>
    <row r="354" spans="1:5" x14ac:dyDescent="0.2">
      <c r="A354" s="1">
        <v>45778</v>
      </c>
      <c r="B354">
        <v>-54.379340245673184</v>
      </c>
      <c r="C354" s="2">
        <f t="shared" si="3"/>
        <v>-54.379340245673184</v>
      </c>
      <c r="D354" s="2">
        <f t="shared" si="4"/>
        <v>-2626.2089841625975</v>
      </c>
      <c r="E354" s="2">
        <f t="shared" si="5"/>
        <v>2517.4503036712513</v>
      </c>
    </row>
    <row r="355" spans="1:5" x14ac:dyDescent="0.2">
      <c r="A355" s="1">
        <v>45809</v>
      </c>
      <c r="B355">
        <v>-37.614827179030065</v>
      </c>
      <c r="C355" s="2">
        <f t="shared" si="3"/>
        <v>-37.614827179030065</v>
      </c>
      <c r="D355" s="2">
        <f t="shared" si="4"/>
        <v>-2633.6483760816432</v>
      </c>
      <c r="E355" s="2">
        <f t="shared" si="5"/>
        <v>2558.4187217235826</v>
      </c>
    </row>
    <row r="356" spans="1:5" x14ac:dyDescent="0.2">
      <c r="A356" s="1">
        <v>45839</v>
      </c>
      <c r="B356">
        <v>41.270459753852123</v>
      </c>
      <c r="C356" s="2">
        <f t="shared" si="3"/>
        <v>41.270459753852123</v>
      </c>
      <c r="D356" s="2">
        <f t="shared" si="4"/>
        <v>-2578.82934717848</v>
      </c>
      <c r="E356" s="2">
        <f t="shared" si="5"/>
        <v>2661.3702666861846</v>
      </c>
    </row>
    <row r="357" spans="1:5" x14ac:dyDescent="0.2">
      <c r="A357" s="1">
        <v>45870</v>
      </c>
      <c r="B357">
        <v>157.37268577525853</v>
      </c>
      <c r="C357" s="2">
        <f t="shared" si="3"/>
        <v>157.37268577525853</v>
      </c>
      <c r="D357" s="2">
        <f t="shared" si="4"/>
        <v>-2486.659643895809</v>
      </c>
      <c r="E357" s="2">
        <f t="shared" si="5"/>
        <v>2801.4050154463262</v>
      </c>
    </row>
    <row r="358" spans="1:5" x14ac:dyDescent="0.2">
      <c r="A358" s="1">
        <v>45901</v>
      </c>
      <c r="B358">
        <v>215.53164711097477</v>
      </c>
      <c r="C358" s="2">
        <f t="shared" si="3"/>
        <v>215.53164711097477</v>
      </c>
      <c r="D358" s="2">
        <f t="shared" si="4"/>
        <v>-2452.3032208004365</v>
      </c>
      <c r="E358" s="2">
        <f t="shared" si="5"/>
        <v>2883.3665150223865</v>
      </c>
    </row>
    <row r="359" spans="1:5" x14ac:dyDescent="0.2">
      <c r="A359" s="1">
        <v>45931</v>
      </c>
      <c r="B359">
        <v>163.13023697138743</v>
      </c>
      <c r="C359" s="2">
        <f t="shared" si="3"/>
        <v>163.13023697138743</v>
      </c>
      <c r="D359" s="2">
        <f t="shared" si="4"/>
        <v>-2528.3807835931211</v>
      </c>
      <c r="E359" s="2">
        <f t="shared" si="5"/>
        <v>2854.6412575358963</v>
      </c>
    </row>
    <row r="360" spans="1:5" x14ac:dyDescent="0.2">
      <c r="A360" s="1">
        <v>45962</v>
      </c>
      <c r="B360">
        <v>320.80342720367895</v>
      </c>
      <c r="C360" s="2">
        <f t="shared" si="3"/>
        <v>320.80342720367895</v>
      </c>
      <c r="D360" s="2">
        <f t="shared" si="4"/>
        <v>-2394.2608158141238</v>
      </c>
      <c r="E360" s="2">
        <f t="shared" si="5"/>
        <v>3035.8676702214816</v>
      </c>
    </row>
    <row r="361" spans="1:5" x14ac:dyDescent="0.2">
      <c r="A361" s="1">
        <v>45992</v>
      </c>
      <c r="B361">
        <v>-20.143536454435452</v>
      </c>
      <c r="C361" s="2">
        <f t="shared" si="3"/>
        <v>-20.143536454435452</v>
      </c>
      <c r="D361" s="2">
        <f t="shared" si="4"/>
        <v>-2758.6413913675797</v>
      </c>
      <c r="E361" s="2">
        <f t="shared" si="5"/>
        <v>2718.3543184587088</v>
      </c>
    </row>
    <row r="362" spans="1:5" x14ac:dyDescent="0.2">
      <c r="A362" s="1">
        <v>46023</v>
      </c>
      <c r="B362">
        <v>7.398592841865355</v>
      </c>
      <c r="C362" s="2">
        <f t="shared" si="3"/>
        <v>7.398592841865355</v>
      </c>
      <c r="D362" s="2">
        <f t="shared" si="4"/>
        <v>-2754.4164545516924</v>
      </c>
      <c r="E362" s="2">
        <f t="shared" si="5"/>
        <v>2769.2136402354226</v>
      </c>
    </row>
    <row r="363" spans="1:5" x14ac:dyDescent="0.2">
      <c r="A363" s="1">
        <v>46054</v>
      </c>
      <c r="B363">
        <v>-18.477444095923804</v>
      </c>
      <c r="C363" s="2">
        <f t="shared" ref="C363:C394" si="6">_xlfn.FORECAST.ETS(A363,$B$2:$B$298,$A$2:$A$298,157,1)</f>
        <v>-18.477444095923804</v>
      </c>
      <c r="D363" s="2">
        <f t="shared" ref="D363:D394" si="7">C363-_xlfn.FORECAST.ETS.CONFINT(A363,$B$2:$B$298,$A$2:$A$298,0.95,157,1)</f>
        <v>-2803.4963339581986</v>
      </c>
      <c r="E363" s="2">
        <f t="shared" ref="E363:E394" si="8">C363+_xlfn.FORECAST.ETS.CONFINT(A363,$B$2:$B$298,$A$2:$A$298,0.95,157,1)</f>
        <v>2766.5414457663514</v>
      </c>
    </row>
    <row r="364" spans="1:5" x14ac:dyDescent="0.2">
      <c r="A364" s="1">
        <v>46082</v>
      </c>
      <c r="B364">
        <v>-38.80580882028125</v>
      </c>
      <c r="C364" s="2">
        <f t="shared" si="6"/>
        <v>-38.80580882028125</v>
      </c>
      <c r="D364" s="2">
        <f t="shared" si="7"/>
        <v>-2846.9181451137665</v>
      </c>
      <c r="E364" s="2">
        <f t="shared" si="8"/>
        <v>2769.3065274732044</v>
      </c>
    </row>
    <row r="365" spans="1:5" x14ac:dyDescent="0.2">
      <c r="A365" s="1">
        <v>46113</v>
      </c>
      <c r="B365">
        <v>-9.8965110572444566</v>
      </c>
      <c r="C365" s="2">
        <f t="shared" si="6"/>
        <v>-9.8965110572444566</v>
      </c>
      <c r="D365" s="2">
        <f t="shared" si="7"/>
        <v>-2840.9947421877814</v>
      </c>
      <c r="E365" s="2">
        <f t="shared" si="8"/>
        <v>2821.2017200732926</v>
      </c>
    </row>
    <row r="366" spans="1:5" x14ac:dyDescent="0.2">
      <c r="A366" s="1">
        <v>46143</v>
      </c>
      <c r="B366">
        <v>302.94420175481048</v>
      </c>
      <c r="C366" s="2">
        <f t="shared" si="6"/>
        <v>302.94420175481048</v>
      </c>
      <c r="D366" s="2">
        <f t="shared" si="7"/>
        <v>-2551.0351130492049</v>
      </c>
      <c r="E366" s="2">
        <f t="shared" si="8"/>
        <v>3156.9235165588257</v>
      </c>
    </row>
    <row r="367" spans="1:5" x14ac:dyDescent="0.2">
      <c r="A367" s="1">
        <v>46174</v>
      </c>
      <c r="B367">
        <v>633.71679194604712</v>
      </c>
      <c r="C367" s="2">
        <f t="shared" si="6"/>
        <v>633.71679194604712</v>
      </c>
      <c r="D367" s="2">
        <f t="shared" si="7"/>
        <v>-2243.0414369531045</v>
      </c>
      <c r="E367" s="2">
        <f t="shared" si="8"/>
        <v>3510.4750208451987</v>
      </c>
    </row>
    <row r="368" spans="1:5" x14ac:dyDescent="0.2">
      <c r="A368" s="1">
        <v>46204</v>
      </c>
      <c r="B368">
        <v>129.59790005973971</v>
      </c>
      <c r="C368" s="2">
        <f t="shared" si="6"/>
        <v>129.59790005973971</v>
      </c>
      <c r="D368" s="2">
        <f t="shared" si="7"/>
        <v>-2769.839620939621</v>
      </c>
      <c r="E368" s="2">
        <f t="shared" si="8"/>
        <v>3029.0354210591008</v>
      </c>
    </row>
    <row r="369" spans="1:5" x14ac:dyDescent="0.2">
      <c r="A369" s="1">
        <v>46235</v>
      </c>
      <c r="B369">
        <v>-140.24548373049635</v>
      </c>
      <c r="C369" s="2">
        <f t="shared" si="6"/>
        <v>-140.24548373049635</v>
      </c>
      <c r="D369" s="2">
        <f t="shared" si="7"/>
        <v>-3062.2651329608207</v>
      </c>
      <c r="E369" s="2">
        <f t="shared" si="8"/>
        <v>2781.7741654998281</v>
      </c>
    </row>
    <row r="370" spans="1:5" x14ac:dyDescent="0.2">
      <c r="A370" s="1">
        <v>46266</v>
      </c>
      <c r="B370">
        <v>-150.74520908230289</v>
      </c>
      <c r="C370" s="2">
        <f t="shared" si="6"/>
        <v>-150.74520908230289</v>
      </c>
      <c r="D370" s="2">
        <f t="shared" si="7"/>
        <v>-3095.2521956091914</v>
      </c>
      <c r="E370" s="2">
        <f t="shared" si="8"/>
        <v>2793.7617774445853</v>
      </c>
    </row>
    <row r="371" spans="1:5" x14ac:dyDescent="0.2">
      <c r="A371" s="1">
        <v>46296</v>
      </c>
      <c r="B371">
        <v>-126.97310468818424</v>
      </c>
      <c r="C371" s="2">
        <f t="shared" si="6"/>
        <v>-126.97310468818424</v>
      </c>
      <c r="D371" s="2">
        <f t="shared" si="7"/>
        <v>-3093.8749293313012</v>
      </c>
      <c r="E371" s="2">
        <f t="shared" si="8"/>
        <v>2839.9287199549326</v>
      </c>
    </row>
    <row r="372" spans="1:5" x14ac:dyDescent="0.2">
      <c r="A372" s="1">
        <v>46327</v>
      </c>
      <c r="B372">
        <v>-33.360418673623741</v>
      </c>
      <c r="C372" s="2">
        <f t="shared" si="6"/>
        <v>-33.360418673623741</v>
      </c>
      <c r="D372" s="2">
        <f t="shared" si="7"/>
        <v>-3022.5667965977418</v>
      </c>
      <c r="E372" s="2">
        <f t="shared" si="8"/>
        <v>2955.8459592504942</v>
      </c>
    </row>
    <row r="373" spans="1:5" x14ac:dyDescent="0.2">
      <c r="A373" s="1">
        <v>46357</v>
      </c>
      <c r="B373">
        <v>240.1156386273606</v>
      </c>
      <c r="C373" s="2">
        <f t="shared" si="6"/>
        <v>240.1156386273606</v>
      </c>
      <c r="D373" s="2">
        <f t="shared" si="7"/>
        <v>-2771.3071482292867</v>
      </c>
      <c r="E373" s="2">
        <f t="shared" si="8"/>
        <v>3251.5384254840078</v>
      </c>
    </row>
    <row r="374" spans="1:5" x14ac:dyDescent="0.2">
      <c r="A374" s="1">
        <v>46388</v>
      </c>
      <c r="B374">
        <v>252.28570638242178</v>
      </c>
      <c r="C374" s="2">
        <f t="shared" si="6"/>
        <v>252.28570638242178</v>
      </c>
      <c r="D374" s="2">
        <f t="shared" si="7"/>
        <v>-2781.2674150317152</v>
      </c>
      <c r="E374" s="2">
        <f t="shared" si="8"/>
        <v>3285.8388277965587</v>
      </c>
    </row>
    <row r="375" spans="1:5" x14ac:dyDescent="0.2">
      <c r="A375" s="1">
        <v>46419</v>
      </c>
      <c r="B375">
        <v>277.57750734097675</v>
      </c>
      <c r="C375" s="2">
        <f t="shared" si="6"/>
        <v>277.57750734097675</v>
      </c>
      <c r="D375" s="2">
        <f t="shared" si="7"/>
        <v>-2778.0218768694804</v>
      </c>
      <c r="E375" s="2">
        <f t="shared" si="8"/>
        <v>3333.176891551434</v>
      </c>
    </row>
    <row r="376" spans="1:5" x14ac:dyDescent="0.2">
      <c r="A376" s="1">
        <v>46447</v>
      </c>
      <c r="B376">
        <v>152.25481990844727</v>
      </c>
      <c r="C376" s="2">
        <f t="shared" si="6"/>
        <v>152.25481990844727</v>
      </c>
      <c r="D376" s="2">
        <f t="shared" si="7"/>
        <v>-2925.3086935671349</v>
      </c>
      <c r="E376" s="2">
        <f t="shared" si="8"/>
        <v>3229.8183333840293</v>
      </c>
    </row>
    <row r="377" spans="1:5" x14ac:dyDescent="0.2">
      <c r="A377" s="1">
        <v>46478</v>
      </c>
      <c r="B377">
        <v>211.52830189502399</v>
      </c>
      <c r="C377" s="2">
        <f t="shared" si="6"/>
        <v>211.52830189502399</v>
      </c>
      <c r="D377" s="2">
        <f t="shared" si="7"/>
        <v>-2887.9190839702524</v>
      </c>
      <c r="E377" s="2">
        <f t="shared" si="8"/>
        <v>3310.9756877603004</v>
      </c>
    </row>
    <row r="378" spans="1:5" x14ac:dyDescent="0.2">
      <c r="A378" s="1">
        <v>46508</v>
      </c>
      <c r="B378">
        <v>207.09390116893894</v>
      </c>
      <c r="C378" s="2">
        <f t="shared" si="6"/>
        <v>207.09390116893894</v>
      </c>
      <c r="D378" s="2">
        <f t="shared" si="7"/>
        <v>-2914.1589179470006</v>
      </c>
      <c r="E378" s="2">
        <f t="shared" si="8"/>
        <v>3328.3467202848783</v>
      </c>
    </row>
    <row r="379" spans="1:5" x14ac:dyDescent="0.2">
      <c r="A379" s="1">
        <v>46539</v>
      </c>
      <c r="B379">
        <v>583.41248347117755</v>
      </c>
      <c r="C379" s="2">
        <f t="shared" si="6"/>
        <v>583.41248347117755</v>
      </c>
      <c r="D379" s="2">
        <f t="shared" si="7"/>
        <v>-2559.5690910837211</v>
      </c>
      <c r="E379" s="2">
        <f t="shared" si="8"/>
        <v>3726.394058026076</v>
      </c>
    </row>
    <row r="380" spans="1:5" x14ac:dyDescent="0.2">
      <c r="A380" s="1">
        <v>46569</v>
      </c>
      <c r="B380">
        <v>125.51011856523706</v>
      </c>
      <c r="C380" s="2">
        <f t="shared" si="6"/>
        <v>125.51011856523706</v>
      </c>
      <c r="D380" s="2">
        <f t="shared" si="7"/>
        <v>-3039.1252409103795</v>
      </c>
      <c r="E380" s="2">
        <f t="shared" si="8"/>
        <v>3290.1454780408535</v>
      </c>
    </row>
    <row r="381" spans="1:5" x14ac:dyDescent="0.2">
      <c r="A381" s="1">
        <v>46600</v>
      </c>
      <c r="B381">
        <v>-46.567767657830657</v>
      </c>
      <c r="C381" s="2">
        <f t="shared" si="6"/>
        <v>-46.567767657830657</v>
      </c>
      <c r="D381" s="2">
        <f t="shared" si="7"/>
        <v>-3232.7835970444139</v>
      </c>
      <c r="E381" s="2">
        <f t="shared" si="8"/>
        <v>3139.6480617287525</v>
      </c>
    </row>
    <row r="382" spans="1:5" x14ac:dyDescent="0.2">
      <c r="A382" s="1">
        <v>46631</v>
      </c>
      <c r="B382">
        <v>1.6136781338819652</v>
      </c>
      <c r="C382" s="2">
        <f t="shared" si="6"/>
        <v>1.6136781338819652</v>
      </c>
      <c r="D382" s="2">
        <f t="shared" si="7"/>
        <v>-3206.1109120080919</v>
      </c>
      <c r="E382" s="2">
        <f t="shared" si="8"/>
        <v>3209.3382682758556</v>
      </c>
    </row>
    <row r="383" spans="1:5" x14ac:dyDescent="0.2">
      <c r="A383" s="1">
        <v>46661</v>
      </c>
      <c r="B383">
        <v>-79.560439964003137</v>
      </c>
      <c r="C383" s="2">
        <f t="shared" si="6"/>
        <v>-79.560439964003137</v>
      </c>
      <c r="D383" s="2">
        <f t="shared" si="7"/>
        <v>-3308.7236399255739</v>
      </c>
      <c r="E383" s="2">
        <f t="shared" si="8"/>
        <v>3149.6027599975673</v>
      </c>
    </row>
    <row r="384" spans="1:5" x14ac:dyDescent="0.2">
      <c r="A384" s="1">
        <v>46692</v>
      </c>
      <c r="B384">
        <v>357.07080751344643</v>
      </c>
      <c r="C384" s="2">
        <f t="shared" si="6"/>
        <v>357.07080751344643</v>
      </c>
      <c r="D384" s="2">
        <f t="shared" si="7"/>
        <v>-2893.4623638334342</v>
      </c>
      <c r="E384" s="2">
        <f t="shared" si="8"/>
        <v>3607.6039788603275</v>
      </c>
    </row>
    <row r="385" spans="1:5" x14ac:dyDescent="0.2">
      <c r="A385" s="1">
        <v>46722</v>
      </c>
      <c r="B385">
        <v>776.33107711027367</v>
      </c>
      <c r="C385" s="2">
        <f t="shared" si="6"/>
        <v>776.33107711027367</v>
      </c>
      <c r="D385" s="2">
        <f t="shared" si="7"/>
        <v>-2495.5048957896011</v>
      </c>
      <c r="E385" s="2">
        <f t="shared" si="8"/>
        <v>4048.1670500101486</v>
      </c>
    </row>
    <row r="386" spans="1:5" x14ac:dyDescent="0.2">
      <c r="A386" s="1">
        <v>46753</v>
      </c>
      <c r="B386">
        <v>983.2590536583167</v>
      </c>
      <c r="C386" s="2">
        <f t="shared" si="6"/>
        <v>983.2590536583167</v>
      </c>
      <c r="D386" s="2">
        <f t="shared" si="7"/>
        <v>-2309.8139773920029</v>
      </c>
      <c r="E386" s="2">
        <f t="shared" si="8"/>
        <v>4276.3320847086361</v>
      </c>
    </row>
    <row r="387" spans="1:5" x14ac:dyDescent="0.2">
      <c r="A387" s="1">
        <v>46784</v>
      </c>
      <c r="B387">
        <v>265.84964136528782</v>
      </c>
      <c r="C387" s="2">
        <f t="shared" si="6"/>
        <v>265.84964136528782</v>
      </c>
      <c r="D387" s="2">
        <f t="shared" si="7"/>
        <v>-3048.396090331943</v>
      </c>
      <c r="E387" s="2">
        <f t="shared" si="8"/>
        <v>3580.0953730625188</v>
      </c>
    </row>
    <row r="388" spans="1:5" x14ac:dyDescent="0.2">
      <c r="A388" s="1">
        <v>46813</v>
      </c>
      <c r="B388">
        <v>436.37261655153623</v>
      </c>
      <c r="C388" s="2">
        <f t="shared" si="6"/>
        <v>436.37261655153623</v>
      </c>
      <c r="D388" s="2">
        <f t="shared" si="7"/>
        <v>-2898.9828052180692</v>
      </c>
      <c r="E388" s="2">
        <f t="shared" si="8"/>
        <v>3771.7280383211419</v>
      </c>
    </row>
    <row r="389" spans="1:5" x14ac:dyDescent="0.2">
      <c r="A389" s="1">
        <v>46844</v>
      </c>
      <c r="B389">
        <v>295.2569415950336</v>
      </c>
      <c r="C389" s="2">
        <f t="shared" si="6"/>
        <v>295.2569415950336</v>
      </c>
      <c r="D389" s="2">
        <f t="shared" si="7"/>
        <v>-3061.1464691161718</v>
      </c>
      <c r="E389" s="2">
        <f t="shared" si="8"/>
        <v>3651.6603523062386</v>
      </c>
    </row>
    <row r="390" spans="1:5" x14ac:dyDescent="0.2">
      <c r="A390" s="1">
        <v>46874</v>
      </c>
      <c r="B390">
        <v>5.2187375223928321</v>
      </c>
      <c r="C390" s="2">
        <f t="shared" si="6"/>
        <v>5.2187375223928321</v>
      </c>
      <c r="D390" s="2">
        <f t="shared" si="7"/>
        <v>-3372.1722343714646</v>
      </c>
      <c r="E390" s="2">
        <f t="shared" si="8"/>
        <v>3382.6097094162506</v>
      </c>
    </row>
    <row r="391" spans="1:5" x14ac:dyDescent="0.2">
      <c r="A391" s="1">
        <v>46905</v>
      </c>
      <c r="B391">
        <v>-20.333246846563203</v>
      </c>
      <c r="C391" s="2">
        <f t="shared" si="6"/>
        <v>-20.333246846563203</v>
      </c>
      <c r="D391" s="2">
        <f t="shared" si="7"/>
        <v>-3418.6525908099852</v>
      </c>
      <c r="E391" s="2">
        <f t="shared" si="8"/>
        <v>3377.9860971168587</v>
      </c>
    </row>
    <row r="392" spans="1:5" x14ac:dyDescent="0.2">
      <c r="A392" s="1">
        <v>46935</v>
      </c>
      <c r="B392">
        <v>-281.35487693504552</v>
      </c>
      <c r="C392" s="2">
        <f t="shared" si="6"/>
        <v>-281.35487693504552</v>
      </c>
      <c r="D392" s="2">
        <f t="shared" si="7"/>
        <v>-3700.5446090573291</v>
      </c>
      <c r="E392" s="2">
        <f t="shared" si="8"/>
        <v>3137.8348551872382</v>
      </c>
    </row>
    <row r="393" spans="1:5" x14ac:dyDescent="0.2">
      <c r="A393" s="1">
        <v>46966</v>
      </c>
      <c r="B393">
        <v>-202.33760421592456</v>
      </c>
      <c r="C393" s="2">
        <f t="shared" si="6"/>
        <v>-202.33760421592456</v>
      </c>
      <c r="D393" s="2">
        <f t="shared" si="7"/>
        <v>-3642.3409135679167</v>
      </c>
      <c r="E393" s="2">
        <f t="shared" si="8"/>
        <v>3237.6657051360671</v>
      </c>
    </row>
    <row r="394" spans="1:5" x14ac:dyDescent="0.2">
      <c r="A394" s="1">
        <v>46997</v>
      </c>
      <c r="B394">
        <v>-160.93459513026386</v>
      </c>
      <c r="C394" s="2">
        <f t="shared" si="6"/>
        <v>-160.93459513026386</v>
      </c>
      <c r="D394" s="2">
        <f t="shared" si="7"/>
        <v>-3621.6958127096696</v>
      </c>
      <c r="E394" s="2">
        <f t="shared" si="8"/>
        <v>3299.8266224491417</v>
      </c>
    </row>
    <row r="395" spans="1:5" x14ac:dyDescent="0.2">
      <c r="A395" s="1">
        <v>47027</v>
      </c>
      <c r="B395">
        <v>262.50240318911676</v>
      </c>
      <c r="C395" s="2">
        <f t="shared" ref="C395:C421" si="9">_xlfn.FORECAST.ETS(A395,$B$2:$B$298,$A$2:$A$298,157,1)</f>
        <v>262.50240318911676</v>
      </c>
      <c r="D395" s="2">
        <f t="shared" ref="D395:D426" si="10">C395-_xlfn.FORECAST.ETS.CONFINT(A395,$B$2:$B$298,$A$2:$A$298,0.95,157,1)</f>
        <v>-3218.9621656003828</v>
      </c>
      <c r="E395" s="2">
        <f t="shared" ref="E395:E421" si="11">C395+_xlfn.FORECAST.ETS.CONFINT(A395,$B$2:$B$298,$A$2:$A$298,0.95,157,1)</f>
        <v>3743.9669719786161</v>
      </c>
    </row>
    <row r="396" spans="1:5" x14ac:dyDescent="0.2">
      <c r="A396" s="1">
        <v>47058</v>
      </c>
      <c r="B396">
        <v>277.84925771745958</v>
      </c>
      <c r="C396" s="2">
        <f t="shared" si="9"/>
        <v>277.84925771745958</v>
      </c>
      <c r="D396" s="2">
        <f t="shared" si="10"/>
        <v>-3224.2651883703115</v>
      </c>
      <c r="E396" s="2">
        <f t="shared" si="11"/>
        <v>3779.963703805231</v>
      </c>
    </row>
    <row r="397" spans="1:5" x14ac:dyDescent="0.2">
      <c r="A397" s="1">
        <v>47088</v>
      </c>
      <c r="B397">
        <v>280.70812990928977</v>
      </c>
      <c r="C397" s="2">
        <f t="shared" si="9"/>
        <v>280.70812990928977</v>
      </c>
      <c r="D397" s="2">
        <f t="shared" si="10"/>
        <v>-3242.0037748057139</v>
      </c>
      <c r="E397" s="2">
        <f t="shared" si="11"/>
        <v>3803.4200346242933</v>
      </c>
    </row>
    <row r="398" spans="1:5" x14ac:dyDescent="0.2">
      <c r="A398" s="1">
        <v>47119</v>
      </c>
      <c r="B398">
        <v>173.80812694673727</v>
      </c>
      <c r="C398" s="2">
        <f t="shared" si="9"/>
        <v>173.80812694673727</v>
      </c>
      <c r="D398" s="2">
        <f t="shared" si="10"/>
        <v>-3369.4498460702143</v>
      </c>
      <c r="E398" s="2">
        <f t="shared" si="11"/>
        <v>3717.0660999636893</v>
      </c>
    </row>
    <row r="399" spans="1:5" x14ac:dyDescent="0.2">
      <c r="A399" s="1">
        <v>47150</v>
      </c>
      <c r="B399">
        <v>152.27321346839867</v>
      </c>
      <c r="C399" s="2">
        <f t="shared" si="9"/>
        <v>152.27321346839867</v>
      </c>
      <c r="D399" s="2">
        <f t="shared" si="10"/>
        <v>-3411.4804399029922</v>
      </c>
      <c r="E399" s="2">
        <f t="shared" si="11"/>
        <v>3716.0268668397898</v>
      </c>
    </row>
    <row r="400" spans="1:5" x14ac:dyDescent="0.2">
      <c r="A400" s="1">
        <v>47178</v>
      </c>
      <c r="B400">
        <v>-58.378551550166137</v>
      </c>
      <c r="C400" s="2">
        <f t="shared" si="9"/>
        <v>-58.378551550166137</v>
      </c>
      <c r="D400" s="2">
        <f t="shared" si="10"/>
        <v>-3642.5784746249278</v>
      </c>
      <c r="E400" s="2">
        <f t="shared" si="11"/>
        <v>3525.8213715245952</v>
      </c>
    </row>
    <row r="401" spans="1:5" x14ac:dyDescent="0.2">
      <c r="A401" s="1">
        <v>47209</v>
      </c>
      <c r="B401">
        <v>-94.59056773309436</v>
      </c>
      <c r="C401" s="2">
        <f t="shared" si="9"/>
        <v>-94.59056773309436</v>
      </c>
      <c r="D401" s="2">
        <f t="shared" si="10"/>
        <v>-3699.1883029236483</v>
      </c>
      <c r="E401" s="2">
        <f t="shared" si="11"/>
        <v>3510.0071674574597</v>
      </c>
    </row>
    <row r="402" spans="1:5" x14ac:dyDescent="0.2">
      <c r="A402" s="1">
        <v>47239</v>
      </c>
      <c r="B402">
        <v>-103.3779646071022</v>
      </c>
      <c r="C402" s="2">
        <f t="shared" si="9"/>
        <v>-103.3779646071022</v>
      </c>
      <c r="D402" s="2">
        <f t="shared" si="10"/>
        <v>-3728.3259839685211</v>
      </c>
      <c r="E402" s="2">
        <f t="shared" si="11"/>
        <v>3521.570054754317</v>
      </c>
    </row>
    <row r="403" spans="1:5" x14ac:dyDescent="0.2">
      <c r="A403" s="1">
        <v>47270</v>
      </c>
      <c r="B403">
        <v>17.542130518974894</v>
      </c>
      <c r="C403" s="2">
        <f t="shared" si="9"/>
        <v>17.542130518974894</v>
      </c>
      <c r="D403" s="2">
        <f t="shared" si="10"/>
        <v>-3627.7095520678981</v>
      </c>
      <c r="E403" s="2">
        <f t="shared" si="11"/>
        <v>3662.7938131058477</v>
      </c>
    </row>
    <row r="404" spans="1:5" x14ac:dyDescent="0.2">
      <c r="A404" s="1">
        <v>47300</v>
      </c>
      <c r="B404">
        <v>94.172512572094774</v>
      </c>
      <c r="C404" s="2">
        <f t="shared" si="9"/>
        <v>94.172512572094774</v>
      </c>
      <c r="D404" s="2">
        <f t="shared" si="10"/>
        <v>-3571.3370973962728</v>
      </c>
      <c r="E404" s="2">
        <f t="shared" si="11"/>
        <v>3759.6821225404628</v>
      </c>
    </row>
    <row r="405" spans="1:5" x14ac:dyDescent="0.2">
      <c r="A405" s="1">
        <v>47331</v>
      </c>
      <c r="B405">
        <v>-30.503918863824776</v>
      </c>
      <c r="C405" s="2">
        <f t="shared" si="9"/>
        <v>-30.503918863824776</v>
      </c>
      <c r="D405" s="2">
        <f t="shared" si="10"/>
        <v>-3716.2265842871807</v>
      </c>
      <c r="E405" s="2">
        <f t="shared" si="11"/>
        <v>3655.2187465595312</v>
      </c>
    </row>
    <row r="406" spans="1:5" x14ac:dyDescent="0.2">
      <c r="A406" s="1">
        <v>47362</v>
      </c>
      <c r="B406">
        <v>-86.565150320164435</v>
      </c>
      <c r="C406" s="2">
        <f t="shared" si="9"/>
        <v>-86.565150320164435</v>
      </c>
      <c r="D406" s="2">
        <f t="shared" si="10"/>
        <v>-3792.4568426901001</v>
      </c>
      <c r="E406" s="2">
        <f t="shared" si="11"/>
        <v>3619.3265420497714</v>
      </c>
    </row>
    <row r="407" spans="1:5" x14ac:dyDescent="0.2">
      <c r="A407" s="1">
        <v>47392</v>
      </c>
      <c r="B407">
        <v>-82.806994799681917</v>
      </c>
      <c r="C407" s="2">
        <f t="shared" si="9"/>
        <v>-82.806994799681917</v>
      </c>
      <c r="D407" s="2">
        <f t="shared" si="10"/>
        <v>-3808.8245091832014</v>
      </c>
      <c r="E407" s="2">
        <f t="shared" si="11"/>
        <v>3643.2105195838376</v>
      </c>
    </row>
    <row r="408" spans="1:5" x14ac:dyDescent="0.2">
      <c r="A408" s="1">
        <v>47423</v>
      </c>
      <c r="B408">
        <v>-120.79380211271149</v>
      </c>
      <c r="C408" s="2">
        <f t="shared" si="9"/>
        <v>-120.79380211271149</v>
      </c>
      <c r="D408" s="2">
        <f t="shared" si="10"/>
        <v>-3866.8947379396209</v>
      </c>
      <c r="E408" s="2">
        <f t="shared" si="11"/>
        <v>3625.3071337141978</v>
      </c>
    </row>
    <row r="409" spans="1:5" x14ac:dyDescent="0.2">
      <c r="A409" s="1">
        <v>47453</v>
      </c>
      <c r="B409">
        <v>-81.495983344367176</v>
      </c>
      <c r="C409" s="2">
        <f t="shared" si="9"/>
        <v>-81.495983344367176</v>
      </c>
      <c r="D409" s="2">
        <f t="shared" si="10"/>
        <v>-3847.6387257994561</v>
      </c>
      <c r="E409" s="2">
        <f t="shared" si="11"/>
        <v>3684.6467591107216</v>
      </c>
    </row>
    <row r="410" spans="1:5" x14ac:dyDescent="0.2">
      <c r="A410" s="1">
        <v>47484</v>
      </c>
      <c r="B410">
        <v>456.8314816030753</v>
      </c>
      <c r="C410" s="2">
        <f t="shared" si="9"/>
        <v>456.8314816030753</v>
      </c>
      <c r="D410" s="2">
        <f t="shared" si="10"/>
        <v>-3329.3122203928633</v>
      </c>
      <c r="E410" s="2">
        <f t="shared" si="11"/>
        <v>4242.9751835990137</v>
      </c>
    </row>
    <row r="411" spans="1:5" x14ac:dyDescent="0.2">
      <c r="A411" s="1">
        <v>47515</v>
      </c>
      <c r="B411">
        <v>183.76886585615628</v>
      </c>
      <c r="C411" s="2">
        <f t="shared" si="9"/>
        <v>183.76886585615628</v>
      </c>
      <c r="D411" s="2">
        <f t="shared" si="10"/>
        <v>-3622.3356988518944</v>
      </c>
      <c r="E411" s="2">
        <f t="shared" si="11"/>
        <v>3989.8734305642074</v>
      </c>
    </row>
    <row r="412" spans="1:5" x14ac:dyDescent="0.2">
      <c r="A412" s="1">
        <v>47543</v>
      </c>
      <c r="B412">
        <v>-8.5604731341562186</v>
      </c>
      <c r="C412" s="2">
        <f t="shared" si="9"/>
        <v>-8.5604731341562186</v>
      </c>
      <c r="D412" s="2">
        <f t="shared" si="10"/>
        <v>-3834.5865370508814</v>
      </c>
      <c r="E412" s="2">
        <f t="shared" si="11"/>
        <v>3817.4655907825686</v>
      </c>
    </row>
    <row r="413" spans="1:5" x14ac:dyDescent="0.2">
      <c r="A413" s="1">
        <v>47574</v>
      </c>
      <c r="B413">
        <v>-110.15652300412324</v>
      </c>
      <c r="C413" s="2">
        <f t="shared" si="9"/>
        <v>-110.15652300412324</v>
      </c>
      <c r="D413" s="2">
        <f t="shared" si="10"/>
        <v>-3956.0654395332895</v>
      </c>
      <c r="E413" s="2">
        <f t="shared" si="11"/>
        <v>3735.7523935250429</v>
      </c>
    </row>
    <row r="414" spans="1:5" x14ac:dyDescent="0.2">
      <c r="A414" s="1">
        <v>47604</v>
      </c>
      <c r="B414">
        <v>-122.18868771353061</v>
      </c>
      <c r="C414" s="2">
        <f t="shared" si="9"/>
        <v>-122.18868771353061</v>
      </c>
      <c r="D414" s="2">
        <f t="shared" si="10"/>
        <v>-3987.9425112434092</v>
      </c>
      <c r="E414" s="2">
        <f t="shared" si="11"/>
        <v>3743.5651358163477</v>
      </c>
    </row>
    <row r="415" spans="1:5" x14ac:dyDescent="0.2">
      <c r="A415" s="1">
        <v>47635</v>
      </c>
      <c r="B415">
        <v>-141.48588918871036</v>
      </c>
      <c r="C415" s="2">
        <f t="shared" si="9"/>
        <v>-141.48588918871036</v>
      </c>
      <c r="D415" s="2">
        <f t="shared" si="10"/>
        <v>-4027.0473596458701</v>
      </c>
      <c r="E415" s="2">
        <f t="shared" si="11"/>
        <v>3744.0755812684497</v>
      </c>
    </row>
    <row r="416" spans="1:5" x14ac:dyDescent="0.2">
      <c r="A416" s="1">
        <v>47665</v>
      </c>
      <c r="B416">
        <v>-150.1692159113432</v>
      </c>
      <c r="C416" s="2">
        <f t="shared" si="9"/>
        <v>-150.1692159113432</v>
      </c>
      <c r="D416" s="2">
        <f t="shared" si="10"/>
        <v>-4055.501743772913</v>
      </c>
      <c r="E416" s="2">
        <f t="shared" si="11"/>
        <v>3755.1633119502267</v>
      </c>
    </row>
    <row r="417" spans="1:5" x14ac:dyDescent="0.2">
      <c r="A417" s="1">
        <v>47696</v>
      </c>
      <c r="B417">
        <v>-143.57997449323935</v>
      </c>
      <c r="C417" s="2">
        <f t="shared" si="9"/>
        <v>-143.57997449323935</v>
      </c>
      <c r="D417" s="2">
        <f t="shared" si="10"/>
        <v>-4068.6476262404385</v>
      </c>
      <c r="E417" s="2">
        <f t="shared" si="11"/>
        <v>3781.4876772539601</v>
      </c>
    </row>
    <row r="418" spans="1:5" x14ac:dyDescent="0.2">
      <c r="A418" s="1">
        <v>47727</v>
      </c>
      <c r="B418">
        <v>-151.55964160684022</v>
      </c>
      <c r="C418" s="2">
        <f t="shared" si="9"/>
        <v>-151.55964160684022</v>
      </c>
      <c r="D418" s="2">
        <f t="shared" si="10"/>
        <v>-4096.3271256033586</v>
      </c>
      <c r="E418" s="2">
        <f t="shared" si="11"/>
        <v>3793.2078423896778</v>
      </c>
    </row>
    <row r="419" spans="1:5" x14ac:dyDescent="0.2">
      <c r="A419" s="1">
        <v>47757</v>
      </c>
      <c r="B419">
        <v>-139.34878071886297</v>
      </c>
      <c r="C419" s="2">
        <f t="shared" si="9"/>
        <v>-139.34878071886297</v>
      </c>
      <c r="D419" s="2">
        <f t="shared" si="10"/>
        <v>-4103.7814334983968</v>
      </c>
      <c r="E419" s="2">
        <f t="shared" si="11"/>
        <v>3825.0838720606707</v>
      </c>
    </row>
    <row r="420" spans="1:5" x14ac:dyDescent="0.2">
      <c r="A420" s="1">
        <v>47788</v>
      </c>
      <c r="B420">
        <v>-139.38643618187172</v>
      </c>
      <c r="C420" s="2">
        <f t="shared" si="9"/>
        <v>-139.38643618187172</v>
      </c>
      <c r="D420" s="2">
        <f t="shared" si="10"/>
        <v>-4123.4502091298446</v>
      </c>
      <c r="E420" s="2">
        <f t="shared" si="11"/>
        <v>3844.6773367661012</v>
      </c>
    </row>
    <row r="421" spans="1:5" x14ac:dyDescent="0.2">
      <c r="A421" s="1">
        <v>47818</v>
      </c>
      <c r="B421">
        <v>-149.05071469103436</v>
      </c>
      <c r="C421" s="2">
        <f t="shared" si="9"/>
        <v>-149.05071469103436</v>
      </c>
      <c r="D421" s="2">
        <f t="shared" si="10"/>
        <v>-4152.7121611061684</v>
      </c>
      <c r="E421" s="2">
        <f t="shared" si="11"/>
        <v>3854.6107317240994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C2E34-66D8-4C47-840E-8F75F6CE1913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1" customWidth="1"/>
    <col min="3" max="3" width="19.85546875" customWidth="1"/>
    <col min="4" max="4" width="35.140625" customWidth="1"/>
    <col min="5" max="5" width="34.855468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3</v>
      </c>
      <c r="C1" t="s">
        <v>34</v>
      </c>
      <c r="D1" t="s">
        <v>35</v>
      </c>
      <c r="E1" t="s">
        <v>36</v>
      </c>
      <c r="G1" t="s">
        <v>13</v>
      </c>
      <c r="H1" t="s">
        <v>14</v>
      </c>
    </row>
    <row r="2" spans="1:8" x14ac:dyDescent="0.2">
      <c r="A2" s="1">
        <v>35065</v>
      </c>
      <c r="B2" s="2">
        <v>817500</v>
      </c>
      <c r="G2" t="s">
        <v>15</v>
      </c>
      <c r="H2" s="3">
        <f>_xlfn.FORECAST.ETS.STAT($B$2:$B$298,$A$2:$A$298,1,157,1)</f>
        <v>0.75</v>
      </c>
    </row>
    <row r="3" spans="1:8" x14ac:dyDescent="0.2">
      <c r="A3" s="1">
        <v>35096</v>
      </c>
      <c r="B3" s="2">
        <v>865800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995100</v>
      </c>
      <c r="G4" t="s">
        <v>17</v>
      </c>
      <c r="H4" s="3">
        <f>_xlfn.FORECAST.ETS.STAT($B$2:$B$298,$A$2:$A$298,3,157,1)</f>
        <v>0.249</v>
      </c>
    </row>
    <row r="5" spans="1:8" x14ac:dyDescent="0.2">
      <c r="A5" s="1">
        <v>35156</v>
      </c>
      <c r="B5" s="2">
        <v>1310000</v>
      </c>
      <c r="G5" t="s">
        <v>18</v>
      </c>
      <c r="H5" s="3">
        <f>_xlfn.FORECAST.ETS.STAT($B$2:$B$298,$A$2:$A$298,4,157,1)</f>
        <v>0.52440081358404456</v>
      </c>
    </row>
    <row r="6" spans="1:8" x14ac:dyDescent="0.2">
      <c r="A6" s="1">
        <v>35186</v>
      </c>
      <c r="B6" s="2">
        <v>1122000</v>
      </c>
      <c r="G6" t="s">
        <v>19</v>
      </c>
      <c r="H6" s="3">
        <f>_xlfn.FORECAST.ETS.STAT($B$2:$B$298,$A$2:$A$298,5,157,1)</f>
        <v>0.16828860415337152</v>
      </c>
    </row>
    <row r="7" spans="1:8" x14ac:dyDescent="0.2">
      <c r="A7" s="1">
        <v>35217</v>
      </c>
      <c r="B7" s="2">
        <v>741900</v>
      </c>
      <c r="G7" t="s">
        <v>20</v>
      </c>
      <c r="H7" s="3">
        <f>_xlfn.FORECAST.ETS.STAT($B$2:$B$298,$A$2:$A$298,6,157,1)</f>
        <v>187037.56680950333</v>
      </c>
    </row>
    <row r="8" spans="1:8" x14ac:dyDescent="0.2">
      <c r="A8" s="1">
        <v>35247</v>
      </c>
      <c r="B8" s="2">
        <v>590900</v>
      </c>
      <c r="G8" t="s">
        <v>21</v>
      </c>
      <c r="H8" s="3">
        <f>_xlfn.FORECAST.ETS.STAT($B$2:$B$298,$A$2:$A$298,7,157,1)</f>
        <v>234596.47486348555</v>
      </c>
    </row>
    <row r="9" spans="1:8" x14ac:dyDescent="0.2">
      <c r="A9" s="1">
        <v>35278</v>
      </c>
      <c r="B9" s="2">
        <v>685500</v>
      </c>
    </row>
    <row r="10" spans="1:8" x14ac:dyDescent="0.2">
      <c r="A10" s="1">
        <v>35309</v>
      </c>
      <c r="B10" s="2">
        <v>838200</v>
      </c>
    </row>
    <row r="11" spans="1:8" x14ac:dyDescent="0.2">
      <c r="A11" s="1">
        <v>35339</v>
      </c>
      <c r="B11" s="2">
        <v>1121000</v>
      </c>
    </row>
    <row r="12" spans="1:8" x14ac:dyDescent="0.2">
      <c r="A12" s="1">
        <v>35370</v>
      </c>
      <c r="B12" s="2">
        <v>1185000</v>
      </c>
    </row>
    <row r="13" spans="1:8" x14ac:dyDescent="0.2">
      <c r="A13" s="1">
        <v>35400</v>
      </c>
      <c r="B13" s="2">
        <v>1045000</v>
      </c>
    </row>
    <row r="14" spans="1:8" x14ac:dyDescent="0.2">
      <c r="A14" s="1">
        <v>35431</v>
      </c>
      <c r="B14" s="2">
        <v>827200</v>
      </c>
    </row>
    <row r="15" spans="1:8" x14ac:dyDescent="0.2">
      <c r="A15" s="1">
        <v>35462</v>
      </c>
      <c r="B15" s="2">
        <v>822300</v>
      </c>
    </row>
    <row r="16" spans="1:8" x14ac:dyDescent="0.2">
      <c r="A16" s="1">
        <v>35490</v>
      </c>
      <c r="B16" s="2">
        <v>1175000</v>
      </c>
    </row>
    <row r="17" spans="1:2" x14ac:dyDescent="0.2">
      <c r="A17" s="1">
        <v>35521</v>
      </c>
      <c r="B17" s="2">
        <v>1402000</v>
      </c>
    </row>
    <row r="18" spans="1:2" x14ac:dyDescent="0.2">
      <c r="A18" s="1">
        <v>35551</v>
      </c>
      <c r="B18" s="2">
        <v>1526000</v>
      </c>
    </row>
    <row r="19" spans="1:2" x14ac:dyDescent="0.2">
      <c r="A19" s="1">
        <v>35582</v>
      </c>
      <c r="B19" s="2">
        <v>824400</v>
      </c>
    </row>
    <row r="20" spans="1:2" x14ac:dyDescent="0.2">
      <c r="A20" s="1">
        <v>35612</v>
      </c>
      <c r="B20" s="2">
        <v>564500</v>
      </c>
    </row>
    <row r="21" spans="1:2" x14ac:dyDescent="0.2">
      <c r="A21" s="1">
        <v>35643</v>
      </c>
      <c r="B21" s="2">
        <v>623400</v>
      </c>
    </row>
    <row r="22" spans="1:2" x14ac:dyDescent="0.2">
      <c r="A22" s="1">
        <v>35674</v>
      </c>
      <c r="B22" s="2">
        <v>953900</v>
      </c>
    </row>
    <row r="23" spans="1:2" x14ac:dyDescent="0.2">
      <c r="A23" s="1">
        <v>35704</v>
      </c>
      <c r="B23" s="2">
        <v>1889000</v>
      </c>
    </row>
    <row r="24" spans="1:2" x14ac:dyDescent="0.2">
      <c r="A24" s="1">
        <v>35735</v>
      </c>
      <c r="B24" s="2">
        <v>1617000</v>
      </c>
    </row>
    <row r="25" spans="1:2" x14ac:dyDescent="0.2">
      <c r="A25" s="1">
        <v>35765</v>
      </c>
      <c r="B25" s="2">
        <v>1295000</v>
      </c>
    </row>
    <row r="26" spans="1:2" x14ac:dyDescent="0.2">
      <c r="A26" s="1">
        <v>35796</v>
      </c>
      <c r="B26" s="2">
        <v>1014000</v>
      </c>
    </row>
    <row r="27" spans="1:2" x14ac:dyDescent="0.2">
      <c r="A27" s="1">
        <v>35827</v>
      </c>
      <c r="B27" s="2">
        <v>1074000</v>
      </c>
    </row>
    <row r="28" spans="1:2" x14ac:dyDescent="0.2">
      <c r="A28" s="1">
        <v>35855</v>
      </c>
      <c r="B28" s="2">
        <v>1536000</v>
      </c>
    </row>
    <row r="29" spans="1:2" x14ac:dyDescent="0.2">
      <c r="A29" s="1">
        <v>35886</v>
      </c>
      <c r="B29" s="2">
        <v>1647000</v>
      </c>
    </row>
    <row r="30" spans="1:2" x14ac:dyDescent="0.2">
      <c r="A30" s="1">
        <v>35916</v>
      </c>
      <c r="B30" s="2">
        <v>1706000</v>
      </c>
    </row>
    <row r="31" spans="1:2" x14ac:dyDescent="0.2">
      <c r="A31" s="1">
        <v>35947</v>
      </c>
      <c r="B31" s="2">
        <v>1066000</v>
      </c>
    </row>
    <row r="32" spans="1:2" x14ac:dyDescent="0.2">
      <c r="A32" s="1">
        <v>35977</v>
      </c>
      <c r="B32" s="2">
        <v>883500</v>
      </c>
    </row>
    <row r="33" spans="1:2" x14ac:dyDescent="0.2">
      <c r="A33" s="1">
        <v>36008</v>
      </c>
      <c r="B33" s="2">
        <v>1136000</v>
      </c>
    </row>
    <row r="34" spans="1:2" x14ac:dyDescent="0.2">
      <c r="A34" s="1">
        <v>36039</v>
      </c>
      <c r="B34" s="2">
        <v>1674000</v>
      </c>
    </row>
    <row r="35" spans="1:2" x14ac:dyDescent="0.2">
      <c r="A35" s="1">
        <v>36069</v>
      </c>
      <c r="B35" s="2">
        <v>2241000</v>
      </c>
    </row>
    <row r="36" spans="1:2" x14ac:dyDescent="0.2">
      <c r="A36" s="1">
        <v>36100</v>
      </c>
      <c r="B36" s="2">
        <v>1894000</v>
      </c>
    </row>
    <row r="37" spans="1:2" x14ac:dyDescent="0.2">
      <c r="A37" s="1">
        <v>36130</v>
      </c>
      <c r="B37" s="2">
        <v>1851000</v>
      </c>
    </row>
    <row r="38" spans="1:2" x14ac:dyDescent="0.2">
      <c r="A38" s="1">
        <v>36161</v>
      </c>
      <c r="B38" s="2">
        <v>1428000</v>
      </c>
    </row>
    <row r="39" spans="1:2" x14ac:dyDescent="0.2">
      <c r="A39" s="1">
        <v>36192</v>
      </c>
      <c r="B39" s="2">
        <v>1187000</v>
      </c>
    </row>
    <row r="40" spans="1:2" x14ac:dyDescent="0.2">
      <c r="A40" s="1">
        <v>36220</v>
      </c>
      <c r="B40" s="2">
        <v>1187000</v>
      </c>
    </row>
    <row r="41" spans="1:2" x14ac:dyDescent="0.2">
      <c r="A41" s="1">
        <v>36251</v>
      </c>
      <c r="B41" s="2">
        <v>2099000</v>
      </c>
    </row>
    <row r="42" spans="1:2" x14ac:dyDescent="0.2">
      <c r="A42" s="1">
        <v>36281</v>
      </c>
      <c r="B42" s="2">
        <v>2257000</v>
      </c>
    </row>
    <row r="43" spans="1:2" x14ac:dyDescent="0.2">
      <c r="A43" s="1">
        <v>36312</v>
      </c>
      <c r="B43" s="2">
        <v>1536000</v>
      </c>
    </row>
    <row r="44" spans="1:2" x14ac:dyDescent="0.2">
      <c r="A44" s="1">
        <v>36342</v>
      </c>
      <c r="B44" s="2">
        <v>1236000</v>
      </c>
    </row>
    <row r="45" spans="1:2" x14ac:dyDescent="0.2">
      <c r="A45" s="1">
        <v>36373</v>
      </c>
      <c r="B45" s="2">
        <v>1279000</v>
      </c>
    </row>
    <row r="46" spans="1:2" x14ac:dyDescent="0.2">
      <c r="A46" s="1">
        <v>36404</v>
      </c>
      <c r="B46" s="2">
        <v>1885000</v>
      </c>
    </row>
    <row r="47" spans="1:2" x14ac:dyDescent="0.2">
      <c r="A47" s="1">
        <v>36434</v>
      </c>
      <c r="B47" s="2">
        <v>2216000</v>
      </c>
    </row>
    <row r="48" spans="1:2" x14ac:dyDescent="0.2">
      <c r="A48" s="1">
        <v>36465</v>
      </c>
      <c r="B48" s="2">
        <v>2488000</v>
      </c>
    </row>
    <row r="49" spans="1:2" x14ac:dyDescent="0.2">
      <c r="A49" s="1">
        <v>36495</v>
      </c>
      <c r="B49" s="2">
        <v>1913000</v>
      </c>
    </row>
    <row r="50" spans="1:2" x14ac:dyDescent="0.2">
      <c r="A50" s="1">
        <v>36526</v>
      </c>
      <c r="B50" s="2">
        <v>1754000</v>
      </c>
    </row>
    <row r="51" spans="1:2" x14ac:dyDescent="0.2">
      <c r="A51" s="1">
        <v>36557</v>
      </c>
      <c r="B51" s="2">
        <v>1596000</v>
      </c>
    </row>
    <row r="52" spans="1:2" x14ac:dyDescent="0.2">
      <c r="A52" s="1">
        <v>36586</v>
      </c>
      <c r="B52" s="2">
        <v>2470000</v>
      </c>
    </row>
    <row r="53" spans="1:2" x14ac:dyDescent="0.2">
      <c r="A53" s="1">
        <v>36617</v>
      </c>
      <c r="B53" s="2">
        <v>2939000</v>
      </c>
    </row>
    <row r="54" spans="1:2" x14ac:dyDescent="0.2">
      <c r="A54" s="1">
        <v>36647</v>
      </c>
      <c r="B54" s="2">
        <v>2692000</v>
      </c>
    </row>
    <row r="55" spans="1:2" x14ac:dyDescent="0.2">
      <c r="A55" s="1">
        <v>36678</v>
      </c>
      <c r="B55" s="2">
        <v>1752000</v>
      </c>
    </row>
    <row r="56" spans="1:2" x14ac:dyDescent="0.2">
      <c r="A56" s="1">
        <v>36708</v>
      </c>
      <c r="B56" s="2">
        <v>1306000</v>
      </c>
    </row>
    <row r="57" spans="1:2" x14ac:dyDescent="0.2">
      <c r="A57" s="1">
        <v>36739</v>
      </c>
      <c r="B57" s="2">
        <v>1352000</v>
      </c>
    </row>
    <row r="58" spans="1:2" x14ac:dyDescent="0.2">
      <c r="A58" s="1">
        <v>36770</v>
      </c>
      <c r="B58" s="2">
        <v>1943000</v>
      </c>
    </row>
    <row r="59" spans="1:2" x14ac:dyDescent="0.2">
      <c r="A59" s="1">
        <v>36800</v>
      </c>
      <c r="B59" s="2">
        <v>2551000</v>
      </c>
    </row>
    <row r="60" spans="1:2" x14ac:dyDescent="0.2">
      <c r="A60" s="1">
        <v>36831</v>
      </c>
      <c r="B60" s="2">
        <v>2515000</v>
      </c>
    </row>
    <row r="61" spans="1:2" x14ac:dyDescent="0.2">
      <c r="A61" s="1">
        <v>36861</v>
      </c>
      <c r="B61" s="2">
        <v>1960000</v>
      </c>
    </row>
    <row r="62" spans="1:2" x14ac:dyDescent="0.2">
      <c r="A62" s="1">
        <v>36892</v>
      </c>
      <c r="B62" s="2">
        <v>1451000</v>
      </c>
    </row>
    <row r="63" spans="1:2" x14ac:dyDescent="0.2">
      <c r="A63" s="1">
        <v>36923</v>
      </c>
      <c r="B63" s="2">
        <v>1562000</v>
      </c>
    </row>
    <row r="64" spans="1:2" x14ac:dyDescent="0.2">
      <c r="A64" s="1">
        <v>36951</v>
      </c>
      <c r="B64" s="2">
        <v>1873000</v>
      </c>
    </row>
    <row r="65" spans="1:2" x14ac:dyDescent="0.2">
      <c r="A65" s="1">
        <v>36982</v>
      </c>
      <c r="B65" s="2">
        <v>3121000</v>
      </c>
    </row>
    <row r="66" spans="1:2" x14ac:dyDescent="0.2">
      <c r="A66" s="1">
        <v>37012</v>
      </c>
      <c r="B66" s="2">
        <v>2215000</v>
      </c>
    </row>
    <row r="67" spans="1:2" x14ac:dyDescent="0.2">
      <c r="A67" s="1">
        <v>37043</v>
      </c>
      <c r="B67" s="2">
        <v>1602000</v>
      </c>
    </row>
    <row r="68" spans="1:2" x14ac:dyDescent="0.2">
      <c r="A68" s="1">
        <v>37073</v>
      </c>
      <c r="B68" s="2">
        <v>1128000</v>
      </c>
    </row>
    <row r="69" spans="1:2" x14ac:dyDescent="0.2">
      <c r="A69" s="1">
        <v>37104</v>
      </c>
      <c r="B69" s="2">
        <v>1183000</v>
      </c>
    </row>
    <row r="70" spans="1:2" x14ac:dyDescent="0.2">
      <c r="A70" s="1">
        <v>37135</v>
      </c>
      <c r="B70" s="2">
        <v>1729000</v>
      </c>
    </row>
    <row r="71" spans="1:2" x14ac:dyDescent="0.2">
      <c r="A71" s="1">
        <v>37165</v>
      </c>
      <c r="B71" s="2">
        <v>3366000</v>
      </c>
    </row>
    <row r="72" spans="1:2" x14ac:dyDescent="0.2">
      <c r="A72" s="1">
        <v>37196</v>
      </c>
      <c r="B72" s="2">
        <v>3210000</v>
      </c>
    </row>
    <row r="73" spans="1:2" x14ac:dyDescent="0.2">
      <c r="A73" s="1">
        <v>37226</v>
      </c>
      <c r="B73" s="2">
        <v>2272000</v>
      </c>
    </row>
    <row r="74" spans="1:2" x14ac:dyDescent="0.2">
      <c r="A74" s="1">
        <v>37257</v>
      </c>
      <c r="B74" s="2">
        <v>1844000</v>
      </c>
    </row>
    <row r="75" spans="1:2" x14ac:dyDescent="0.2">
      <c r="A75" s="1">
        <v>37288</v>
      </c>
      <c r="B75" s="2">
        <v>1999000</v>
      </c>
    </row>
    <row r="76" spans="1:2" x14ac:dyDescent="0.2">
      <c r="A76" s="1">
        <v>37316</v>
      </c>
      <c r="B76" s="2">
        <v>2339000</v>
      </c>
    </row>
    <row r="77" spans="1:2" x14ac:dyDescent="0.2">
      <c r="A77" s="1">
        <v>37347</v>
      </c>
      <c r="B77" s="2">
        <v>3002000</v>
      </c>
    </row>
    <row r="78" spans="1:2" x14ac:dyDescent="0.2">
      <c r="A78" s="1">
        <v>37377</v>
      </c>
      <c r="B78" s="2">
        <v>2221000</v>
      </c>
    </row>
    <row r="79" spans="1:2" x14ac:dyDescent="0.2">
      <c r="A79" s="1">
        <v>37408</v>
      </c>
      <c r="B79" s="2">
        <v>1533000</v>
      </c>
    </row>
    <row r="80" spans="1:2" x14ac:dyDescent="0.2">
      <c r="A80" s="1">
        <v>37438</v>
      </c>
      <c r="B80" s="2">
        <v>1303000</v>
      </c>
    </row>
    <row r="81" spans="1:2" x14ac:dyDescent="0.2">
      <c r="A81" s="1">
        <v>37469</v>
      </c>
      <c r="B81" s="2">
        <v>1544000</v>
      </c>
    </row>
    <row r="82" spans="1:2" x14ac:dyDescent="0.2">
      <c r="A82" s="1">
        <v>37500</v>
      </c>
      <c r="B82" s="2">
        <v>1890000</v>
      </c>
    </row>
    <row r="83" spans="1:2" x14ac:dyDescent="0.2">
      <c r="A83" s="1">
        <v>37530</v>
      </c>
      <c r="B83" s="2">
        <v>3065000</v>
      </c>
    </row>
    <row r="84" spans="1:2" x14ac:dyDescent="0.2">
      <c r="A84" s="1">
        <v>37561</v>
      </c>
      <c r="B84" s="2">
        <v>2386000</v>
      </c>
    </row>
    <row r="85" spans="1:2" x14ac:dyDescent="0.2">
      <c r="A85" s="1">
        <v>37591</v>
      </c>
      <c r="B85" s="2">
        <v>2087000</v>
      </c>
    </row>
    <row r="86" spans="1:2" x14ac:dyDescent="0.2">
      <c r="A86" s="1">
        <v>37622</v>
      </c>
      <c r="B86" s="2">
        <v>1367000</v>
      </c>
    </row>
    <row r="87" spans="1:2" x14ac:dyDescent="0.2">
      <c r="A87" s="1">
        <v>37653</v>
      </c>
      <c r="B87" s="2">
        <v>1482000</v>
      </c>
    </row>
    <row r="88" spans="1:2" x14ac:dyDescent="0.2">
      <c r="A88" s="1">
        <v>37681</v>
      </c>
      <c r="B88" s="2">
        <v>1802000</v>
      </c>
    </row>
    <row r="89" spans="1:2" x14ac:dyDescent="0.2">
      <c r="A89" s="1">
        <v>37712</v>
      </c>
      <c r="B89" s="2">
        <v>2343000</v>
      </c>
    </row>
    <row r="90" spans="1:2" x14ac:dyDescent="0.2">
      <c r="A90" s="1">
        <v>37742</v>
      </c>
      <c r="B90" s="2">
        <v>2431000</v>
      </c>
    </row>
    <row r="91" spans="1:2" x14ac:dyDescent="0.2">
      <c r="A91" s="1">
        <v>37773</v>
      </c>
      <c r="B91" s="2">
        <v>1533000</v>
      </c>
    </row>
    <row r="92" spans="1:2" x14ac:dyDescent="0.2">
      <c r="A92" s="1">
        <v>37803</v>
      </c>
      <c r="B92" s="2">
        <v>1005000</v>
      </c>
    </row>
    <row r="93" spans="1:2" x14ac:dyDescent="0.2">
      <c r="A93" s="1">
        <v>37834</v>
      </c>
      <c r="B93" s="2">
        <v>1186000</v>
      </c>
    </row>
    <row r="94" spans="1:2" x14ac:dyDescent="0.2">
      <c r="A94" s="1">
        <v>37865</v>
      </c>
      <c r="B94" s="2">
        <v>1382000</v>
      </c>
    </row>
    <row r="95" spans="1:2" x14ac:dyDescent="0.2">
      <c r="A95" s="1">
        <v>37895</v>
      </c>
      <c r="B95" s="2">
        <v>2000000</v>
      </c>
    </row>
    <row r="96" spans="1:2" x14ac:dyDescent="0.2">
      <c r="A96" s="1">
        <v>37926</v>
      </c>
      <c r="B96" s="2">
        <v>2577000</v>
      </c>
    </row>
    <row r="97" spans="1:2" x14ac:dyDescent="0.2">
      <c r="A97" s="1">
        <v>37956</v>
      </c>
      <c r="B97" s="2">
        <v>1805000</v>
      </c>
    </row>
    <row r="98" spans="1:2" x14ac:dyDescent="0.2">
      <c r="A98" s="1">
        <v>37987</v>
      </c>
      <c r="B98" s="2">
        <v>1482000</v>
      </c>
    </row>
    <row r="99" spans="1:2" x14ac:dyDescent="0.2">
      <c r="A99" s="1">
        <v>38018</v>
      </c>
      <c r="B99" s="2">
        <v>1202000</v>
      </c>
    </row>
    <row r="100" spans="1:2" x14ac:dyDescent="0.2">
      <c r="A100" s="1">
        <v>38047</v>
      </c>
      <c r="B100" s="2">
        <v>1700000</v>
      </c>
    </row>
    <row r="101" spans="1:2" x14ac:dyDescent="0.2">
      <c r="A101" s="1">
        <v>38078</v>
      </c>
      <c r="B101" s="2">
        <v>1691000</v>
      </c>
    </row>
    <row r="102" spans="1:2" x14ac:dyDescent="0.2">
      <c r="A102" s="1">
        <v>38108</v>
      </c>
      <c r="B102" s="2">
        <v>1587000</v>
      </c>
    </row>
    <row r="103" spans="1:2" x14ac:dyDescent="0.2">
      <c r="A103" s="1">
        <v>38139</v>
      </c>
      <c r="B103" s="2">
        <v>1216000</v>
      </c>
    </row>
    <row r="104" spans="1:2" x14ac:dyDescent="0.2">
      <c r="A104" s="1">
        <v>38169</v>
      </c>
      <c r="B104" s="2">
        <v>827000</v>
      </c>
    </row>
    <row r="105" spans="1:2" x14ac:dyDescent="0.2">
      <c r="A105" s="1">
        <v>38200</v>
      </c>
      <c r="B105" s="2">
        <v>861100</v>
      </c>
    </row>
    <row r="106" spans="1:2" x14ac:dyDescent="0.2">
      <c r="A106" s="1">
        <v>38231</v>
      </c>
      <c r="B106" s="2">
        <v>1158000</v>
      </c>
    </row>
    <row r="107" spans="1:2" x14ac:dyDescent="0.2">
      <c r="A107" s="1">
        <v>38261</v>
      </c>
      <c r="B107" s="2">
        <v>1477000</v>
      </c>
    </row>
    <row r="108" spans="1:2" x14ac:dyDescent="0.2">
      <c r="A108" s="1">
        <v>38292</v>
      </c>
      <c r="B108" s="2">
        <v>1781000</v>
      </c>
    </row>
    <row r="109" spans="1:2" x14ac:dyDescent="0.2">
      <c r="A109" s="1">
        <v>38322</v>
      </c>
      <c r="B109" s="2">
        <v>1513000</v>
      </c>
    </row>
    <row r="110" spans="1:2" x14ac:dyDescent="0.2">
      <c r="A110" s="1">
        <v>38353</v>
      </c>
      <c r="B110" s="2">
        <v>1280000</v>
      </c>
    </row>
    <row r="111" spans="1:2" x14ac:dyDescent="0.2">
      <c r="A111" s="1">
        <v>38384</v>
      </c>
      <c r="B111" s="2">
        <v>1018000</v>
      </c>
    </row>
    <row r="112" spans="1:2" x14ac:dyDescent="0.2">
      <c r="A112" s="1">
        <v>38412</v>
      </c>
      <c r="B112" s="2">
        <v>1316000</v>
      </c>
    </row>
    <row r="113" spans="1:2" x14ac:dyDescent="0.2">
      <c r="A113" s="1">
        <v>38443</v>
      </c>
      <c r="B113" s="2">
        <v>1448000</v>
      </c>
    </row>
    <row r="114" spans="1:2" x14ac:dyDescent="0.2">
      <c r="A114" s="1">
        <v>38473</v>
      </c>
      <c r="B114" s="2">
        <v>1798000</v>
      </c>
    </row>
    <row r="115" spans="1:2" x14ac:dyDescent="0.2">
      <c r="A115" s="1">
        <v>38504</v>
      </c>
      <c r="B115" s="2">
        <v>1064000</v>
      </c>
    </row>
    <row r="116" spans="1:2" x14ac:dyDescent="0.2">
      <c r="A116" s="1">
        <v>38534</v>
      </c>
      <c r="B116" s="2">
        <v>876200</v>
      </c>
    </row>
    <row r="117" spans="1:2" x14ac:dyDescent="0.2">
      <c r="A117" s="1">
        <v>38565</v>
      </c>
      <c r="B117" s="2">
        <v>885300</v>
      </c>
    </row>
    <row r="118" spans="1:2" x14ac:dyDescent="0.2">
      <c r="A118" s="1">
        <v>38596</v>
      </c>
      <c r="B118" s="2">
        <v>1108000</v>
      </c>
    </row>
    <row r="119" spans="1:2" x14ac:dyDescent="0.2">
      <c r="A119" s="1">
        <v>38626</v>
      </c>
      <c r="B119" s="2">
        <v>1450000</v>
      </c>
    </row>
    <row r="120" spans="1:2" x14ac:dyDescent="0.2">
      <c r="A120" s="1">
        <v>38657</v>
      </c>
      <c r="B120" s="2">
        <v>1503000</v>
      </c>
    </row>
    <row r="121" spans="1:2" x14ac:dyDescent="0.2">
      <c r="A121" s="1">
        <v>38687</v>
      </c>
      <c r="B121" s="2">
        <v>1399000</v>
      </c>
    </row>
    <row r="122" spans="1:2" x14ac:dyDescent="0.2">
      <c r="A122" s="1">
        <v>38718</v>
      </c>
      <c r="B122" s="2">
        <v>1016000</v>
      </c>
    </row>
    <row r="123" spans="1:2" x14ac:dyDescent="0.2">
      <c r="A123" s="1">
        <v>38749</v>
      </c>
      <c r="B123" s="2">
        <v>845000</v>
      </c>
    </row>
    <row r="124" spans="1:2" x14ac:dyDescent="0.2">
      <c r="A124" s="1">
        <v>38777</v>
      </c>
      <c r="B124" s="2">
        <v>1149000</v>
      </c>
    </row>
    <row r="125" spans="1:2" x14ac:dyDescent="0.2">
      <c r="A125" s="1">
        <v>38808</v>
      </c>
      <c r="B125" s="2">
        <v>1241000</v>
      </c>
    </row>
    <row r="126" spans="1:2" x14ac:dyDescent="0.2">
      <c r="A126" s="1">
        <v>38838</v>
      </c>
      <c r="B126" s="2">
        <v>1219000</v>
      </c>
    </row>
    <row r="127" spans="1:2" x14ac:dyDescent="0.2">
      <c r="A127" s="1">
        <v>38869</v>
      </c>
      <c r="B127" s="2">
        <v>956500</v>
      </c>
    </row>
    <row r="128" spans="1:2" x14ac:dyDescent="0.2">
      <c r="A128" s="1">
        <v>38899</v>
      </c>
      <c r="B128" s="2">
        <v>617100</v>
      </c>
    </row>
    <row r="129" spans="1:2" x14ac:dyDescent="0.2">
      <c r="A129" s="1">
        <v>38930</v>
      </c>
      <c r="B129" s="2">
        <v>697700</v>
      </c>
    </row>
    <row r="130" spans="1:2" x14ac:dyDescent="0.2">
      <c r="A130" s="1">
        <v>38961</v>
      </c>
      <c r="B130" s="2">
        <v>1029000</v>
      </c>
    </row>
    <row r="131" spans="1:2" x14ac:dyDescent="0.2">
      <c r="A131" s="1">
        <v>38991</v>
      </c>
      <c r="B131" s="2">
        <v>1551000</v>
      </c>
    </row>
    <row r="132" spans="1:2" x14ac:dyDescent="0.2">
      <c r="A132" s="1">
        <v>39022</v>
      </c>
      <c r="B132" s="2">
        <v>1400000</v>
      </c>
    </row>
    <row r="133" spans="1:2" x14ac:dyDescent="0.2">
      <c r="A133" s="1">
        <v>39052</v>
      </c>
      <c r="B133" s="2">
        <v>1148000</v>
      </c>
    </row>
    <row r="134" spans="1:2" x14ac:dyDescent="0.2">
      <c r="A134" s="1">
        <v>39083</v>
      </c>
      <c r="B134" s="2">
        <v>972600</v>
      </c>
    </row>
    <row r="135" spans="1:2" x14ac:dyDescent="0.2">
      <c r="A135" s="1">
        <v>39114</v>
      </c>
      <c r="B135" s="2">
        <v>958700</v>
      </c>
    </row>
    <row r="136" spans="1:2" x14ac:dyDescent="0.2">
      <c r="A136" s="1">
        <v>39142</v>
      </c>
      <c r="B136" s="2">
        <v>1162000</v>
      </c>
    </row>
    <row r="137" spans="1:2" x14ac:dyDescent="0.2">
      <c r="A137" s="1">
        <v>39173</v>
      </c>
      <c r="B137" s="2">
        <v>1641000</v>
      </c>
    </row>
    <row r="138" spans="1:2" x14ac:dyDescent="0.2">
      <c r="A138" s="1">
        <v>39203</v>
      </c>
      <c r="B138" s="2">
        <v>1265000</v>
      </c>
    </row>
    <row r="139" spans="1:2" x14ac:dyDescent="0.2">
      <c r="A139" s="1">
        <v>39234</v>
      </c>
      <c r="B139" s="2">
        <v>845700</v>
      </c>
    </row>
    <row r="140" spans="1:2" x14ac:dyDescent="0.2">
      <c r="A140" s="1">
        <v>39264</v>
      </c>
      <c r="B140" s="2">
        <v>572000</v>
      </c>
    </row>
    <row r="141" spans="1:2" x14ac:dyDescent="0.2">
      <c r="A141" s="1">
        <v>39295</v>
      </c>
      <c r="B141" s="2">
        <v>670000</v>
      </c>
    </row>
    <row r="142" spans="1:2" x14ac:dyDescent="0.2">
      <c r="A142" s="1">
        <v>39326</v>
      </c>
      <c r="B142" s="2">
        <v>868800</v>
      </c>
    </row>
    <row r="143" spans="1:2" x14ac:dyDescent="0.2">
      <c r="A143" s="1">
        <v>39356</v>
      </c>
      <c r="B143" s="2">
        <v>1138000</v>
      </c>
    </row>
    <row r="144" spans="1:2" x14ac:dyDescent="0.2">
      <c r="A144" s="1">
        <v>39387</v>
      </c>
      <c r="B144" s="2">
        <v>1209000</v>
      </c>
    </row>
    <row r="145" spans="1:2" x14ac:dyDescent="0.2">
      <c r="A145" s="1">
        <v>39417</v>
      </c>
      <c r="B145" s="2">
        <v>988400</v>
      </c>
    </row>
    <row r="146" spans="1:2" x14ac:dyDescent="0.2">
      <c r="A146" s="1">
        <v>39448</v>
      </c>
      <c r="B146" s="2">
        <v>815300</v>
      </c>
    </row>
    <row r="147" spans="1:2" x14ac:dyDescent="0.2">
      <c r="A147" s="1">
        <v>39479</v>
      </c>
      <c r="B147" s="2">
        <v>977700</v>
      </c>
    </row>
    <row r="148" spans="1:2" x14ac:dyDescent="0.2">
      <c r="A148" s="1">
        <v>39508</v>
      </c>
      <c r="B148" s="2">
        <v>1247000</v>
      </c>
    </row>
    <row r="149" spans="1:2" x14ac:dyDescent="0.2">
      <c r="A149" s="1">
        <v>39539</v>
      </c>
      <c r="B149" s="2">
        <v>1240000</v>
      </c>
    </row>
    <row r="150" spans="1:2" x14ac:dyDescent="0.2">
      <c r="A150" s="1">
        <v>39569</v>
      </c>
      <c r="B150" s="2">
        <v>783100</v>
      </c>
    </row>
    <row r="151" spans="1:2" x14ac:dyDescent="0.2">
      <c r="A151" s="1">
        <v>39600</v>
      </c>
      <c r="B151" s="2">
        <v>1162000</v>
      </c>
    </row>
    <row r="152" spans="1:2" x14ac:dyDescent="0.2">
      <c r="A152" s="1">
        <v>39630</v>
      </c>
      <c r="B152" s="2">
        <v>525800</v>
      </c>
    </row>
    <row r="153" spans="1:2" x14ac:dyDescent="0.2">
      <c r="A153" s="1">
        <v>39661</v>
      </c>
      <c r="B153" s="2">
        <v>518700</v>
      </c>
    </row>
    <row r="154" spans="1:2" x14ac:dyDescent="0.2">
      <c r="A154" s="1">
        <v>39692</v>
      </c>
      <c r="B154" s="2">
        <v>724700</v>
      </c>
    </row>
    <row r="155" spans="1:2" x14ac:dyDescent="0.2">
      <c r="A155" s="1">
        <v>39722</v>
      </c>
      <c r="B155" s="2">
        <v>1169000</v>
      </c>
    </row>
    <row r="156" spans="1:2" x14ac:dyDescent="0.2">
      <c r="A156" s="1">
        <v>39753</v>
      </c>
      <c r="B156" s="2">
        <v>1134000</v>
      </c>
    </row>
    <row r="157" spans="1:2" x14ac:dyDescent="0.2">
      <c r="A157" s="1">
        <v>39783</v>
      </c>
      <c r="B157" s="2">
        <v>848300</v>
      </c>
    </row>
    <row r="158" spans="1:2" x14ac:dyDescent="0.2">
      <c r="A158" s="1">
        <v>39814</v>
      </c>
      <c r="B158" s="2">
        <v>817300</v>
      </c>
    </row>
    <row r="159" spans="1:2" x14ac:dyDescent="0.2">
      <c r="A159" s="1">
        <v>39845</v>
      </c>
      <c r="B159" s="2">
        <v>751900</v>
      </c>
    </row>
    <row r="160" spans="1:2" x14ac:dyDescent="0.2">
      <c r="A160" s="1">
        <v>39873</v>
      </c>
      <c r="B160" s="2">
        <v>916200</v>
      </c>
    </row>
    <row r="161" spans="1:2" x14ac:dyDescent="0.2">
      <c r="A161" s="1">
        <v>39904</v>
      </c>
      <c r="B161" s="2">
        <v>1160000</v>
      </c>
    </row>
    <row r="162" spans="1:2" x14ac:dyDescent="0.2">
      <c r="A162" s="1">
        <v>39934</v>
      </c>
      <c r="B162" s="2">
        <v>1057000</v>
      </c>
    </row>
    <row r="163" spans="1:2" x14ac:dyDescent="0.2">
      <c r="A163" s="1">
        <v>39965</v>
      </c>
      <c r="B163" s="2">
        <v>709800</v>
      </c>
    </row>
    <row r="164" spans="1:2" x14ac:dyDescent="0.2">
      <c r="A164" s="1">
        <v>39995</v>
      </c>
      <c r="B164" s="2">
        <v>524400</v>
      </c>
    </row>
    <row r="165" spans="1:2" x14ac:dyDescent="0.2">
      <c r="A165" s="1">
        <v>40026</v>
      </c>
      <c r="B165" s="2">
        <v>524900</v>
      </c>
    </row>
    <row r="166" spans="1:2" x14ac:dyDescent="0.2">
      <c r="A166" s="1">
        <v>40057</v>
      </c>
      <c r="B166" s="2">
        <v>736900</v>
      </c>
    </row>
    <row r="167" spans="1:2" x14ac:dyDescent="0.2">
      <c r="A167" s="1">
        <v>40087</v>
      </c>
      <c r="B167" s="2">
        <v>1061000</v>
      </c>
    </row>
    <row r="168" spans="1:2" x14ac:dyDescent="0.2">
      <c r="A168" s="1">
        <v>40118</v>
      </c>
      <c r="B168" s="2">
        <v>1204000</v>
      </c>
    </row>
    <row r="169" spans="1:2" x14ac:dyDescent="0.2">
      <c r="A169" s="1">
        <v>40148</v>
      </c>
      <c r="B169" s="2">
        <v>919700</v>
      </c>
    </row>
    <row r="170" spans="1:2" x14ac:dyDescent="0.2">
      <c r="A170" s="1">
        <v>40179</v>
      </c>
      <c r="B170" s="2">
        <v>823600</v>
      </c>
    </row>
    <row r="171" spans="1:2" x14ac:dyDescent="0.2">
      <c r="A171" s="1">
        <v>40210</v>
      </c>
      <c r="B171" s="2">
        <v>2861000</v>
      </c>
    </row>
    <row r="172" spans="1:2" x14ac:dyDescent="0.2">
      <c r="A172" s="1">
        <v>40238</v>
      </c>
      <c r="B172" s="2">
        <v>2861000</v>
      </c>
    </row>
    <row r="173" spans="1:2" x14ac:dyDescent="0.2">
      <c r="A173" s="1">
        <v>40269</v>
      </c>
      <c r="B173" s="2">
        <v>1484000</v>
      </c>
    </row>
    <row r="174" spans="1:2" x14ac:dyDescent="0.2">
      <c r="A174" s="1">
        <v>40299</v>
      </c>
      <c r="B174" s="2">
        <v>834600</v>
      </c>
    </row>
    <row r="175" spans="1:2" x14ac:dyDescent="0.2">
      <c r="A175" s="1">
        <v>40330</v>
      </c>
      <c r="B175" s="2">
        <v>371500</v>
      </c>
    </row>
    <row r="176" spans="1:2" x14ac:dyDescent="0.2">
      <c r="A176" s="1">
        <v>40360</v>
      </c>
      <c r="B176" s="2">
        <v>262500</v>
      </c>
    </row>
    <row r="177" spans="1:2" x14ac:dyDescent="0.2">
      <c r="A177" s="1">
        <v>40391</v>
      </c>
      <c r="B177" s="2">
        <v>355500</v>
      </c>
    </row>
    <row r="178" spans="1:2" x14ac:dyDescent="0.2">
      <c r="A178" s="1">
        <v>40422</v>
      </c>
      <c r="B178" s="2">
        <v>771200</v>
      </c>
    </row>
    <row r="179" spans="1:2" x14ac:dyDescent="0.2">
      <c r="A179" s="1">
        <v>40452</v>
      </c>
      <c r="B179" s="2">
        <v>2102000</v>
      </c>
    </row>
    <row r="180" spans="1:2" x14ac:dyDescent="0.2">
      <c r="A180" s="1">
        <v>40483</v>
      </c>
      <c r="B180" s="2">
        <v>3930000</v>
      </c>
    </row>
    <row r="181" spans="1:2" x14ac:dyDescent="0.2">
      <c r="A181" s="1">
        <v>40513</v>
      </c>
      <c r="B181" s="2">
        <v>4682000</v>
      </c>
    </row>
    <row r="182" spans="1:2" x14ac:dyDescent="0.2">
      <c r="A182" s="1">
        <v>40544</v>
      </c>
      <c r="B182" s="2">
        <v>3944000</v>
      </c>
    </row>
    <row r="183" spans="1:2" x14ac:dyDescent="0.2">
      <c r="A183" s="1">
        <v>40575</v>
      </c>
      <c r="B183" s="2">
        <v>1065000</v>
      </c>
    </row>
    <row r="184" spans="1:2" x14ac:dyDescent="0.2">
      <c r="A184" s="1">
        <v>40603</v>
      </c>
      <c r="B184" s="2">
        <v>960100</v>
      </c>
    </row>
    <row r="185" spans="1:2" x14ac:dyDescent="0.2">
      <c r="A185" s="1">
        <v>40634</v>
      </c>
      <c r="B185" s="2">
        <v>2059000</v>
      </c>
    </row>
    <row r="186" spans="1:2" x14ac:dyDescent="0.2">
      <c r="A186" s="1">
        <v>40664</v>
      </c>
      <c r="B186" s="2">
        <v>1933000</v>
      </c>
    </row>
    <row r="187" spans="1:2" x14ac:dyDescent="0.2">
      <c r="A187" s="1">
        <v>40695</v>
      </c>
      <c r="B187" s="2">
        <v>1238000</v>
      </c>
    </row>
    <row r="188" spans="1:2" x14ac:dyDescent="0.2">
      <c r="A188" s="1">
        <v>40725</v>
      </c>
      <c r="B188" s="2">
        <v>894700</v>
      </c>
    </row>
    <row r="189" spans="1:2" x14ac:dyDescent="0.2">
      <c r="A189" s="1">
        <v>40756</v>
      </c>
      <c r="B189" s="2">
        <v>886900</v>
      </c>
    </row>
    <row r="190" spans="1:2" x14ac:dyDescent="0.2">
      <c r="A190" s="1">
        <v>40787</v>
      </c>
      <c r="B190" s="2">
        <v>1221000</v>
      </c>
    </row>
    <row r="191" spans="1:2" x14ac:dyDescent="0.2">
      <c r="A191" s="1">
        <v>40817</v>
      </c>
      <c r="B191" s="2">
        <v>2316000</v>
      </c>
    </row>
    <row r="192" spans="1:2" x14ac:dyDescent="0.2">
      <c r="A192" s="1">
        <v>40848</v>
      </c>
      <c r="B192" s="2">
        <v>2586000</v>
      </c>
    </row>
    <row r="193" spans="1:2" x14ac:dyDescent="0.2">
      <c r="A193" s="1">
        <v>40878</v>
      </c>
      <c r="B193" s="2">
        <v>1861000</v>
      </c>
    </row>
    <row r="194" spans="1:2" x14ac:dyDescent="0.2">
      <c r="A194" s="1">
        <v>40909</v>
      </c>
      <c r="B194" s="2">
        <v>1276000</v>
      </c>
    </row>
    <row r="195" spans="1:2" x14ac:dyDescent="0.2">
      <c r="A195" s="1">
        <v>40940</v>
      </c>
      <c r="B195" s="2">
        <v>1316000</v>
      </c>
    </row>
    <row r="196" spans="1:2" x14ac:dyDescent="0.2">
      <c r="A196" s="1">
        <v>40969</v>
      </c>
      <c r="B196" s="2">
        <v>1758000</v>
      </c>
    </row>
    <row r="197" spans="1:2" x14ac:dyDescent="0.2">
      <c r="A197" s="1">
        <v>41000</v>
      </c>
      <c r="B197" s="2">
        <v>1931000</v>
      </c>
    </row>
    <row r="198" spans="1:2" x14ac:dyDescent="0.2">
      <c r="A198" s="1">
        <v>41030</v>
      </c>
      <c r="B198" s="2">
        <v>1721000</v>
      </c>
    </row>
    <row r="199" spans="1:2" x14ac:dyDescent="0.2">
      <c r="A199" s="1">
        <v>41061</v>
      </c>
      <c r="B199" s="2">
        <v>1346000</v>
      </c>
    </row>
    <row r="200" spans="1:2" x14ac:dyDescent="0.2">
      <c r="A200" s="1">
        <v>41091</v>
      </c>
      <c r="B200" s="2">
        <v>1179000</v>
      </c>
    </row>
    <row r="201" spans="1:2" x14ac:dyDescent="0.2">
      <c r="A201" s="1">
        <v>41122</v>
      </c>
      <c r="B201" s="2">
        <v>1022000</v>
      </c>
    </row>
    <row r="202" spans="1:2" x14ac:dyDescent="0.2">
      <c r="A202" s="1">
        <v>41153</v>
      </c>
      <c r="B202" s="2">
        <v>1376000</v>
      </c>
    </row>
    <row r="203" spans="1:2" x14ac:dyDescent="0.2">
      <c r="A203" s="1">
        <v>41183</v>
      </c>
      <c r="B203" s="2">
        <v>2367000</v>
      </c>
    </row>
    <row r="204" spans="1:2" x14ac:dyDescent="0.2">
      <c r="A204" s="1">
        <v>41214</v>
      </c>
      <c r="B204" s="2">
        <v>2266000</v>
      </c>
    </row>
    <row r="205" spans="1:2" x14ac:dyDescent="0.2">
      <c r="A205" s="1">
        <v>41244</v>
      </c>
      <c r="B205" s="2">
        <v>1561000</v>
      </c>
    </row>
    <row r="206" spans="1:2" x14ac:dyDescent="0.2">
      <c r="A206" s="1">
        <v>41275</v>
      </c>
      <c r="B206" s="2">
        <v>1141000</v>
      </c>
    </row>
    <row r="207" spans="1:2" x14ac:dyDescent="0.2">
      <c r="A207" s="1">
        <v>41306</v>
      </c>
      <c r="B207" s="2">
        <v>1206000</v>
      </c>
    </row>
    <row r="208" spans="1:2" x14ac:dyDescent="0.2">
      <c r="A208" s="1">
        <v>41334</v>
      </c>
      <c r="B208" s="2">
        <v>1906000</v>
      </c>
    </row>
    <row r="209" spans="1:2" x14ac:dyDescent="0.2">
      <c r="A209" s="1">
        <v>41365</v>
      </c>
      <c r="B209" s="2">
        <v>1957000</v>
      </c>
    </row>
    <row r="210" spans="1:2" x14ac:dyDescent="0.2">
      <c r="A210" s="1">
        <v>41395</v>
      </c>
      <c r="B210" s="2">
        <v>2388000</v>
      </c>
    </row>
    <row r="211" spans="1:2" x14ac:dyDescent="0.2">
      <c r="A211" s="1">
        <v>41426</v>
      </c>
      <c r="B211" s="2">
        <v>1768000</v>
      </c>
    </row>
    <row r="212" spans="1:2" x14ac:dyDescent="0.2">
      <c r="A212" s="1">
        <v>41456</v>
      </c>
      <c r="B212" s="2">
        <v>926400</v>
      </c>
    </row>
    <row r="213" spans="1:2" x14ac:dyDescent="0.2">
      <c r="A213" s="1">
        <v>41487</v>
      </c>
      <c r="B213" s="2">
        <v>897000</v>
      </c>
    </row>
    <row r="214" spans="1:2" x14ac:dyDescent="0.2">
      <c r="A214" s="1">
        <v>41518</v>
      </c>
      <c r="B214" s="2">
        <v>1342000</v>
      </c>
    </row>
    <row r="215" spans="1:2" x14ac:dyDescent="0.2">
      <c r="A215" s="1">
        <v>41548</v>
      </c>
      <c r="B215" s="2">
        <v>1806000</v>
      </c>
    </row>
    <row r="216" spans="1:2" x14ac:dyDescent="0.2">
      <c r="A216" s="1">
        <v>41579</v>
      </c>
      <c r="B216" s="2">
        <v>2185000</v>
      </c>
    </row>
    <row r="217" spans="1:2" x14ac:dyDescent="0.2">
      <c r="A217" s="1">
        <v>41609</v>
      </c>
      <c r="B217" s="2">
        <v>1951000</v>
      </c>
    </row>
    <row r="218" spans="1:2" x14ac:dyDescent="0.2">
      <c r="A218" s="1">
        <v>41640</v>
      </c>
      <c r="B218" s="2">
        <v>1531000</v>
      </c>
    </row>
    <row r="219" spans="1:2" x14ac:dyDescent="0.2">
      <c r="A219" s="1">
        <v>41671</v>
      </c>
      <c r="B219" s="2">
        <v>1454000</v>
      </c>
    </row>
    <row r="220" spans="1:2" x14ac:dyDescent="0.2">
      <c r="A220" s="1">
        <v>41699</v>
      </c>
      <c r="B220" s="2">
        <v>1881000</v>
      </c>
    </row>
    <row r="221" spans="1:2" x14ac:dyDescent="0.2">
      <c r="A221" s="1">
        <v>41730</v>
      </c>
      <c r="B221" s="2">
        <v>1881000</v>
      </c>
    </row>
    <row r="222" spans="1:2" x14ac:dyDescent="0.2">
      <c r="A222" s="1">
        <v>41760</v>
      </c>
      <c r="B222" s="2">
        <v>1886000</v>
      </c>
    </row>
    <row r="223" spans="1:2" x14ac:dyDescent="0.2">
      <c r="A223" s="1">
        <v>41791</v>
      </c>
      <c r="B223" s="2">
        <v>1215000</v>
      </c>
    </row>
    <row r="224" spans="1:2" x14ac:dyDescent="0.2">
      <c r="A224" s="1">
        <v>41821</v>
      </c>
      <c r="B224" s="2">
        <v>929300</v>
      </c>
    </row>
    <row r="225" spans="1:2" x14ac:dyDescent="0.2">
      <c r="A225" s="1">
        <v>41852</v>
      </c>
      <c r="B225" s="2">
        <v>1082000</v>
      </c>
    </row>
    <row r="226" spans="1:2" x14ac:dyDescent="0.2">
      <c r="A226" s="1">
        <v>41883</v>
      </c>
      <c r="B226" s="2">
        <v>1458000</v>
      </c>
    </row>
    <row r="227" spans="1:2" x14ac:dyDescent="0.2">
      <c r="A227" s="1">
        <v>41913</v>
      </c>
      <c r="B227" s="2">
        <v>2222000</v>
      </c>
    </row>
    <row r="228" spans="1:2" x14ac:dyDescent="0.2">
      <c r="A228" s="1">
        <v>41944</v>
      </c>
      <c r="B228" s="2">
        <v>2172000</v>
      </c>
    </row>
    <row r="229" spans="1:2" x14ac:dyDescent="0.2">
      <c r="A229" s="1">
        <v>41974</v>
      </c>
      <c r="B229" s="2">
        <v>1961000</v>
      </c>
    </row>
    <row r="230" spans="1:2" x14ac:dyDescent="0.2">
      <c r="A230" s="1">
        <v>42005</v>
      </c>
      <c r="B230" s="2">
        <v>1472000</v>
      </c>
    </row>
    <row r="231" spans="1:2" x14ac:dyDescent="0.2">
      <c r="A231" s="1">
        <v>42036</v>
      </c>
      <c r="B231" s="2">
        <v>1608000</v>
      </c>
    </row>
    <row r="232" spans="1:2" x14ac:dyDescent="0.2">
      <c r="A232" s="1">
        <v>42064</v>
      </c>
      <c r="B232" s="2">
        <v>1940000</v>
      </c>
    </row>
    <row r="233" spans="1:2" x14ac:dyDescent="0.2">
      <c r="A233" s="1">
        <v>42095</v>
      </c>
      <c r="B233" s="2">
        <v>2029000</v>
      </c>
    </row>
    <row r="234" spans="1:2" x14ac:dyDescent="0.2">
      <c r="A234" s="1">
        <v>42125</v>
      </c>
      <c r="B234" s="2">
        <v>1711000</v>
      </c>
    </row>
    <row r="235" spans="1:2" x14ac:dyDescent="0.2">
      <c r="A235" s="1">
        <v>42156</v>
      </c>
      <c r="B235" s="2">
        <v>1231000</v>
      </c>
    </row>
    <row r="236" spans="1:2" x14ac:dyDescent="0.2">
      <c r="A236" s="1">
        <v>42186</v>
      </c>
      <c r="B236" s="2">
        <v>828100</v>
      </c>
    </row>
    <row r="237" spans="1:2" x14ac:dyDescent="0.2">
      <c r="A237" s="1">
        <v>42217</v>
      </c>
      <c r="B237" s="2">
        <v>878800</v>
      </c>
    </row>
    <row r="238" spans="1:2" x14ac:dyDescent="0.2">
      <c r="A238" s="1">
        <v>42248</v>
      </c>
      <c r="B238" s="2">
        <v>1049000</v>
      </c>
    </row>
    <row r="239" spans="1:2" x14ac:dyDescent="0.2">
      <c r="A239" s="1">
        <v>42278</v>
      </c>
      <c r="B239" s="2">
        <v>1800000</v>
      </c>
    </row>
    <row r="240" spans="1:2" x14ac:dyDescent="0.2">
      <c r="A240" s="1">
        <v>42309</v>
      </c>
      <c r="B240" s="2">
        <v>1875000</v>
      </c>
    </row>
    <row r="241" spans="1:2" x14ac:dyDescent="0.2">
      <c r="A241" s="1">
        <v>42339</v>
      </c>
      <c r="B241" s="2">
        <v>1544000</v>
      </c>
    </row>
    <row r="242" spans="1:2" x14ac:dyDescent="0.2">
      <c r="A242" s="1">
        <v>42370</v>
      </c>
      <c r="B242" s="2">
        <v>1408000</v>
      </c>
    </row>
    <row r="243" spans="1:2" x14ac:dyDescent="0.2">
      <c r="A243" s="1">
        <v>42401</v>
      </c>
      <c r="B243" s="2">
        <v>1123000</v>
      </c>
    </row>
    <row r="244" spans="1:2" x14ac:dyDescent="0.2">
      <c r="A244" s="1">
        <v>42430</v>
      </c>
      <c r="B244" s="2">
        <v>1352000</v>
      </c>
    </row>
    <row r="245" spans="1:2" x14ac:dyDescent="0.2">
      <c r="A245" s="1">
        <v>42461</v>
      </c>
      <c r="B245" s="2">
        <v>1368000</v>
      </c>
    </row>
    <row r="246" spans="1:2" x14ac:dyDescent="0.2">
      <c r="A246" s="1">
        <v>42491</v>
      </c>
      <c r="B246" s="2">
        <v>1601000</v>
      </c>
    </row>
    <row r="247" spans="1:2" x14ac:dyDescent="0.2">
      <c r="A247" s="1">
        <v>42522</v>
      </c>
      <c r="B247" s="2">
        <v>928800</v>
      </c>
    </row>
    <row r="248" spans="1:2" x14ac:dyDescent="0.2">
      <c r="A248" s="1">
        <v>42552</v>
      </c>
      <c r="B248" s="2">
        <v>670500</v>
      </c>
    </row>
    <row r="249" spans="1:2" x14ac:dyDescent="0.2">
      <c r="A249" s="1">
        <v>42583</v>
      </c>
      <c r="B249" s="2">
        <v>608200</v>
      </c>
    </row>
    <row r="250" spans="1:2" x14ac:dyDescent="0.2">
      <c r="A250" s="1">
        <v>42614</v>
      </c>
      <c r="B250" s="2">
        <v>1292000</v>
      </c>
    </row>
    <row r="251" spans="1:2" x14ac:dyDescent="0.2">
      <c r="A251" s="1">
        <v>42644</v>
      </c>
      <c r="B251" s="2">
        <v>1570000</v>
      </c>
    </row>
    <row r="252" spans="1:2" x14ac:dyDescent="0.2">
      <c r="A252" s="1">
        <v>42675</v>
      </c>
      <c r="B252" s="2">
        <v>1498000</v>
      </c>
    </row>
    <row r="253" spans="1:2" x14ac:dyDescent="0.2">
      <c r="A253" s="1">
        <v>42705</v>
      </c>
      <c r="B253" s="2">
        <v>1014000</v>
      </c>
    </row>
    <row r="254" spans="1:2" x14ac:dyDescent="0.2">
      <c r="A254" s="1">
        <v>42736</v>
      </c>
      <c r="B254" s="2">
        <v>942500</v>
      </c>
    </row>
    <row r="255" spans="1:2" x14ac:dyDescent="0.2">
      <c r="A255" s="1">
        <v>42767</v>
      </c>
      <c r="B255" s="2">
        <v>1085000</v>
      </c>
    </row>
    <row r="256" spans="1:2" x14ac:dyDescent="0.2">
      <c r="A256" s="1">
        <v>42795</v>
      </c>
      <c r="B256" s="2">
        <v>1440000</v>
      </c>
    </row>
    <row r="257" spans="1:2" x14ac:dyDescent="0.2">
      <c r="A257" s="1">
        <v>42826</v>
      </c>
      <c r="B257" s="2">
        <v>1592000</v>
      </c>
    </row>
    <row r="258" spans="1:2" x14ac:dyDescent="0.2">
      <c r="A258" s="1">
        <v>42856</v>
      </c>
      <c r="B258" s="2">
        <v>1188000</v>
      </c>
    </row>
    <row r="259" spans="1:2" x14ac:dyDescent="0.2">
      <c r="A259" s="1">
        <v>42887</v>
      </c>
      <c r="B259" s="2">
        <v>856900</v>
      </c>
    </row>
    <row r="260" spans="1:2" x14ac:dyDescent="0.2">
      <c r="A260" s="1">
        <v>42917</v>
      </c>
      <c r="B260" s="2">
        <v>682000</v>
      </c>
    </row>
    <row r="261" spans="1:2" x14ac:dyDescent="0.2">
      <c r="A261" s="1">
        <v>42948</v>
      </c>
      <c r="B261" s="2">
        <v>620800</v>
      </c>
    </row>
    <row r="262" spans="1:2" x14ac:dyDescent="0.2">
      <c r="A262" s="1">
        <v>42979</v>
      </c>
      <c r="B262" s="2">
        <v>1113000</v>
      </c>
    </row>
    <row r="263" spans="1:2" x14ac:dyDescent="0.2">
      <c r="A263" s="1">
        <v>43009</v>
      </c>
      <c r="B263" s="2">
        <v>1113000</v>
      </c>
    </row>
    <row r="264" spans="1:2" x14ac:dyDescent="0.2">
      <c r="A264" s="1">
        <v>43040</v>
      </c>
      <c r="B264" s="2">
        <v>1215000</v>
      </c>
    </row>
    <row r="265" spans="1:2" x14ac:dyDescent="0.2">
      <c r="A265" s="1">
        <v>43070</v>
      </c>
      <c r="B265" s="2">
        <v>1064000</v>
      </c>
    </row>
    <row r="266" spans="1:2" x14ac:dyDescent="0.2">
      <c r="A266" s="1">
        <v>43101</v>
      </c>
      <c r="B266" s="2">
        <v>931700</v>
      </c>
    </row>
    <row r="267" spans="1:2" x14ac:dyDescent="0.2">
      <c r="A267" s="1">
        <v>43132</v>
      </c>
      <c r="B267" s="2">
        <v>765100</v>
      </c>
    </row>
    <row r="268" spans="1:2" x14ac:dyDescent="0.2">
      <c r="A268" s="1">
        <v>43160</v>
      </c>
      <c r="B268" s="2">
        <v>981900</v>
      </c>
    </row>
    <row r="269" spans="1:2" x14ac:dyDescent="0.2">
      <c r="A269" s="1">
        <v>43191</v>
      </c>
      <c r="B269" s="2">
        <v>1170000</v>
      </c>
    </row>
    <row r="270" spans="1:2" x14ac:dyDescent="0.2">
      <c r="A270" s="1">
        <v>43221</v>
      </c>
      <c r="B270" s="2">
        <v>1031000</v>
      </c>
    </row>
    <row r="271" spans="1:2" x14ac:dyDescent="0.2">
      <c r="A271" s="1">
        <v>43252</v>
      </c>
      <c r="B271" s="2">
        <v>1035000</v>
      </c>
    </row>
    <row r="272" spans="1:2" x14ac:dyDescent="0.2">
      <c r="A272" s="1">
        <v>43282</v>
      </c>
      <c r="B272" s="2">
        <v>521300</v>
      </c>
    </row>
    <row r="273" spans="1:2" x14ac:dyDescent="0.2">
      <c r="A273" s="1">
        <v>43313</v>
      </c>
      <c r="B273" s="2">
        <v>567400</v>
      </c>
    </row>
    <row r="274" spans="1:2" x14ac:dyDescent="0.2">
      <c r="A274" s="1">
        <v>43344</v>
      </c>
      <c r="B274" s="2">
        <v>748900</v>
      </c>
    </row>
    <row r="275" spans="1:2" x14ac:dyDescent="0.2">
      <c r="A275" s="1">
        <v>43374</v>
      </c>
      <c r="B275" s="2">
        <v>1185000</v>
      </c>
    </row>
    <row r="276" spans="1:2" x14ac:dyDescent="0.2">
      <c r="A276" s="1">
        <v>43405</v>
      </c>
      <c r="B276" s="2">
        <v>1196000</v>
      </c>
    </row>
    <row r="277" spans="1:2" x14ac:dyDescent="0.2">
      <c r="A277" s="1">
        <v>43435</v>
      </c>
      <c r="B277" s="2">
        <v>1015000</v>
      </c>
    </row>
    <row r="278" spans="1:2" x14ac:dyDescent="0.2">
      <c r="A278" s="1">
        <v>43466</v>
      </c>
      <c r="B278" s="2">
        <v>831300</v>
      </c>
    </row>
    <row r="279" spans="1:2" x14ac:dyDescent="0.2">
      <c r="A279" s="1">
        <v>43497</v>
      </c>
      <c r="B279" s="2">
        <v>940800</v>
      </c>
    </row>
    <row r="280" spans="1:2" x14ac:dyDescent="0.2">
      <c r="A280" s="1">
        <v>43525</v>
      </c>
      <c r="B280" s="2">
        <v>1251000</v>
      </c>
    </row>
    <row r="281" spans="1:2" x14ac:dyDescent="0.2">
      <c r="A281" s="1">
        <v>43556</v>
      </c>
      <c r="B281" s="2">
        <v>1258000</v>
      </c>
    </row>
    <row r="282" spans="1:2" x14ac:dyDescent="0.2">
      <c r="A282" s="1">
        <v>43586</v>
      </c>
      <c r="B282" s="2">
        <v>1251000</v>
      </c>
    </row>
    <row r="283" spans="1:2" x14ac:dyDescent="0.2">
      <c r="A283" s="1">
        <v>43617</v>
      </c>
      <c r="B283" s="2">
        <v>726000</v>
      </c>
    </row>
    <row r="284" spans="1:2" x14ac:dyDescent="0.2">
      <c r="A284" s="1">
        <v>43647</v>
      </c>
      <c r="B284" s="2">
        <v>584900</v>
      </c>
    </row>
    <row r="285" spans="1:2" x14ac:dyDescent="0.2">
      <c r="A285" s="1">
        <v>43678</v>
      </c>
      <c r="B285" s="2">
        <v>572300</v>
      </c>
    </row>
    <row r="286" spans="1:2" x14ac:dyDescent="0.2">
      <c r="A286" s="1">
        <v>43709</v>
      </c>
      <c r="B286" s="2">
        <v>1093000</v>
      </c>
    </row>
    <row r="287" spans="1:2" x14ac:dyDescent="0.2">
      <c r="A287" s="1">
        <v>43739</v>
      </c>
      <c r="B287" s="2">
        <v>1220000</v>
      </c>
    </row>
    <row r="288" spans="1:2" x14ac:dyDescent="0.2">
      <c r="A288" s="1">
        <v>43770</v>
      </c>
      <c r="B288" s="2">
        <v>1154000</v>
      </c>
    </row>
    <row r="289" spans="1:5" x14ac:dyDescent="0.2">
      <c r="A289" s="1">
        <v>43800</v>
      </c>
      <c r="B289" s="2">
        <v>962300</v>
      </c>
    </row>
    <row r="290" spans="1:5" x14ac:dyDescent="0.2">
      <c r="A290" s="1">
        <v>43831</v>
      </c>
      <c r="B290" s="2">
        <v>792400</v>
      </c>
    </row>
    <row r="291" spans="1:5" x14ac:dyDescent="0.2">
      <c r="A291" s="1">
        <v>43862</v>
      </c>
      <c r="B291" s="2">
        <v>812400</v>
      </c>
    </row>
    <row r="292" spans="1:5" x14ac:dyDescent="0.2">
      <c r="A292" s="1">
        <v>43891</v>
      </c>
      <c r="B292" s="2">
        <v>1013000</v>
      </c>
    </row>
    <row r="293" spans="1:5" x14ac:dyDescent="0.2">
      <c r="A293" s="1">
        <v>43922</v>
      </c>
      <c r="B293" s="2">
        <v>1206000</v>
      </c>
    </row>
    <row r="294" spans="1:5" x14ac:dyDescent="0.2">
      <c r="A294" s="1">
        <v>43952</v>
      </c>
      <c r="B294" s="2">
        <v>1079000</v>
      </c>
    </row>
    <row r="295" spans="1:5" x14ac:dyDescent="0.2">
      <c r="A295" s="1">
        <v>43983</v>
      </c>
      <c r="B295" s="2">
        <v>775200</v>
      </c>
    </row>
    <row r="296" spans="1:5" x14ac:dyDescent="0.2">
      <c r="A296" s="1">
        <v>44013</v>
      </c>
      <c r="B296" s="2">
        <v>549500</v>
      </c>
    </row>
    <row r="297" spans="1:5" x14ac:dyDescent="0.2">
      <c r="A297" s="1">
        <v>44044</v>
      </c>
      <c r="B297" s="2">
        <v>539200</v>
      </c>
    </row>
    <row r="298" spans="1:5" x14ac:dyDescent="0.2">
      <c r="A298" s="1">
        <v>44075</v>
      </c>
      <c r="B298" s="2">
        <v>985500</v>
      </c>
      <c r="C298" s="2">
        <v>985500</v>
      </c>
      <c r="D298" s="2">
        <v>985500</v>
      </c>
      <c r="E298" s="2">
        <v>985500</v>
      </c>
    </row>
    <row r="299" spans="1:5" x14ac:dyDescent="0.2">
      <c r="A299" s="1">
        <v>44105</v>
      </c>
      <c r="B299">
        <v>987454.22786005982</v>
      </c>
      <c r="C299" s="2">
        <f t="shared" ref="C299:C330" si="0">_xlfn.FORECAST.ETS(A299,$B$2:$B$298,$A$2:$A$298,157,1)</f>
        <v>987454.22786005982</v>
      </c>
      <c r="D299" s="2">
        <f t="shared" ref="D299:D330" si="1">C299-_xlfn.FORECAST.ETS.CONFINT(A299,$B$2:$B$298,$A$2:$A$298,0.95,157,1)</f>
        <v>186337.34789764904</v>
      </c>
      <c r="E299" s="2">
        <f t="shared" ref="E299:E330" si="2">C299+_xlfn.FORECAST.ETS.CONFINT(A299,$B$2:$B$298,$A$2:$A$298,0.95,157,1)</f>
        <v>1788571.1078224706</v>
      </c>
    </row>
    <row r="300" spans="1:5" x14ac:dyDescent="0.2">
      <c r="A300" s="1">
        <v>44136</v>
      </c>
      <c r="B300">
        <v>1221242.7626159105</v>
      </c>
      <c r="C300" s="2">
        <f t="shared" si="0"/>
        <v>1221242.7626159105</v>
      </c>
      <c r="D300" s="2">
        <f t="shared" si="1"/>
        <v>219365.78754741326</v>
      </c>
      <c r="E300" s="2">
        <f t="shared" si="2"/>
        <v>2223119.7376844077</v>
      </c>
    </row>
    <row r="301" spans="1:5" x14ac:dyDescent="0.2">
      <c r="A301" s="1">
        <v>44166</v>
      </c>
      <c r="B301">
        <v>1282696.5488502467</v>
      </c>
      <c r="C301" s="2">
        <f t="shared" si="0"/>
        <v>1282696.5488502467</v>
      </c>
      <c r="D301" s="2">
        <f t="shared" si="1"/>
        <v>113640.81932666921</v>
      </c>
      <c r="E301" s="2">
        <f t="shared" si="2"/>
        <v>2451752.2783738244</v>
      </c>
    </row>
    <row r="302" spans="1:5" x14ac:dyDescent="0.2">
      <c r="A302" s="1">
        <v>44197</v>
      </c>
      <c r="B302">
        <v>1059416.3158312538</v>
      </c>
      <c r="C302" s="2">
        <f t="shared" si="0"/>
        <v>1059416.3158312538</v>
      </c>
      <c r="D302" s="2">
        <f t="shared" si="1"/>
        <v>-256102.97920615599</v>
      </c>
      <c r="E302" s="2">
        <f t="shared" si="2"/>
        <v>2374935.6108686635</v>
      </c>
    </row>
    <row r="303" spans="1:5" x14ac:dyDescent="0.2">
      <c r="A303" s="1">
        <v>44228</v>
      </c>
      <c r="B303">
        <v>886103.79454491369</v>
      </c>
      <c r="C303" s="2">
        <f t="shared" si="0"/>
        <v>886103.79454491369</v>
      </c>
      <c r="D303" s="2">
        <f t="shared" si="1"/>
        <v>-561465.86091225001</v>
      </c>
      <c r="E303" s="2">
        <f t="shared" si="2"/>
        <v>2333673.4500020775</v>
      </c>
    </row>
    <row r="304" spans="1:5" x14ac:dyDescent="0.2">
      <c r="A304" s="1">
        <v>44256</v>
      </c>
      <c r="B304">
        <v>1049291.8968412755</v>
      </c>
      <c r="C304" s="2">
        <f t="shared" si="0"/>
        <v>1049291.8968412755</v>
      </c>
      <c r="D304" s="2">
        <f t="shared" si="1"/>
        <v>-519559.03860873054</v>
      </c>
      <c r="E304" s="2">
        <f t="shared" si="2"/>
        <v>2618142.8322912818</v>
      </c>
    </row>
    <row r="305" spans="1:5" x14ac:dyDescent="0.2">
      <c r="A305" s="1">
        <v>44287</v>
      </c>
      <c r="B305">
        <v>1319890.6744223265</v>
      </c>
      <c r="C305" s="2">
        <f t="shared" si="0"/>
        <v>1319890.6744223265</v>
      </c>
      <c r="D305" s="2">
        <f t="shared" si="1"/>
        <v>-361804.40792113915</v>
      </c>
      <c r="E305" s="2">
        <f t="shared" si="2"/>
        <v>3001585.7567657921</v>
      </c>
    </row>
    <row r="306" spans="1:5" x14ac:dyDescent="0.2">
      <c r="A306" s="1">
        <v>44317</v>
      </c>
      <c r="B306">
        <v>1312299.5276274502</v>
      </c>
      <c r="C306" s="2">
        <f t="shared" si="0"/>
        <v>1312299.5276274502</v>
      </c>
      <c r="D306" s="2">
        <f t="shared" si="1"/>
        <v>-475401.36120277969</v>
      </c>
      <c r="E306" s="2">
        <f t="shared" si="2"/>
        <v>3100000.4164576801</v>
      </c>
    </row>
    <row r="307" spans="1:5" x14ac:dyDescent="0.2">
      <c r="A307" s="1">
        <v>44348</v>
      </c>
      <c r="B307">
        <v>854272.18691172882</v>
      </c>
      <c r="C307" s="2">
        <f t="shared" si="0"/>
        <v>854272.18691172882</v>
      </c>
      <c r="D307" s="2">
        <f t="shared" si="1"/>
        <v>-1033748.7067961412</v>
      </c>
      <c r="E307" s="2">
        <f t="shared" si="2"/>
        <v>2742293.0806195987</v>
      </c>
    </row>
    <row r="308" spans="1:5" x14ac:dyDescent="0.2">
      <c r="A308" s="1">
        <v>44378</v>
      </c>
      <c r="B308">
        <v>1232447.6481529169</v>
      </c>
      <c r="C308" s="2">
        <f t="shared" si="0"/>
        <v>1232447.6481529169</v>
      </c>
      <c r="D308" s="2">
        <f t="shared" si="1"/>
        <v>-751070.6691343009</v>
      </c>
      <c r="E308" s="2">
        <f t="shared" si="2"/>
        <v>3215965.9654401345</v>
      </c>
    </row>
    <row r="309" spans="1:5" x14ac:dyDescent="0.2">
      <c r="A309" s="1">
        <v>44409</v>
      </c>
      <c r="B309">
        <v>596297.69382422965</v>
      </c>
      <c r="C309" s="2">
        <f t="shared" si="0"/>
        <v>596297.69382422965</v>
      </c>
      <c r="D309" s="2">
        <f t="shared" si="1"/>
        <v>-1478561.774021788</v>
      </c>
      <c r="E309" s="2">
        <f t="shared" si="2"/>
        <v>2671157.1616702476</v>
      </c>
    </row>
    <row r="310" spans="1:5" x14ac:dyDescent="0.2">
      <c r="A310" s="1">
        <v>44440</v>
      </c>
      <c r="B310">
        <v>589652.41215699178</v>
      </c>
      <c r="C310" s="2">
        <f t="shared" si="0"/>
        <v>589652.41215699178</v>
      </c>
      <c r="D310" s="2">
        <f t="shared" si="1"/>
        <v>-1572918.9433231018</v>
      </c>
      <c r="E310" s="2">
        <f t="shared" si="2"/>
        <v>2752223.7676370852</v>
      </c>
    </row>
    <row r="311" spans="1:5" x14ac:dyDescent="0.2">
      <c r="A311" s="1">
        <v>44470</v>
      </c>
      <c r="B311">
        <v>795907.99060006812</v>
      </c>
      <c r="C311" s="2">
        <f t="shared" si="0"/>
        <v>795907.99060006812</v>
      </c>
      <c r="D311" s="2">
        <f t="shared" si="1"/>
        <v>-1451171.3064628262</v>
      </c>
      <c r="E311" s="2">
        <f t="shared" si="2"/>
        <v>3042987.2876629625</v>
      </c>
    </row>
    <row r="312" spans="1:5" x14ac:dyDescent="0.2">
      <c r="A312" s="1">
        <v>44501</v>
      </c>
      <c r="B312">
        <v>1239240.9792956919</v>
      </c>
      <c r="C312" s="2">
        <f t="shared" si="0"/>
        <v>1239240.9792956919</v>
      </c>
      <c r="D312" s="2">
        <f t="shared" si="1"/>
        <v>-1089491.4214158538</v>
      </c>
      <c r="E312" s="2">
        <f t="shared" si="2"/>
        <v>3567973.3800072377</v>
      </c>
    </row>
    <row r="313" spans="1:5" x14ac:dyDescent="0.2">
      <c r="A313" s="1">
        <v>44531</v>
      </c>
      <c r="B313">
        <v>1203329.4310443273</v>
      </c>
      <c r="C313" s="2">
        <f t="shared" si="0"/>
        <v>1203329.4310443273</v>
      </c>
      <c r="D313" s="2">
        <f t="shared" si="1"/>
        <v>-1204491.9559411735</v>
      </c>
      <c r="E313" s="2">
        <f t="shared" si="2"/>
        <v>3611150.8180298284</v>
      </c>
    </row>
    <row r="314" spans="1:5" x14ac:dyDescent="0.2">
      <c r="A314" s="1">
        <v>44562</v>
      </c>
      <c r="B314">
        <v>917072.22730915295</v>
      </c>
      <c r="C314" s="2">
        <f t="shared" si="0"/>
        <v>917072.22730915295</v>
      </c>
      <c r="D314" s="2">
        <f t="shared" si="1"/>
        <v>-1567519.1602973193</v>
      </c>
      <c r="E314" s="2">
        <f t="shared" si="2"/>
        <v>3401663.6149156252</v>
      </c>
    </row>
    <row r="315" spans="1:5" x14ac:dyDescent="0.2">
      <c r="A315" s="1">
        <v>44593</v>
      </c>
      <c r="B315">
        <v>876932.67118901596</v>
      </c>
      <c r="C315" s="2">
        <f t="shared" si="0"/>
        <v>876932.67118901596</v>
      </c>
      <c r="D315" s="2">
        <f t="shared" si="1"/>
        <v>-1682318.6788996544</v>
      </c>
      <c r="E315" s="2">
        <f t="shared" si="2"/>
        <v>3436184.0212776866</v>
      </c>
    </row>
    <row r="316" spans="1:5" x14ac:dyDescent="0.2">
      <c r="A316" s="1">
        <v>44621</v>
      </c>
      <c r="B316">
        <v>809576.7386454083</v>
      </c>
      <c r="C316" s="2">
        <f t="shared" si="0"/>
        <v>809576.7386454083</v>
      </c>
      <c r="D316" s="2">
        <f t="shared" si="1"/>
        <v>-1822404.3486514925</v>
      </c>
      <c r="E316" s="2">
        <f t="shared" si="2"/>
        <v>3441557.8259423091</v>
      </c>
    </row>
    <row r="317" spans="1:5" x14ac:dyDescent="0.2">
      <c r="A317" s="1">
        <v>44652</v>
      </c>
      <c r="B317">
        <v>952002.70624022721</v>
      </c>
      <c r="C317" s="2">
        <f t="shared" si="0"/>
        <v>952002.70624022721</v>
      </c>
      <c r="D317" s="2">
        <f t="shared" si="1"/>
        <v>-1750933.948551825</v>
      </c>
      <c r="E317" s="2">
        <f t="shared" si="2"/>
        <v>3654939.3610322792</v>
      </c>
    </row>
    <row r="318" spans="1:5" x14ac:dyDescent="0.2">
      <c r="A318" s="1">
        <v>44682</v>
      </c>
      <c r="B318">
        <v>1185551.6344409904</v>
      </c>
      <c r="C318" s="2">
        <f t="shared" si="0"/>
        <v>1185551.6344409904</v>
      </c>
      <c r="D318" s="2">
        <f t="shared" si="1"/>
        <v>-1586702.8820666142</v>
      </c>
      <c r="E318" s="2">
        <f t="shared" si="2"/>
        <v>3957806.1509485953</v>
      </c>
    </row>
    <row r="319" spans="1:5" x14ac:dyDescent="0.2">
      <c r="A319" s="1">
        <v>44713</v>
      </c>
      <c r="B319">
        <v>1178616.0192086536</v>
      </c>
      <c r="C319" s="2">
        <f t="shared" si="0"/>
        <v>1178616.0192086536</v>
      </c>
      <c r="D319" s="2">
        <f t="shared" si="1"/>
        <v>-1661438.7973222134</v>
      </c>
      <c r="E319" s="2">
        <f t="shared" si="2"/>
        <v>4018670.8357395204</v>
      </c>
    </row>
    <row r="320" spans="1:5" x14ac:dyDescent="0.2">
      <c r="A320" s="1">
        <v>44743</v>
      </c>
      <c r="B320">
        <v>831780.57909162447</v>
      </c>
      <c r="C320" s="2">
        <f t="shared" si="0"/>
        <v>831780.57909162447</v>
      </c>
      <c r="D320" s="2">
        <f t="shared" si="1"/>
        <v>-2074663.4016527236</v>
      </c>
      <c r="E320" s="2">
        <f t="shared" si="2"/>
        <v>3738224.5598359723</v>
      </c>
    </row>
    <row r="321" spans="1:5" x14ac:dyDescent="0.2">
      <c r="A321" s="1">
        <v>44774</v>
      </c>
      <c r="B321">
        <v>574628.6523064411</v>
      </c>
      <c r="C321" s="2">
        <f t="shared" si="0"/>
        <v>574628.6523064411</v>
      </c>
      <c r="D321" s="2">
        <f t="shared" si="1"/>
        <v>-2396888.1564610857</v>
      </c>
      <c r="E321" s="2">
        <f t="shared" si="2"/>
        <v>3546145.4610739681</v>
      </c>
    </row>
    <row r="322" spans="1:5" x14ac:dyDescent="0.2">
      <c r="A322" s="1">
        <v>44805</v>
      </c>
      <c r="B322">
        <v>547636.86997465801</v>
      </c>
      <c r="C322" s="2">
        <f t="shared" si="0"/>
        <v>547636.86997465801</v>
      </c>
      <c r="D322" s="2">
        <f t="shared" si="1"/>
        <v>-2487721.3031616486</v>
      </c>
      <c r="E322" s="2">
        <f t="shared" si="2"/>
        <v>3582995.0431109644</v>
      </c>
    </row>
    <row r="323" spans="1:5" x14ac:dyDescent="0.2">
      <c r="A323" s="1">
        <v>44835</v>
      </c>
      <c r="B323">
        <v>757012.38406443049</v>
      </c>
      <c r="C323" s="2">
        <f t="shared" si="0"/>
        <v>757012.38406443049</v>
      </c>
      <c r="D323" s="2">
        <f t="shared" si="1"/>
        <v>-2341032.0281565837</v>
      </c>
      <c r="E323" s="2">
        <f t="shared" si="2"/>
        <v>3855056.7962854444</v>
      </c>
    </row>
    <row r="324" spans="1:5" x14ac:dyDescent="0.2">
      <c r="A324" s="1">
        <v>44866</v>
      </c>
      <c r="B324">
        <v>1071683.6114121319</v>
      </c>
      <c r="C324" s="2">
        <f t="shared" si="0"/>
        <v>1071683.6114121319</v>
      </c>
      <c r="D324" s="2">
        <f t="shared" si="1"/>
        <v>-2087960.8703246776</v>
      </c>
      <c r="E324" s="2">
        <f t="shared" si="2"/>
        <v>4231328.0931489412</v>
      </c>
    </row>
    <row r="325" spans="1:5" x14ac:dyDescent="0.2">
      <c r="A325" s="1">
        <v>44896</v>
      </c>
      <c r="B325">
        <v>1268617.2395103457</v>
      </c>
      <c r="C325" s="2">
        <f t="shared" si="0"/>
        <v>1268617.2395103457</v>
      </c>
      <c r="D325" s="2">
        <f t="shared" si="1"/>
        <v>-1951603.6745621599</v>
      </c>
      <c r="E325" s="2">
        <f t="shared" si="2"/>
        <v>4488838.1535828514</v>
      </c>
    </row>
    <row r="326" spans="1:5" x14ac:dyDescent="0.2">
      <c r="A326" s="1">
        <v>44927</v>
      </c>
      <c r="B326">
        <v>1051027.1999632181</v>
      </c>
      <c r="C326" s="2">
        <f t="shared" si="0"/>
        <v>1051027.1999632181</v>
      </c>
      <c r="D326" s="2">
        <f t="shared" si="1"/>
        <v>-2228803.4232627172</v>
      </c>
      <c r="E326" s="2">
        <f t="shared" si="2"/>
        <v>4330857.8231891533</v>
      </c>
    </row>
    <row r="327" spans="1:5" x14ac:dyDescent="0.2">
      <c r="A327" s="1">
        <v>44958</v>
      </c>
      <c r="B327">
        <v>911706.54843279894</v>
      </c>
      <c r="C327" s="2">
        <f t="shared" si="0"/>
        <v>911706.54843279894</v>
      </c>
      <c r="D327" s="2">
        <f t="shared" si="1"/>
        <v>-2426819.0362240537</v>
      </c>
      <c r="E327" s="2">
        <f t="shared" si="2"/>
        <v>4250232.1330896514</v>
      </c>
    </row>
    <row r="328" spans="1:5" x14ac:dyDescent="0.2">
      <c r="A328" s="1">
        <v>44986</v>
      </c>
      <c r="B328">
        <v>2510124.4712312645</v>
      </c>
      <c r="C328" s="2">
        <f t="shared" si="0"/>
        <v>2510124.4712312645</v>
      </c>
      <c r="D328" s="2">
        <f t="shared" si="1"/>
        <v>-886228.94178095087</v>
      </c>
      <c r="E328" s="2">
        <f t="shared" si="2"/>
        <v>5906477.8842434799</v>
      </c>
    </row>
    <row r="329" spans="1:5" x14ac:dyDescent="0.2">
      <c r="A329" s="1">
        <v>45017</v>
      </c>
      <c r="B329">
        <v>2715206.3917280533</v>
      </c>
      <c r="C329" s="2">
        <f t="shared" si="0"/>
        <v>2715206.3917280533</v>
      </c>
      <c r="D329" s="2">
        <f t="shared" si="1"/>
        <v>-738151.46413356904</v>
      </c>
      <c r="E329" s="2">
        <f t="shared" si="2"/>
        <v>6168564.2475896757</v>
      </c>
    </row>
    <row r="330" spans="1:5" x14ac:dyDescent="0.2">
      <c r="A330" s="1">
        <v>45047</v>
      </c>
      <c r="B330">
        <v>1792440.7995634445</v>
      </c>
      <c r="C330" s="2">
        <f t="shared" si="0"/>
        <v>1792440.7995634445</v>
      </c>
      <c r="D330" s="2">
        <f t="shared" si="1"/>
        <v>-1717138.4183299553</v>
      </c>
      <c r="E330" s="2">
        <f t="shared" si="2"/>
        <v>5302020.0174568444</v>
      </c>
    </row>
    <row r="331" spans="1:5" x14ac:dyDescent="0.2">
      <c r="A331" s="1">
        <v>45078</v>
      </c>
      <c r="B331">
        <v>1197417.9835654658</v>
      </c>
      <c r="C331" s="2">
        <f t="shared" ref="C331:C362" si="3">_xlfn.FORECAST.ETS(A331,$B$2:$B$298,$A$2:$A$298,157,1)</f>
        <v>1197417.9835654658</v>
      </c>
      <c r="D331" s="2">
        <f t="shared" ref="D331:D362" si="4">C331-_xlfn.FORECAST.ETS.CONFINT(A331,$B$2:$B$298,$A$2:$A$298,0.95,157,1)</f>
        <v>-2367636.7436078005</v>
      </c>
      <c r="E331" s="2">
        <f t="shared" ref="E331:E362" si="5">C331+_xlfn.FORECAST.ETS.CONFINT(A331,$B$2:$B$298,$A$2:$A$298,0.95,157,1)</f>
        <v>4762472.7107387315</v>
      </c>
    </row>
    <row r="332" spans="1:5" x14ac:dyDescent="0.2">
      <c r="A332" s="1">
        <v>45108</v>
      </c>
      <c r="B332">
        <v>679212.6332287679</v>
      </c>
      <c r="C332" s="2">
        <f t="shared" si="3"/>
        <v>679212.6332287679</v>
      </c>
      <c r="D332" s="2">
        <f t="shared" si="4"/>
        <v>-2940606.2196188848</v>
      </c>
      <c r="E332" s="2">
        <f t="shared" si="5"/>
        <v>4299031.4860764202</v>
      </c>
    </row>
    <row r="333" spans="1:5" x14ac:dyDescent="0.2">
      <c r="A333" s="1">
        <v>45139</v>
      </c>
      <c r="B333">
        <v>318778.45005472843</v>
      </c>
      <c r="C333" s="2">
        <f t="shared" si="3"/>
        <v>318778.45005472843</v>
      </c>
      <c r="D333" s="2">
        <f t="shared" si="4"/>
        <v>-3355125.1318752989</v>
      </c>
      <c r="E333" s="2">
        <f t="shared" si="5"/>
        <v>3992682.0319847558</v>
      </c>
    </row>
    <row r="334" spans="1:5" x14ac:dyDescent="0.2">
      <c r="A334" s="1">
        <v>45170</v>
      </c>
      <c r="B334">
        <v>334852.5648307011</v>
      </c>
      <c r="C334" s="2">
        <f t="shared" si="3"/>
        <v>334852.5648307011</v>
      </c>
      <c r="D334" s="2">
        <f t="shared" si="4"/>
        <v>-3392486.0965975756</v>
      </c>
      <c r="E334" s="2">
        <f t="shared" si="5"/>
        <v>4062191.2262589773</v>
      </c>
    </row>
    <row r="335" spans="1:5" x14ac:dyDescent="0.2">
      <c r="A335" s="1">
        <v>45200</v>
      </c>
      <c r="B335">
        <v>727333.46085461881</v>
      </c>
      <c r="C335" s="2">
        <f t="shared" si="3"/>
        <v>727333.46085461881</v>
      </c>
      <c r="D335" s="2">
        <f t="shared" si="4"/>
        <v>-3052818.3501163055</v>
      </c>
      <c r="E335" s="2">
        <f t="shared" si="5"/>
        <v>4507485.2718255427</v>
      </c>
    </row>
    <row r="336" spans="1:5" x14ac:dyDescent="0.2">
      <c r="A336" s="1">
        <v>45231</v>
      </c>
      <c r="B336">
        <v>1931324.8036398282</v>
      </c>
      <c r="C336" s="2">
        <f t="shared" si="3"/>
        <v>1931324.8036398282</v>
      </c>
      <c r="D336" s="2">
        <f t="shared" si="4"/>
        <v>-1901044.1065671816</v>
      </c>
      <c r="E336" s="2">
        <f t="shared" si="5"/>
        <v>5763693.7138468381</v>
      </c>
    </row>
    <row r="337" spans="1:5" x14ac:dyDescent="0.2">
      <c r="A337" s="1">
        <v>45261</v>
      </c>
      <c r="B337">
        <v>3718024.0299793137</v>
      </c>
      <c r="C337" s="2">
        <f t="shared" si="3"/>
        <v>3718024.0299793137</v>
      </c>
      <c r="D337" s="2">
        <f t="shared" si="4"/>
        <v>-165990.13456205232</v>
      </c>
      <c r="E337" s="2">
        <f t="shared" si="5"/>
        <v>7602038.1945206802</v>
      </c>
    </row>
    <row r="338" spans="1:5" x14ac:dyDescent="0.2">
      <c r="A338" s="1">
        <v>45292</v>
      </c>
      <c r="B338">
        <v>4433212.1248661401</v>
      </c>
      <c r="C338" s="2">
        <f t="shared" si="3"/>
        <v>4433212.1248661401</v>
      </c>
      <c r="D338" s="2">
        <f t="shared" si="4"/>
        <v>498101.87267836044</v>
      </c>
      <c r="E338" s="2">
        <f t="shared" si="5"/>
        <v>8368322.3770539202</v>
      </c>
    </row>
    <row r="339" spans="1:5" x14ac:dyDescent="0.2">
      <c r="A339" s="1">
        <v>45323</v>
      </c>
      <c r="B339">
        <v>3949175.1734289587</v>
      </c>
      <c r="C339" s="2">
        <f t="shared" si="3"/>
        <v>3949175.1734289587</v>
      </c>
      <c r="D339" s="2">
        <f t="shared" si="4"/>
        <v>-36503.281620317604</v>
      </c>
      <c r="E339" s="2">
        <f t="shared" si="5"/>
        <v>7934853.6284782346</v>
      </c>
    </row>
    <row r="340" spans="1:5" x14ac:dyDescent="0.2">
      <c r="A340" s="1">
        <v>45352</v>
      </c>
      <c r="B340">
        <v>1607440.3810350841</v>
      </c>
      <c r="C340" s="2">
        <f t="shared" si="3"/>
        <v>1607440.3810350841</v>
      </c>
      <c r="D340" s="2">
        <f t="shared" si="4"/>
        <v>-2428298.3945110152</v>
      </c>
      <c r="E340" s="2">
        <f t="shared" si="5"/>
        <v>5643179.1565811839</v>
      </c>
    </row>
    <row r="341" spans="1:5" x14ac:dyDescent="0.2">
      <c r="A341" s="1">
        <v>45383</v>
      </c>
      <c r="B341">
        <v>1299675.8606695598</v>
      </c>
      <c r="C341" s="2">
        <f t="shared" si="3"/>
        <v>1299675.8606695598</v>
      </c>
      <c r="D341" s="2">
        <f t="shared" si="4"/>
        <v>-2785634.1805215501</v>
      </c>
      <c r="E341" s="2">
        <f t="shared" si="5"/>
        <v>5384985.9018606693</v>
      </c>
    </row>
    <row r="342" spans="1:5" x14ac:dyDescent="0.2">
      <c r="A342" s="1">
        <v>45413</v>
      </c>
      <c r="B342">
        <v>2114209.4037859356</v>
      </c>
      <c r="C342" s="2">
        <f t="shared" si="3"/>
        <v>2114209.4037859356</v>
      </c>
      <c r="D342" s="2">
        <f t="shared" si="4"/>
        <v>-2020200.594660304</v>
      </c>
      <c r="E342" s="2">
        <f t="shared" si="5"/>
        <v>6248619.4022321757</v>
      </c>
    </row>
    <row r="343" spans="1:5" x14ac:dyDescent="0.2">
      <c r="A343" s="1">
        <v>45444</v>
      </c>
      <c r="B343">
        <v>2022566.1370492175</v>
      </c>
      <c r="C343" s="2">
        <f t="shared" si="3"/>
        <v>2022566.1370492175</v>
      </c>
      <c r="D343" s="2">
        <f t="shared" si="4"/>
        <v>-2160489.2601226652</v>
      </c>
      <c r="E343" s="2">
        <f t="shared" si="5"/>
        <v>6205621.5342210997</v>
      </c>
    </row>
    <row r="344" spans="1:5" x14ac:dyDescent="0.2">
      <c r="A344" s="1">
        <v>45474</v>
      </c>
      <c r="B344">
        <v>1459228.5005701927</v>
      </c>
      <c r="C344" s="2">
        <f t="shared" si="3"/>
        <v>1459228.5005701927</v>
      </c>
      <c r="D344" s="2">
        <f t="shared" si="4"/>
        <v>-2772033.5662253834</v>
      </c>
      <c r="E344" s="2">
        <f t="shared" si="5"/>
        <v>5690490.5673657693</v>
      </c>
    </row>
    <row r="345" spans="1:5" x14ac:dyDescent="0.2">
      <c r="A345" s="1">
        <v>45505</v>
      </c>
      <c r="B345">
        <v>983137.22049174202</v>
      </c>
      <c r="C345" s="2">
        <f t="shared" si="3"/>
        <v>983137.22049174202</v>
      </c>
      <c r="D345" s="2">
        <f t="shared" si="4"/>
        <v>-3295907.7646786403</v>
      </c>
      <c r="E345" s="2">
        <f t="shared" si="5"/>
        <v>5262182.2056621239</v>
      </c>
    </row>
    <row r="346" spans="1:5" x14ac:dyDescent="0.2">
      <c r="A346" s="1">
        <v>45536</v>
      </c>
      <c r="B346">
        <v>923991.8777445734</v>
      </c>
      <c r="C346" s="2">
        <f t="shared" si="3"/>
        <v>923991.8777445734</v>
      </c>
      <c r="D346" s="2">
        <f t="shared" si="4"/>
        <v>-3402426.4632172929</v>
      </c>
      <c r="E346" s="2">
        <f t="shared" si="5"/>
        <v>5250410.2187064392</v>
      </c>
    </row>
    <row r="347" spans="1:5" x14ac:dyDescent="0.2">
      <c r="A347" s="1">
        <v>45566</v>
      </c>
      <c r="B347">
        <v>1258368.876231154</v>
      </c>
      <c r="C347" s="2">
        <f t="shared" si="3"/>
        <v>1258368.876231154</v>
      </c>
      <c r="D347" s="2">
        <f t="shared" si="4"/>
        <v>-3115026.7140599801</v>
      </c>
      <c r="E347" s="2">
        <f t="shared" si="5"/>
        <v>5631764.4665222876</v>
      </c>
    </row>
    <row r="348" spans="1:5" x14ac:dyDescent="0.2">
      <c r="A348" s="1">
        <v>45597</v>
      </c>
      <c r="B348">
        <v>2268062.5660523158</v>
      </c>
      <c r="C348" s="2">
        <f t="shared" si="3"/>
        <v>2268062.5660523158</v>
      </c>
      <c r="D348" s="2">
        <f t="shared" si="4"/>
        <v>-2151926.9422144704</v>
      </c>
      <c r="E348" s="2">
        <f t="shared" si="5"/>
        <v>6688052.0743191019</v>
      </c>
    </row>
    <row r="349" spans="1:5" x14ac:dyDescent="0.2">
      <c r="A349" s="1">
        <v>45627</v>
      </c>
      <c r="B349">
        <v>2655529.2809517467</v>
      </c>
      <c r="C349" s="2">
        <f t="shared" si="3"/>
        <v>2655529.2809517467</v>
      </c>
      <c r="D349" s="2">
        <f t="shared" si="4"/>
        <v>-1810682.9550060704</v>
      </c>
      <c r="E349" s="2">
        <f t="shared" si="5"/>
        <v>7121741.5169095639</v>
      </c>
    </row>
    <row r="350" spans="1:5" x14ac:dyDescent="0.2">
      <c r="A350" s="1">
        <v>45658</v>
      </c>
      <c r="B350">
        <v>2009786.0348480344</v>
      </c>
      <c r="C350" s="2">
        <f t="shared" si="3"/>
        <v>2009786.0348480344</v>
      </c>
      <c r="D350" s="2">
        <f t="shared" si="4"/>
        <v>-2502289.288442459</v>
      </c>
      <c r="E350" s="2">
        <f t="shared" si="5"/>
        <v>6521861.3581385277</v>
      </c>
    </row>
    <row r="351" spans="1:5" x14ac:dyDescent="0.2">
      <c r="A351" s="1">
        <v>45689</v>
      </c>
      <c r="B351">
        <v>1487898.9178355506</v>
      </c>
      <c r="C351" s="2">
        <f t="shared" si="3"/>
        <v>1487898.9178355506</v>
      </c>
      <c r="D351" s="2">
        <f t="shared" si="4"/>
        <v>-3069690.8504573386</v>
      </c>
      <c r="E351" s="2">
        <f t="shared" si="5"/>
        <v>6045488.6861284394</v>
      </c>
    </row>
    <row r="352" spans="1:5" x14ac:dyDescent="0.2">
      <c r="A352" s="1">
        <v>45717</v>
      </c>
      <c r="B352">
        <v>1366660.2905223574</v>
      </c>
      <c r="C352" s="2">
        <f t="shared" si="3"/>
        <v>1366660.2905223574</v>
      </c>
      <c r="D352" s="2">
        <f t="shared" si="4"/>
        <v>-3236105.7625373593</v>
      </c>
      <c r="E352" s="2">
        <f t="shared" si="5"/>
        <v>5969426.3435820742</v>
      </c>
    </row>
    <row r="353" spans="1:5" x14ac:dyDescent="0.2">
      <c r="A353" s="1">
        <v>45748</v>
      </c>
      <c r="B353">
        <v>1683444.4839800778</v>
      </c>
      <c r="C353" s="2">
        <f t="shared" si="3"/>
        <v>1683444.4839800778</v>
      </c>
      <c r="D353" s="2">
        <f t="shared" si="4"/>
        <v>-2964169.6927859071</v>
      </c>
      <c r="E353" s="2">
        <f t="shared" si="5"/>
        <v>6331058.6607460622</v>
      </c>
    </row>
    <row r="354" spans="1:5" x14ac:dyDescent="0.2">
      <c r="A354" s="1">
        <v>45778</v>
      </c>
      <c r="B354">
        <v>1899691.5554746808</v>
      </c>
      <c r="C354" s="2">
        <f t="shared" si="3"/>
        <v>1899691.5554746808</v>
      </c>
      <c r="D354" s="2">
        <f t="shared" si="4"/>
        <v>-2792452.1305452054</v>
      </c>
      <c r="E354" s="2">
        <f t="shared" si="5"/>
        <v>6591835.2414945671</v>
      </c>
    </row>
    <row r="355" spans="1:5" x14ac:dyDescent="0.2">
      <c r="A355" s="1">
        <v>45809</v>
      </c>
      <c r="B355">
        <v>1961509.75924352</v>
      </c>
      <c r="C355" s="2">
        <f t="shared" si="3"/>
        <v>1961509.75924352</v>
      </c>
      <c r="D355" s="2">
        <f t="shared" si="4"/>
        <v>-2774853.943568564</v>
      </c>
      <c r="E355" s="2">
        <f t="shared" si="5"/>
        <v>6697873.462055604</v>
      </c>
    </row>
    <row r="356" spans="1:5" x14ac:dyDescent="0.2">
      <c r="A356" s="1">
        <v>45839</v>
      </c>
      <c r="B356">
        <v>1609384.2041797722</v>
      </c>
      <c r="C356" s="2">
        <f t="shared" si="3"/>
        <v>1609384.2041797722</v>
      </c>
      <c r="D356" s="2">
        <f t="shared" si="4"/>
        <v>-3170898.7461100128</v>
      </c>
      <c r="E356" s="2">
        <f t="shared" si="5"/>
        <v>6389667.1544695571</v>
      </c>
    </row>
    <row r="357" spans="1:5" x14ac:dyDescent="0.2">
      <c r="A357" s="1">
        <v>45870</v>
      </c>
      <c r="B357">
        <v>1233788.6595320178</v>
      </c>
      <c r="C357" s="2">
        <f t="shared" si="3"/>
        <v>1233788.6595320178</v>
      </c>
      <c r="D357" s="2">
        <f t="shared" si="4"/>
        <v>-3590121.1170267249</v>
      </c>
      <c r="E357" s="2">
        <f t="shared" si="5"/>
        <v>6057698.4360907609</v>
      </c>
    </row>
    <row r="358" spans="1:5" x14ac:dyDescent="0.2">
      <c r="A358" s="1">
        <v>45901</v>
      </c>
      <c r="B358">
        <v>1048424.0242702557</v>
      </c>
      <c r="C358" s="2">
        <f t="shared" si="3"/>
        <v>1048424.0242702557</v>
      </c>
      <c r="D358" s="2">
        <f t="shared" si="4"/>
        <v>-3818828.1524240798</v>
      </c>
      <c r="E358" s="2">
        <f t="shared" si="5"/>
        <v>5915676.2009645915</v>
      </c>
    </row>
    <row r="359" spans="1:5" x14ac:dyDescent="0.2">
      <c r="A359" s="1">
        <v>45931</v>
      </c>
      <c r="B359">
        <v>1370051.7245096564</v>
      </c>
      <c r="C359" s="2">
        <f t="shared" si="3"/>
        <v>1370051.7245096564</v>
      </c>
      <c r="D359" s="2">
        <f t="shared" si="4"/>
        <v>-3540266.0886138389</v>
      </c>
      <c r="E359" s="2">
        <f t="shared" si="5"/>
        <v>6280369.5376331517</v>
      </c>
    </row>
    <row r="360" spans="1:5" x14ac:dyDescent="0.2">
      <c r="A360" s="1">
        <v>45962</v>
      </c>
      <c r="B360">
        <v>2333142.655696732</v>
      </c>
      <c r="C360" s="2">
        <f t="shared" si="3"/>
        <v>2333142.655696732</v>
      </c>
      <c r="D360" s="2">
        <f t="shared" si="4"/>
        <v>-2619971.3788255919</v>
      </c>
      <c r="E360" s="2">
        <f t="shared" si="5"/>
        <v>7286256.6902190559</v>
      </c>
    </row>
    <row r="361" spans="1:5" x14ac:dyDescent="0.2">
      <c r="A361" s="1">
        <v>45992</v>
      </c>
      <c r="B361">
        <v>2373330.3109269226</v>
      </c>
      <c r="C361" s="2">
        <f t="shared" si="3"/>
        <v>2373330.3109269226</v>
      </c>
      <c r="D361" s="2">
        <f t="shared" si="4"/>
        <v>-2622317.582432311</v>
      </c>
      <c r="E361" s="2">
        <f t="shared" si="5"/>
        <v>7368978.2042861562</v>
      </c>
    </row>
    <row r="362" spans="1:5" x14ac:dyDescent="0.2">
      <c r="A362" s="1">
        <v>46023</v>
      </c>
      <c r="B362">
        <v>1842609.6412852237</v>
      </c>
      <c r="C362" s="2">
        <f t="shared" si="3"/>
        <v>1842609.6412852237</v>
      </c>
      <c r="D362" s="2">
        <f t="shared" si="4"/>
        <v>-3195316.5209150594</v>
      </c>
      <c r="E362" s="2">
        <f t="shared" si="5"/>
        <v>6880535.8034855071</v>
      </c>
    </row>
    <row r="363" spans="1:5" x14ac:dyDescent="0.2">
      <c r="A363" s="1">
        <v>46054</v>
      </c>
      <c r="B363">
        <v>1289195.0172460037</v>
      </c>
      <c r="C363" s="2">
        <f t="shared" ref="C363:C394" si="6">_xlfn.FORECAST.ETS(A363,$B$2:$B$298,$A$2:$A$298,157,1)</f>
        <v>1289195.0172460037</v>
      </c>
      <c r="D363" s="2">
        <f t="shared" ref="D363:D394" si="7">C363-_xlfn.FORECAST.ETS.CONFINT(A363,$B$2:$B$298,$A$2:$A$298,0.95,157,1)</f>
        <v>-3790760.3316356237</v>
      </c>
      <c r="E363" s="2">
        <f t="shared" ref="E363:E394" si="8">C363+_xlfn.FORECAST.ETS.CONFINT(A363,$B$2:$B$298,$A$2:$A$298,0.95,157,1)</f>
        <v>6369150.3661276307</v>
      </c>
    </row>
    <row r="364" spans="1:5" x14ac:dyDescent="0.2">
      <c r="A364" s="1">
        <v>46082</v>
      </c>
      <c r="B364">
        <v>1264135.2314968905</v>
      </c>
      <c r="C364" s="2">
        <f t="shared" si="6"/>
        <v>1264135.2314968905</v>
      </c>
      <c r="D364" s="2">
        <f t="shared" si="7"/>
        <v>-3857606.4791468647</v>
      </c>
      <c r="E364" s="2">
        <f t="shared" si="8"/>
        <v>6385876.9421406463</v>
      </c>
    </row>
    <row r="365" spans="1:5" x14ac:dyDescent="0.2">
      <c r="A365" s="1">
        <v>46113</v>
      </c>
      <c r="B365">
        <v>1809161.4144141213</v>
      </c>
      <c r="C365" s="2">
        <f t="shared" si="6"/>
        <v>1809161.4144141213</v>
      </c>
      <c r="D365" s="2">
        <f t="shared" si="7"/>
        <v>-3354129.8528987621</v>
      </c>
      <c r="E365" s="2">
        <f t="shared" si="8"/>
        <v>6972452.6817270052</v>
      </c>
    </row>
    <row r="366" spans="1:5" x14ac:dyDescent="0.2">
      <c r="A366" s="1">
        <v>46143</v>
      </c>
      <c r="B366">
        <v>2103171.9846106628</v>
      </c>
      <c r="C366" s="2">
        <f t="shared" si="6"/>
        <v>2103171.9846106628</v>
      </c>
      <c r="D366" s="2">
        <f t="shared" si="7"/>
        <v>-3101437.8289961116</v>
      </c>
      <c r="E366" s="2">
        <f t="shared" si="8"/>
        <v>7307781.7982174372</v>
      </c>
    </row>
    <row r="367" spans="1:5" x14ac:dyDescent="0.2">
      <c r="A367" s="1">
        <v>46174</v>
      </c>
      <c r="B367">
        <v>2518371.7813543007</v>
      </c>
      <c r="C367" s="2">
        <f t="shared" si="6"/>
        <v>2518371.7813543007</v>
      </c>
      <c r="D367" s="2">
        <f t="shared" si="7"/>
        <v>-2727331.1492806319</v>
      </c>
      <c r="E367" s="2">
        <f t="shared" si="8"/>
        <v>7764074.7119892333</v>
      </c>
    </row>
    <row r="368" spans="1:5" x14ac:dyDescent="0.2">
      <c r="A368" s="1">
        <v>46204</v>
      </c>
      <c r="B368">
        <v>1938303.2932718189</v>
      </c>
      <c r="C368" s="2">
        <f t="shared" si="6"/>
        <v>1938303.2932718189</v>
      </c>
      <c r="D368" s="2">
        <f t="shared" si="7"/>
        <v>-3348272.7033847999</v>
      </c>
      <c r="E368" s="2">
        <f t="shared" si="8"/>
        <v>7224879.2899284381</v>
      </c>
    </row>
    <row r="369" spans="1:5" x14ac:dyDescent="0.2">
      <c r="A369" s="1">
        <v>46235</v>
      </c>
      <c r="B369">
        <v>1029597.7020317293</v>
      </c>
      <c r="C369" s="2">
        <f t="shared" si="6"/>
        <v>1029597.7020317293</v>
      </c>
      <c r="D369" s="2">
        <f t="shared" si="7"/>
        <v>-4297636.4951225929</v>
      </c>
      <c r="E369" s="2">
        <f t="shared" si="8"/>
        <v>6356831.8991860524</v>
      </c>
    </row>
    <row r="370" spans="1:5" x14ac:dyDescent="0.2">
      <c r="A370" s="1">
        <v>46266</v>
      </c>
      <c r="B370">
        <v>904976.71388772968</v>
      </c>
      <c r="C370" s="2">
        <f t="shared" si="6"/>
        <v>904976.71388772968</v>
      </c>
      <c r="D370" s="2">
        <f t="shared" si="7"/>
        <v>-4462705.8203873783</v>
      </c>
      <c r="E370" s="2">
        <f t="shared" si="8"/>
        <v>6272659.2481628377</v>
      </c>
    </row>
    <row r="371" spans="1:5" x14ac:dyDescent="0.2">
      <c r="A371" s="1">
        <v>46296</v>
      </c>
      <c r="B371">
        <v>1310222.2366864334</v>
      </c>
      <c r="C371" s="2">
        <f t="shared" si="6"/>
        <v>1310222.2366864334</v>
      </c>
      <c r="D371" s="2">
        <f t="shared" si="7"/>
        <v>-4097703.5990011441</v>
      </c>
      <c r="E371" s="2">
        <f t="shared" si="8"/>
        <v>6718148.0723740114</v>
      </c>
    </row>
    <row r="372" spans="1:5" x14ac:dyDescent="0.2">
      <c r="A372" s="1">
        <v>46327</v>
      </c>
      <c r="B372">
        <v>1858981.8968371688</v>
      </c>
      <c r="C372" s="2">
        <f t="shared" si="6"/>
        <v>1858981.8968371688</v>
      </c>
      <c r="D372" s="2">
        <f t="shared" si="7"/>
        <v>-3588986.8660608348</v>
      </c>
      <c r="E372" s="2">
        <f t="shared" si="8"/>
        <v>7306950.659735173</v>
      </c>
    </row>
    <row r="373" spans="1:5" x14ac:dyDescent="0.2">
      <c r="A373" s="1">
        <v>46357</v>
      </c>
      <c r="B373">
        <v>2302060.1300656567</v>
      </c>
      <c r="C373" s="2">
        <f t="shared" si="6"/>
        <v>2302060.1300656567</v>
      </c>
      <c r="D373" s="2">
        <f t="shared" si="7"/>
        <v>-3185755.6889997213</v>
      </c>
      <c r="E373" s="2">
        <f t="shared" si="8"/>
        <v>7789875.9491310343</v>
      </c>
    </row>
    <row r="374" spans="1:5" x14ac:dyDescent="0.2">
      <c r="A374" s="1">
        <v>46388</v>
      </c>
      <c r="B374">
        <v>2089190.5137732625</v>
      </c>
      <c r="C374" s="2">
        <f t="shared" si="6"/>
        <v>2089190.5137732625</v>
      </c>
      <c r="D374" s="2">
        <f t="shared" si="7"/>
        <v>-3438280.8425784893</v>
      </c>
      <c r="E374" s="2">
        <f t="shared" si="8"/>
        <v>7616661.8701250143</v>
      </c>
    </row>
    <row r="375" spans="1:5" x14ac:dyDescent="0.2">
      <c r="A375" s="1">
        <v>46419</v>
      </c>
      <c r="B375">
        <v>1613681.6437613834</v>
      </c>
      <c r="C375" s="2">
        <f t="shared" si="6"/>
        <v>1613681.6437613834</v>
      </c>
      <c r="D375" s="2">
        <f t="shared" si="7"/>
        <v>-3953257.9390797634</v>
      </c>
      <c r="E375" s="2">
        <f t="shared" si="8"/>
        <v>7180621.2266025301</v>
      </c>
    </row>
    <row r="376" spans="1:5" x14ac:dyDescent="0.2">
      <c r="A376" s="1">
        <v>46447</v>
      </c>
      <c r="B376">
        <v>1452383.7982216552</v>
      </c>
      <c r="C376" s="2">
        <f t="shared" si="6"/>
        <v>1452383.7982216552</v>
      </c>
      <c r="D376" s="2">
        <f t="shared" si="7"/>
        <v>-4153840.7708358625</v>
      </c>
      <c r="E376" s="2">
        <f t="shared" si="8"/>
        <v>7058608.3672791729</v>
      </c>
    </row>
    <row r="377" spans="1:5" x14ac:dyDescent="0.2">
      <c r="A377" s="1">
        <v>46478</v>
      </c>
      <c r="B377">
        <v>1862770.5682715999</v>
      </c>
      <c r="C377" s="2">
        <f t="shared" si="6"/>
        <v>1862770.5682715999</v>
      </c>
      <c r="D377" s="2">
        <f t="shared" si="7"/>
        <v>-3782559.6858381964</v>
      </c>
      <c r="E377" s="2">
        <f t="shared" si="8"/>
        <v>7508100.8223813958</v>
      </c>
    </row>
    <row r="378" spans="1:5" x14ac:dyDescent="0.2">
      <c r="A378" s="1">
        <v>46508</v>
      </c>
      <c r="B378">
        <v>1977273.2940881308</v>
      </c>
      <c r="C378" s="2">
        <f t="shared" si="6"/>
        <v>1977273.2940881308</v>
      </c>
      <c r="D378" s="2">
        <f t="shared" si="7"/>
        <v>-3706987.1574015543</v>
      </c>
      <c r="E378" s="2">
        <f t="shared" si="8"/>
        <v>7661533.7455778159</v>
      </c>
    </row>
    <row r="379" spans="1:5" x14ac:dyDescent="0.2">
      <c r="A379" s="1">
        <v>46539</v>
      </c>
      <c r="B379">
        <v>2214930.7167505771</v>
      </c>
      <c r="C379" s="2">
        <f t="shared" si="6"/>
        <v>2214930.7167505771</v>
      </c>
      <c r="D379" s="2">
        <f t="shared" si="7"/>
        <v>-3508088.1377953095</v>
      </c>
      <c r="E379" s="2">
        <f t="shared" si="8"/>
        <v>7937949.5712964637</v>
      </c>
    </row>
    <row r="380" spans="1:5" x14ac:dyDescent="0.2">
      <c r="A380" s="1">
        <v>46569</v>
      </c>
      <c r="B380">
        <v>1376551.8365452369</v>
      </c>
      <c r="C380" s="2">
        <f t="shared" si="6"/>
        <v>1376551.8365452369</v>
      </c>
      <c r="D380" s="2">
        <f t="shared" si="7"/>
        <v>-4385057.2051112577</v>
      </c>
      <c r="E380" s="2">
        <f t="shared" si="8"/>
        <v>7138160.8782017305</v>
      </c>
    </row>
    <row r="381" spans="1:5" x14ac:dyDescent="0.2">
      <c r="A381" s="1">
        <v>46600</v>
      </c>
      <c r="B381">
        <v>975878.19932076591</v>
      </c>
      <c r="C381" s="2">
        <f t="shared" si="6"/>
        <v>975878.19932076591</v>
      </c>
      <c r="D381" s="2">
        <f t="shared" si="7"/>
        <v>-4824156.2817988647</v>
      </c>
      <c r="E381" s="2">
        <f t="shared" si="8"/>
        <v>6775912.680440397</v>
      </c>
    </row>
    <row r="382" spans="1:5" x14ac:dyDescent="0.2">
      <c r="A382" s="1">
        <v>46631</v>
      </c>
      <c r="B382">
        <v>1025860.757451307</v>
      </c>
      <c r="C382" s="2">
        <f t="shared" si="6"/>
        <v>1025860.757451307</v>
      </c>
      <c r="D382" s="2">
        <f t="shared" si="7"/>
        <v>-4812437.7783295298</v>
      </c>
      <c r="E382" s="2">
        <f t="shared" si="8"/>
        <v>6864159.2932321439</v>
      </c>
    </row>
    <row r="383" spans="1:5" x14ac:dyDescent="0.2">
      <c r="A383" s="1">
        <v>46661</v>
      </c>
      <c r="B383">
        <v>1415274.8232390364</v>
      </c>
      <c r="C383" s="2">
        <f t="shared" si="6"/>
        <v>1415274.8232390364</v>
      </c>
      <c r="D383" s="2">
        <f t="shared" si="7"/>
        <v>-4461129.6441752277</v>
      </c>
      <c r="E383" s="2">
        <f t="shared" si="8"/>
        <v>7291679.2906533014</v>
      </c>
    </row>
    <row r="384" spans="1:5" x14ac:dyDescent="0.2">
      <c r="A384" s="1">
        <v>46692</v>
      </c>
      <c r="B384">
        <v>2211931.9764376879</v>
      </c>
      <c r="C384" s="2">
        <f t="shared" si="6"/>
        <v>2211931.9764376879</v>
      </c>
      <c r="D384" s="2">
        <f t="shared" si="7"/>
        <v>-3702423.4644358307</v>
      </c>
      <c r="E384" s="2">
        <f t="shared" si="8"/>
        <v>8126287.4173112065</v>
      </c>
    </row>
    <row r="385" spans="1:5" x14ac:dyDescent="0.2">
      <c r="A385" s="1">
        <v>46722</v>
      </c>
      <c r="B385">
        <v>2533942.9316964117</v>
      </c>
      <c r="C385" s="2">
        <f t="shared" si="6"/>
        <v>2533942.9316964117</v>
      </c>
      <c r="D385" s="2">
        <f t="shared" si="7"/>
        <v>-3418211.5963302911</v>
      </c>
      <c r="E385" s="2">
        <f t="shared" si="8"/>
        <v>8486097.459723115</v>
      </c>
    </row>
    <row r="386" spans="1:5" x14ac:dyDescent="0.2">
      <c r="A386" s="1">
        <v>46753</v>
      </c>
      <c r="B386">
        <v>2201311.3210138306</v>
      </c>
      <c r="C386" s="2">
        <f t="shared" si="6"/>
        <v>2201311.3210138306</v>
      </c>
      <c r="D386" s="2">
        <f t="shared" si="7"/>
        <v>-3788493.3904753989</v>
      </c>
      <c r="E386" s="2">
        <f t="shared" si="8"/>
        <v>8191116.0325030601</v>
      </c>
    </row>
    <row r="387" spans="1:5" x14ac:dyDescent="0.2">
      <c r="A387" s="1">
        <v>46784</v>
      </c>
      <c r="B387">
        <v>1534487.6641718701</v>
      </c>
      <c r="C387" s="2">
        <f t="shared" si="6"/>
        <v>1534487.6641718701</v>
      </c>
      <c r="D387" s="2">
        <f t="shared" si="7"/>
        <v>-4492821.2239950625</v>
      </c>
      <c r="E387" s="2">
        <f t="shared" si="8"/>
        <v>7561796.5523388023</v>
      </c>
    </row>
    <row r="388" spans="1:5" x14ac:dyDescent="0.2">
      <c r="A388" s="1">
        <v>46813</v>
      </c>
      <c r="B388">
        <v>1568052.204928763</v>
      </c>
      <c r="C388" s="2">
        <f t="shared" si="6"/>
        <v>1568052.204928763</v>
      </c>
      <c r="D388" s="2">
        <f t="shared" si="7"/>
        <v>-4496617.6676923223</v>
      </c>
      <c r="E388" s="2">
        <f t="shared" si="8"/>
        <v>7632722.0775498487</v>
      </c>
    </row>
    <row r="389" spans="1:5" x14ac:dyDescent="0.2">
      <c r="A389" s="1">
        <v>46844</v>
      </c>
      <c r="B389">
        <v>1932687.4725088612</v>
      </c>
      <c r="C389" s="2">
        <f t="shared" si="6"/>
        <v>1932687.4725088612</v>
      </c>
      <c r="D389" s="2">
        <f t="shared" si="7"/>
        <v>-4169202.9277573028</v>
      </c>
      <c r="E389" s="2">
        <f t="shared" si="8"/>
        <v>8034577.8727750257</v>
      </c>
    </row>
    <row r="390" spans="1:5" x14ac:dyDescent="0.2">
      <c r="A390" s="1">
        <v>46874</v>
      </c>
      <c r="B390">
        <v>2124668.9437962901</v>
      </c>
      <c r="C390" s="2">
        <f t="shared" si="6"/>
        <v>2124668.9437962901</v>
      </c>
      <c r="D390" s="2">
        <f t="shared" si="7"/>
        <v>-4014304.1866140515</v>
      </c>
      <c r="E390" s="2">
        <f t="shared" si="8"/>
        <v>8263642.0742066316</v>
      </c>
    </row>
    <row r="391" spans="1:5" x14ac:dyDescent="0.2">
      <c r="A391" s="1">
        <v>46905</v>
      </c>
      <c r="B391">
        <v>1992762.7469035457</v>
      </c>
      <c r="C391" s="2">
        <f t="shared" si="6"/>
        <v>1992762.7469035457</v>
      </c>
      <c r="D391" s="2">
        <f t="shared" si="7"/>
        <v>-4183157.9022445385</v>
      </c>
      <c r="E391" s="2">
        <f t="shared" si="8"/>
        <v>8168683.3960516304</v>
      </c>
    </row>
    <row r="392" spans="1:5" x14ac:dyDescent="0.2">
      <c r="A392" s="1">
        <v>46935</v>
      </c>
      <c r="B392">
        <v>1359560.5974645875</v>
      </c>
      <c r="C392" s="2">
        <f t="shared" si="6"/>
        <v>1359560.5974645875</v>
      </c>
      <c r="D392" s="2">
        <f t="shared" si="7"/>
        <v>-4853174.8746489268</v>
      </c>
      <c r="E392" s="2">
        <f t="shared" si="8"/>
        <v>7572296.0695781019</v>
      </c>
    </row>
    <row r="393" spans="1:5" x14ac:dyDescent="0.2">
      <c r="A393" s="1">
        <v>46966</v>
      </c>
      <c r="B393">
        <v>1025161.1931625337</v>
      </c>
      <c r="C393" s="2">
        <f t="shared" si="6"/>
        <v>1025161.1931625337</v>
      </c>
      <c r="D393" s="2">
        <f t="shared" si="7"/>
        <v>-5224258.8539400902</v>
      </c>
      <c r="E393" s="2">
        <f t="shared" si="8"/>
        <v>7274581.2402651571</v>
      </c>
    </row>
    <row r="394" spans="1:5" x14ac:dyDescent="0.2">
      <c r="A394" s="1">
        <v>46997</v>
      </c>
      <c r="B394">
        <v>1041407.4050691307</v>
      </c>
      <c r="C394" s="2">
        <f t="shared" si="6"/>
        <v>1041407.4050691307</v>
      </c>
      <c r="D394" s="2">
        <f t="shared" si="7"/>
        <v>-5244569.3515027612</v>
      </c>
      <c r="E394" s="2">
        <f t="shared" si="8"/>
        <v>7327384.1616410222</v>
      </c>
    </row>
    <row r="395" spans="1:5" x14ac:dyDescent="0.2">
      <c r="A395" s="1">
        <v>47027</v>
      </c>
      <c r="B395">
        <v>1276470.5023637032</v>
      </c>
      <c r="C395" s="2">
        <f t="shared" ref="C395:C421" si="9">_xlfn.FORECAST.ETS(A395,$B$2:$B$298,$A$2:$A$298,157,1)</f>
        <v>1276470.5023637032</v>
      </c>
      <c r="D395" s="2">
        <f t="shared" ref="D395:D426" si="10">C395-_xlfn.FORECAST.ETS.CONFINT(A395,$B$2:$B$298,$A$2:$A$298,0.95,157,1)</f>
        <v>-5045937.4176566293</v>
      </c>
      <c r="E395" s="2">
        <f t="shared" ref="E395:E421" si="11">C395+_xlfn.FORECAST.ETS.CONFINT(A395,$B$2:$B$298,$A$2:$A$298,0.95,157,1)</f>
        <v>7598878.4223840358</v>
      </c>
    </row>
    <row r="396" spans="1:5" x14ac:dyDescent="0.2">
      <c r="A396" s="1">
        <v>47058</v>
      </c>
      <c r="B396">
        <v>1859293.5450647133</v>
      </c>
      <c r="C396" s="2">
        <f t="shared" si="9"/>
        <v>1859293.5450647133</v>
      </c>
      <c r="D396" s="2">
        <f t="shared" si="10"/>
        <v>-4499422.2511968166</v>
      </c>
      <c r="E396" s="2">
        <f t="shared" si="11"/>
        <v>8218009.3413262423</v>
      </c>
    </row>
    <row r="397" spans="1:5" x14ac:dyDescent="0.2">
      <c r="A397" s="1">
        <v>47088</v>
      </c>
      <c r="B397">
        <v>2438343.0753220571</v>
      </c>
      <c r="C397" s="2">
        <f t="shared" si="9"/>
        <v>2438343.0753220571</v>
      </c>
      <c r="D397" s="2">
        <f t="shared" si="10"/>
        <v>-3956559.5102697527</v>
      </c>
      <c r="E397" s="2">
        <f t="shared" si="11"/>
        <v>8833245.660913866</v>
      </c>
    </row>
    <row r="398" spans="1:5" x14ac:dyDescent="0.2">
      <c r="A398" s="1">
        <v>47119</v>
      </c>
      <c r="B398">
        <v>1999869.8720955499</v>
      </c>
      <c r="C398" s="2">
        <f t="shared" si="9"/>
        <v>1999869.8720955499</v>
      </c>
      <c r="D398" s="2">
        <f t="shared" si="10"/>
        <v>-4431100.5597647205</v>
      </c>
      <c r="E398" s="2">
        <f t="shared" si="11"/>
        <v>8430840.3039558195</v>
      </c>
    </row>
    <row r="399" spans="1:5" x14ac:dyDescent="0.2">
      <c r="A399" s="1">
        <v>47150</v>
      </c>
      <c r="B399">
        <v>1768003.3963273028</v>
      </c>
      <c r="C399" s="2">
        <f t="shared" si="9"/>
        <v>1768003.3963273028</v>
      </c>
      <c r="D399" s="2">
        <f t="shared" si="10"/>
        <v>-4698918.0281187352</v>
      </c>
      <c r="E399" s="2">
        <f t="shared" si="11"/>
        <v>8234924.8207733408</v>
      </c>
    </row>
    <row r="400" spans="1:5" x14ac:dyDescent="0.2">
      <c r="A400" s="1">
        <v>47178</v>
      </c>
      <c r="B400">
        <v>1268649.574117993</v>
      </c>
      <c r="C400" s="2">
        <f t="shared" si="9"/>
        <v>1268649.574117993</v>
      </c>
      <c r="D400" s="2">
        <f t="shared" si="10"/>
        <v>-5234108.0260297814</v>
      </c>
      <c r="E400" s="2">
        <f t="shared" si="11"/>
        <v>7771407.1742657674</v>
      </c>
    </row>
    <row r="401" spans="1:5" x14ac:dyDescent="0.2">
      <c r="A401" s="1">
        <v>47209</v>
      </c>
      <c r="B401">
        <v>1425149.8406853555</v>
      </c>
      <c r="C401" s="2">
        <f t="shared" si="9"/>
        <v>1425149.8406853555</v>
      </c>
      <c r="D401" s="2">
        <f t="shared" si="10"/>
        <v>-5113331.1043047737</v>
      </c>
      <c r="E401" s="2">
        <f t="shared" si="11"/>
        <v>7963630.7856754847</v>
      </c>
    </row>
    <row r="402" spans="1:5" x14ac:dyDescent="0.2">
      <c r="A402" s="1">
        <v>47239</v>
      </c>
      <c r="B402">
        <v>1582796.2205337479</v>
      </c>
      <c r="C402" s="2">
        <f t="shared" si="9"/>
        <v>1582796.2205337479</v>
      </c>
      <c r="D402" s="2">
        <f t="shared" si="10"/>
        <v>-4991297.1754178004</v>
      </c>
      <c r="E402" s="2">
        <f t="shared" si="11"/>
        <v>8156889.6164852967</v>
      </c>
    </row>
    <row r="403" spans="1:5" x14ac:dyDescent="0.2">
      <c r="A403" s="1">
        <v>47270</v>
      </c>
      <c r="B403">
        <v>1978910.8393107876</v>
      </c>
      <c r="C403" s="2">
        <f t="shared" si="9"/>
        <v>1978910.8393107876</v>
      </c>
      <c r="D403" s="2">
        <f t="shared" si="10"/>
        <v>-4630686.0033068024</v>
      </c>
      <c r="E403" s="2">
        <f t="shared" si="11"/>
        <v>8588507.6819283776</v>
      </c>
    </row>
    <row r="404" spans="1:5" x14ac:dyDescent="0.2">
      <c r="A404" s="1">
        <v>47300</v>
      </c>
      <c r="B404">
        <v>1678274.6772357586</v>
      </c>
      <c r="C404" s="2">
        <f t="shared" si="9"/>
        <v>1678274.6772357586</v>
      </c>
      <c r="D404" s="2">
        <f t="shared" si="10"/>
        <v>-4966718.4515278423</v>
      </c>
      <c r="E404" s="2">
        <f t="shared" si="11"/>
        <v>8323267.80599936</v>
      </c>
    </row>
    <row r="405" spans="1:5" x14ac:dyDescent="0.2">
      <c r="A405" s="1">
        <v>47331</v>
      </c>
      <c r="B405">
        <v>1152919.0969823601</v>
      </c>
      <c r="C405" s="2">
        <f t="shared" si="9"/>
        <v>1152919.0969823601</v>
      </c>
      <c r="D405" s="2">
        <f t="shared" si="10"/>
        <v>-5527364.9568880629</v>
      </c>
      <c r="E405" s="2">
        <f t="shared" si="11"/>
        <v>7833203.1508527827</v>
      </c>
    </row>
    <row r="406" spans="1:5" x14ac:dyDescent="0.2">
      <c r="A406" s="1">
        <v>47362</v>
      </c>
      <c r="B406">
        <v>838040.19356507331</v>
      </c>
      <c r="C406" s="2">
        <f t="shared" si="9"/>
        <v>838040.19356507331</v>
      </c>
      <c r="D406" s="2">
        <f t="shared" si="10"/>
        <v>-5877431.1810114626</v>
      </c>
      <c r="E406" s="2">
        <f t="shared" si="11"/>
        <v>7553511.5681416094</v>
      </c>
    </row>
    <row r="407" spans="1:5" x14ac:dyDescent="0.2">
      <c r="A407" s="1">
        <v>47392</v>
      </c>
      <c r="B407">
        <v>1266023.0761318263</v>
      </c>
      <c r="C407" s="2">
        <f t="shared" si="9"/>
        <v>1266023.0761318263</v>
      </c>
      <c r="D407" s="2">
        <f t="shared" si="10"/>
        <v>-5484533.7299380433</v>
      </c>
      <c r="E407" s="2">
        <f t="shared" si="11"/>
        <v>8016579.8822016958</v>
      </c>
    </row>
    <row r="408" spans="1:5" x14ac:dyDescent="0.2">
      <c r="A408" s="1">
        <v>47423</v>
      </c>
      <c r="B408">
        <v>1488506.6416409269</v>
      </c>
      <c r="C408" s="2">
        <f t="shared" si="9"/>
        <v>1488506.6416409269</v>
      </c>
      <c r="D408" s="2">
        <f t="shared" si="10"/>
        <v>-5297035.3817813769</v>
      </c>
      <c r="E408" s="2">
        <f t="shared" si="11"/>
        <v>8274048.6650632303</v>
      </c>
    </row>
    <row r="409" spans="1:5" x14ac:dyDescent="0.2">
      <c r="A409" s="1">
        <v>47453</v>
      </c>
      <c r="B409">
        <v>1743536.9439433797</v>
      </c>
      <c r="C409" s="2">
        <f t="shared" si="9"/>
        <v>1743536.9439433797</v>
      </c>
      <c r="D409" s="2">
        <f t="shared" si="10"/>
        <v>-5076891.7189263403</v>
      </c>
      <c r="E409" s="2">
        <f t="shared" si="11"/>
        <v>8563965.6068130992</v>
      </c>
    </row>
    <row r="410" spans="1:5" x14ac:dyDescent="0.2">
      <c r="A410" s="1">
        <v>47484</v>
      </c>
      <c r="B410">
        <v>1793793.5826614103</v>
      </c>
      <c r="C410" s="2">
        <f t="shared" si="9"/>
        <v>1793793.5826614103</v>
      </c>
      <c r="D410" s="2">
        <f t="shared" si="10"/>
        <v>-5061424.7403788604</v>
      </c>
      <c r="E410" s="2">
        <f t="shared" si="11"/>
        <v>8649011.905701682</v>
      </c>
    </row>
    <row r="411" spans="1:5" x14ac:dyDescent="0.2">
      <c r="A411" s="1">
        <v>47515</v>
      </c>
      <c r="B411">
        <v>1441071.9930568305</v>
      </c>
      <c r="C411" s="2">
        <f t="shared" si="9"/>
        <v>1441071.9930568305</v>
      </c>
      <c r="D411" s="2">
        <f t="shared" si="10"/>
        <v>-5448840.5730765983</v>
      </c>
      <c r="E411" s="2">
        <f t="shared" si="11"/>
        <v>8330984.5591902584</v>
      </c>
    </row>
    <row r="412" spans="1:5" x14ac:dyDescent="0.2">
      <c r="A412" s="1">
        <v>47543</v>
      </c>
      <c r="B412">
        <v>1323306.3780428227</v>
      </c>
      <c r="C412" s="2">
        <f t="shared" si="9"/>
        <v>1323306.3780428227</v>
      </c>
      <c r="D412" s="2">
        <f t="shared" si="10"/>
        <v>-5601206.5410093227</v>
      </c>
      <c r="E412" s="2">
        <f t="shared" si="11"/>
        <v>8247819.2970949681</v>
      </c>
    </row>
    <row r="413" spans="1:5" x14ac:dyDescent="0.2">
      <c r="A413" s="1">
        <v>47574</v>
      </c>
      <c r="B413">
        <v>1355781.0889472503</v>
      </c>
      <c r="C413" s="2">
        <f t="shared" si="9"/>
        <v>1355781.0889472503</v>
      </c>
      <c r="D413" s="2">
        <f t="shared" si="10"/>
        <v>-5603239.7855431987</v>
      </c>
      <c r="E413" s="2">
        <f t="shared" si="11"/>
        <v>8314801.9634376997</v>
      </c>
    </row>
    <row r="414" spans="1:5" x14ac:dyDescent="0.2">
      <c r="A414" s="1">
        <v>47604</v>
      </c>
      <c r="B414">
        <v>1645724.3498926996</v>
      </c>
      <c r="C414" s="2">
        <f t="shared" si="9"/>
        <v>1645724.3498926996</v>
      </c>
      <c r="D414" s="2">
        <f t="shared" si="10"/>
        <v>-5347713.5420858283</v>
      </c>
      <c r="E414" s="2">
        <f t="shared" si="11"/>
        <v>8639162.2418712266</v>
      </c>
    </row>
    <row r="415" spans="1:5" x14ac:dyDescent="0.2">
      <c r="A415" s="1">
        <v>47635</v>
      </c>
      <c r="B415">
        <v>1453175.656026698</v>
      </c>
      <c r="C415" s="2">
        <f t="shared" si="9"/>
        <v>1453175.656026698</v>
      </c>
      <c r="D415" s="2">
        <f t="shared" si="10"/>
        <v>-5574589.742860659</v>
      </c>
      <c r="E415" s="2">
        <f t="shared" si="11"/>
        <v>8480941.0549140554</v>
      </c>
    </row>
    <row r="416" spans="1:5" x14ac:dyDescent="0.2">
      <c r="A416" s="1">
        <v>47665</v>
      </c>
      <c r="B416">
        <v>1254667.5028436789</v>
      </c>
      <c r="C416" s="2">
        <f t="shared" si="9"/>
        <v>1254667.5028436789</v>
      </c>
      <c r="D416" s="2">
        <f t="shared" si="10"/>
        <v>-5807337.2885510568</v>
      </c>
      <c r="E416" s="2">
        <f t="shared" si="11"/>
        <v>8316672.2942384146</v>
      </c>
    </row>
    <row r="417" spans="1:5" x14ac:dyDescent="0.2">
      <c r="A417" s="1">
        <v>47696</v>
      </c>
      <c r="B417">
        <v>1001033.2411686233</v>
      </c>
      <c r="C417" s="2">
        <f t="shared" si="9"/>
        <v>1001033.2411686233</v>
      </c>
      <c r="D417" s="2">
        <f t="shared" si="10"/>
        <v>-6095124.1942459196</v>
      </c>
      <c r="E417" s="2">
        <f t="shared" si="11"/>
        <v>8097190.6765831653</v>
      </c>
    </row>
    <row r="418" spans="1:5" x14ac:dyDescent="0.2">
      <c r="A418" s="1">
        <v>47727</v>
      </c>
      <c r="B418">
        <v>775762.6938758177</v>
      </c>
      <c r="C418" s="2">
        <f t="shared" si="9"/>
        <v>775762.6938758177</v>
      </c>
      <c r="D418" s="2">
        <f t="shared" si="10"/>
        <v>-6354461.9736150699</v>
      </c>
      <c r="E418" s="2">
        <f t="shared" si="11"/>
        <v>7905987.361366705</v>
      </c>
    </row>
    <row r="419" spans="1:5" x14ac:dyDescent="0.2">
      <c r="A419" s="1">
        <v>47757</v>
      </c>
      <c r="B419">
        <v>1037844.375243664</v>
      </c>
      <c r="C419" s="2">
        <f t="shared" si="9"/>
        <v>1037844.375243664</v>
      </c>
      <c r="D419" s="2">
        <f t="shared" si="10"/>
        <v>-6126363.4204151174</v>
      </c>
      <c r="E419" s="2">
        <f t="shared" si="11"/>
        <v>8202052.170902445</v>
      </c>
    </row>
    <row r="420" spans="1:5" x14ac:dyDescent="0.2">
      <c r="A420" s="1">
        <v>47788</v>
      </c>
      <c r="B420">
        <v>1159168.9001029402</v>
      </c>
      <c r="C420" s="2">
        <f t="shared" si="9"/>
        <v>1159168.9001029402</v>
      </c>
      <c r="D420" s="2">
        <f t="shared" si="10"/>
        <v>-6038939.2001698781</v>
      </c>
      <c r="E420" s="2">
        <f t="shared" si="11"/>
        <v>8357277.0003757589</v>
      </c>
    </row>
    <row r="421" spans="1:5" x14ac:dyDescent="0.2">
      <c r="A421" s="1">
        <v>47818</v>
      </c>
      <c r="B421">
        <v>1382739.6312602062</v>
      </c>
      <c r="C421" s="2">
        <f t="shared" si="9"/>
        <v>1382739.6312602062</v>
      </c>
      <c r="D421" s="2">
        <f t="shared" si="10"/>
        <v>-5849187.2035451187</v>
      </c>
      <c r="E421" s="2">
        <f t="shared" si="11"/>
        <v>8614666.4660655316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F836-6884-45E9-8070-CE79E4EEBA69}">
  <dimension ref="A1:H421"/>
  <sheetViews>
    <sheetView tabSelected="1"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10.5703125" customWidth="1"/>
    <col min="3" max="3" width="19.42578125" customWidth="1"/>
    <col min="4" max="4" width="34.7109375" customWidth="1"/>
    <col min="5" max="5" width="34.4257812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2</v>
      </c>
      <c r="C1" t="s">
        <v>37</v>
      </c>
      <c r="D1" t="s">
        <v>38</v>
      </c>
      <c r="E1" t="s">
        <v>39</v>
      </c>
      <c r="G1" t="s">
        <v>13</v>
      </c>
      <c r="H1" t="s">
        <v>14</v>
      </c>
    </row>
    <row r="2" spans="1:8" x14ac:dyDescent="0.2">
      <c r="A2" s="1">
        <v>35065</v>
      </c>
      <c r="B2" s="2">
        <v>6.1680000000000003E-4</v>
      </c>
      <c r="G2" t="s">
        <v>15</v>
      </c>
      <c r="H2" s="3">
        <f>_xlfn.FORECAST.ETS.STAT($B$2:$B$298,$A$2:$A$298,1,157,1)</f>
        <v>0.5</v>
      </c>
    </row>
    <row r="3" spans="1:8" x14ac:dyDescent="0.2">
      <c r="A3" s="1">
        <v>35096</v>
      </c>
      <c r="B3" s="2">
        <v>6.5919999999999998E-4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3.3149999999999998E-4</v>
      </c>
      <c r="G4" t="s">
        <v>17</v>
      </c>
      <c r="H4" s="3">
        <f>_xlfn.FORECAST.ETS.STAT($B$2:$B$298,$A$2:$A$298,3,157,1)</f>
        <v>0.499</v>
      </c>
    </row>
    <row r="5" spans="1:8" x14ac:dyDescent="0.2">
      <c r="A5" s="1">
        <v>35156</v>
      </c>
      <c r="B5" s="2">
        <v>6.4170000000000004E-4</v>
      </c>
      <c r="G5" t="s">
        <v>18</v>
      </c>
      <c r="H5" s="3">
        <f>_xlfn.FORECAST.ETS.STAT($B$2:$B$298,$A$2:$A$298,4,157,1)</f>
        <v>0.91911751125932228</v>
      </c>
    </row>
    <row r="6" spans="1:8" x14ac:dyDescent="0.2">
      <c r="A6" s="1">
        <v>35186</v>
      </c>
      <c r="B6" s="2">
        <v>4.9739999999999995E-4</v>
      </c>
      <c r="G6" t="s">
        <v>19</v>
      </c>
      <c r="H6" s="3">
        <f>_xlfn.FORECAST.ETS.STAT($B$2:$B$298,$A$2:$A$298,5,157,1)</f>
        <v>1.4246055353287976</v>
      </c>
    </row>
    <row r="7" spans="1:8" x14ac:dyDescent="0.2">
      <c r="A7" s="1">
        <v>35217</v>
      </c>
      <c r="B7" s="2">
        <v>3.1419999999999999E-4</v>
      </c>
      <c r="G7" t="s">
        <v>20</v>
      </c>
      <c r="H7" s="3">
        <f>_xlfn.FORECAST.ETS.STAT($B$2:$B$298,$A$2:$A$298,6,157,1)</f>
        <v>0.2856263645650976</v>
      </c>
    </row>
    <row r="8" spans="1:8" x14ac:dyDescent="0.2">
      <c r="A8" s="1">
        <v>35247</v>
      </c>
      <c r="B8" s="2">
        <v>3.6279999999999998E-4</v>
      </c>
      <c r="G8" t="s">
        <v>21</v>
      </c>
      <c r="H8" s="3">
        <f>_xlfn.FORECAST.ETS.STAT($B$2:$B$298,$A$2:$A$298,7,157,1)</f>
        <v>0.7042816306172075</v>
      </c>
    </row>
    <row r="9" spans="1:8" x14ac:dyDescent="0.2">
      <c r="A9" s="1">
        <v>35278</v>
      </c>
      <c r="B9" s="2">
        <v>8.7040000000000001E-4</v>
      </c>
    </row>
    <row r="10" spans="1:8" x14ac:dyDescent="0.2">
      <c r="A10" s="1">
        <v>35309</v>
      </c>
      <c r="B10" s="2">
        <v>4.0719999999999998E-4</v>
      </c>
    </row>
    <row r="11" spans="1:8" x14ac:dyDescent="0.2">
      <c r="A11" s="1">
        <v>35339</v>
      </c>
      <c r="B11" s="2">
        <v>3.6249999999999998E-4</v>
      </c>
    </row>
    <row r="12" spans="1:8" x14ac:dyDescent="0.2">
      <c r="A12" s="1">
        <v>35370</v>
      </c>
      <c r="B12" s="2">
        <v>4.9899999999999999E-4</v>
      </c>
    </row>
    <row r="13" spans="1:8" x14ac:dyDescent="0.2">
      <c r="A13" s="1">
        <v>35400</v>
      </c>
      <c r="B13" s="2">
        <v>1.521E-3</v>
      </c>
    </row>
    <row r="14" spans="1:8" x14ac:dyDescent="0.2">
      <c r="A14" s="1">
        <v>35431</v>
      </c>
      <c r="B14" s="2">
        <v>6.4720000000000001E-4</v>
      </c>
    </row>
    <row r="15" spans="1:8" x14ac:dyDescent="0.2">
      <c r="A15" s="1">
        <v>35462</v>
      </c>
      <c r="B15" s="2">
        <v>4.2190000000000001E-4</v>
      </c>
    </row>
    <row r="16" spans="1:8" x14ac:dyDescent="0.2">
      <c r="A16" s="1">
        <v>35490</v>
      </c>
      <c r="B16" s="2">
        <v>1.078E-3</v>
      </c>
    </row>
    <row r="17" spans="1:2" x14ac:dyDescent="0.2">
      <c r="A17" s="1">
        <v>35521</v>
      </c>
      <c r="B17" s="2">
        <v>1.2019999999999999E-3</v>
      </c>
    </row>
    <row r="18" spans="1:2" x14ac:dyDescent="0.2">
      <c r="A18" s="1">
        <v>35551</v>
      </c>
      <c r="B18" s="2">
        <v>3.3600000000000001E-3</v>
      </c>
    </row>
    <row r="19" spans="1:2" x14ac:dyDescent="0.2">
      <c r="A19" s="1">
        <v>35582</v>
      </c>
      <c r="B19" s="2">
        <v>6.5050000000000004E-4</v>
      </c>
    </row>
    <row r="20" spans="1:2" x14ac:dyDescent="0.2">
      <c r="A20" s="1">
        <v>35612</v>
      </c>
      <c r="B20" s="2">
        <v>2.8729999999999999E-4</v>
      </c>
    </row>
    <row r="21" spans="1:2" x14ac:dyDescent="0.2">
      <c r="A21" s="1">
        <v>35643</v>
      </c>
      <c r="B21" s="2">
        <v>4.2690000000000002E-4</v>
      </c>
    </row>
    <row r="22" spans="1:2" x14ac:dyDescent="0.2">
      <c r="A22" s="1">
        <v>35674</v>
      </c>
      <c r="B22" s="2">
        <v>2.483E-3</v>
      </c>
    </row>
    <row r="23" spans="1:2" x14ac:dyDescent="0.2">
      <c r="A23" s="1">
        <v>35704</v>
      </c>
      <c r="B23" s="2">
        <v>2.162E-2</v>
      </c>
    </row>
    <row r="24" spans="1:2" x14ac:dyDescent="0.2">
      <c r="A24" s="1">
        <v>35735</v>
      </c>
      <c r="B24" s="2">
        <v>8.6060000000000008E-3</v>
      </c>
    </row>
    <row r="25" spans="1:2" x14ac:dyDescent="0.2">
      <c r="A25" s="1">
        <v>35765</v>
      </c>
      <c r="B25" s="2">
        <v>1.4290000000000001E-2</v>
      </c>
    </row>
    <row r="26" spans="1:2" x14ac:dyDescent="0.2">
      <c r="A26" s="1">
        <v>35796</v>
      </c>
      <c r="B26" s="2">
        <v>8.267E-3</v>
      </c>
    </row>
    <row r="27" spans="1:2" x14ac:dyDescent="0.2">
      <c r="A27" s="1">
        <v>35827</v>
      </c>
      <c r="B27" s="2">
        <v>5.4320000000000002E-3</v>
      </c>
    </row>
    <row r="28" spans="1:2" x14ac:dyDescent="0.2">
      <c r="A28" s="1">
        <v>35855</v>
      </c>
      <c r="B28" s="2">
        <v>1.562E-2</v>
      </c>
    </row>
    <row r="29" spans="1:2" x14ac:dyDescent="0.2">
      <c r="A29" s="1">
        <v>35886</v>
      </c>
      <c r="B29" s="2">
        <v>1.502E-2</v>
      </c>
    </row>
    <row r="30" spans="1:2" x14ac:dyDescent="0.2">
      <c r="A30" s="1">
        <v>35916</v>
      </c>
      <c r="B30" s="2">
        <v>2.597E-2</v>
      </c>
    </row>
    <row r="31" spans="1:2" x14ac:dyDescent="0.2">
      <c r="A31" s="1">
        <v>35947</v>
      </c>
      <c r="B31" s="2">
        <v>9.9050000000000006E-3</v>
      </c>
    </row>
    <row r="32" spans="1:2" x14ac:dyDescent="0.2">
      <c r="A32" s="1">
        <v>35977</v>
      </c>
      <c r="B32" s="2">
        <v>3.1179999999999999E-2</v>
      </c>
    </row>
    <row r="33" spans="1:2" x14ac:dyDescent="0.2">
      <c r="A33" s="1">
        <v>36008</v>
      </c>
      <c r="B33" s="2">
        <v>7.5480000000000005E-2</v>
      </c>
    </row>
    <row r="34" spans="1:2" x14ac:dyDescent="0.2">
      <c r="A34" s="1">
        <v>36039</v>
      </c>
      <c r="B34" s="2">
        <v>0.46810000000000002</v>
      </c>
    </row>
    <row r="35" spans="1:2" x14ac:dyDescent="0.2">
      <c r="A35" s="1">
        <v>36069</v>
      </c>
      <c r="B35" s="2">
        <v>0.18459999999999999</v>
      </c>
    </row>
    <row r="36" spans="1:2" x14ac:dyDescent="0.2">
      <c r="A36" s="1">
        <v>36100</v>
      </c>
      <c r="B36" s="2">
        <v>6.7720000000000002E-2</v>
      </c>
    </row>
    <row r="37" spans="1:2" x14ac:dyDescent="0.2">
      <c r="A37" s="1">
        <v>36130</v>
      </c>
      <c r="B37" s="2">
        <v>0.45200000000000001</v>
      </c>
    </row>
    <row r="38" spans="1:2" x14ac:dyDescent="0.2">
      <c r="A38" s="1">
        <v>36161</v>
      </c>
      <c r="B38" s="2">
        <v>0.4002</v>
      </c>
    </row>
    <row r="39" spans="1:2" x14ac:dyDescent="0.2">
      <c r="A39" s="1">
        <v>36192</v>
      </c>
      <c r="B39" s="2">
        <v>3.2039999999999999E-2</v>
      </c>
    </row>
    <row r="40" spans="1:2" x14ac:dyDescent="0.2">
      <c r="A40" s="1">
        <v>36220</v>
      </c>
      <c r="B40" s="2">
        <v>3.2039999999999999E-2</v>
      </c>
    </row>
    <row r="41" spans="1:2" x14ac:dyDescent="0.2">
      <c r="A41" s="1">
        <v>36251</v>
      </c>
      <c r="B41" s="2">
        <v>5.1369999999999999E-2</v>
      </c>
    </row>
    <row r="42" spans="1:2" x14ac:dyDescent="0.2">
      <c r="A42" s="1">
        <v>36281</v>
      </c>
      <c r="B42" s="2">
        <v>0.2104</v>
      </c>
    </row>
    <row r="43" spans="1:2" x14ac:dyDescent="0.2">
      <c r="A43" s="1">
        <v>36312</v>
      </c>
      <c r="B43" s="2">
        <v>0.4577</v>
      </c>
    </row>
    <row r="44" spans="1:2" x14ac:dyDescent="0.2">
      <c r="A44" s="1">
        <v>36342</v>
      </c>
      <c r="B44" s="2">
        <v>1.1200000000000001</v>
      </c>
    </row>
    <row r="45" spans="1:2" x14ac:dyDescent="0.2">
      <c r="A45" s="1">
        <v>36373</v>
      </c>
      <c r="B45" s="2">
        <v>0.98150000000000004</v>
      </c>
    </row>
    <row r="46" spans="1:2" x14ac:dyDescent="0.2">
      <c r="A46" s="1">
        <v>36404</v>
      </c>
      <c r="B46" s="2">
        <v>1.054</v>
      </c>
    </row>
    <row r="47" spans="1:2" x14ac:dyDescent="0.2">
      <c r="A47" s="1">
        <v>36434</v>
      </c>
      <c r="B47" s="2">
        <v>0.2185</v>
      </c>
    </row>
    <row r="48" spans="1:2" x14ac:dyDescent="0.2">
      <c r="A48" s="1">
        <v>36465</v>
      </c>
      <c r="B48" s="2">
        <v>0.79900000000000004</v>
      </c>
    </row>
    <row r="49" spans="1:2" x14ac:dyDescent="0.2">
      <c r="A49" s="1">
        <v>36495</v>
      </c>
      <c r="B49" s="2">
        <v>0.66969999999999996</v>
      </c>
    </row>
    <row r="50" spans="1:2" x14ac:dyDescent="0.2">
      <c r="A50" s="1">
        <v>36526</v>
      </c>
      <c r="B50" s="2">
        <v>0.58160000000000001</v>
      </c>
    </row>
    <row r="51" spans="1:2" x14ac:dyDescent="0.2">
      <c r="A51" s="1">
        <v>36557</v>
      </c>
      <c r="B51" s="2">
        <v>0.30859999999999999</v>
      </c>
    </row>
    <row r="52" spans="1:2" x14ac:dyDescent="0.2">
      <c r="A52" s="1">
        <v>36586</v>
      </c>
      <c r="B52" s="2">
        <v>3.1709999999999998</v>
      </c>
    </row>
    <row r="53" spans="1:2" x14ac:dyDescent="0.2">
      <c r="A53" s="1">
        <v>36617</v>
      </c>
      <c r="B53" s="2">
        <v>3.3090000000000002</v>
      </c>
    </row>
    <row r="54" spans="1:2" x14ac:dyDescent="0.2">
      <c r="A54" s="1">
        <v>36647</v>
      </c>
      <c r="B54" s="2">
        <v>1.494</v>
      </c>
    </row>
    <row r="55" spans="1:2" x14ac:dyDescent="0.2">
      <c r="A55" s="1">
        <v>36678</v>
      </c>
      <c r="B55" s="2">
        <v>0.72119999999999995</v>
      </c>
    </row>
    <row r="56" spans="1:2" x14ac:dyDescent="0.2">
      <c r="A56" s="1">
        <v>36708</v>
      </c>
      <c r="B56" s="2">
        <v>0.66959999999999997</v>
      </c>
    </row>
    <row r="57" spans="1:2" x14ac:dyDescent="0.2">
      <c r="A57" s="1">
        <v>36739</v>
      </c>
      <c r="B57" s="2">
        <v>0.4783</v>
      </c>
    </row>
    <row r="58" spans="1:2" x14ac:dyDescent="0.2">
      <c r="A58" s="1">
        <v>36770</v>
      </c>
      <c r="B58" s="2">
        <v>0.89180000000000004</v>
      </c>
    </row>
    <row r="59" spans="1:2" x14ac:dyDescent="0.2">
      <c r="A59" s="1">
        <v>36800</v>
      </c>
      <c r="B59" s="2">
        <v>1.599</v>
      </c>
    </row>
    <row r="60" spans="1:2" x14ac:dyDescent="0.2">
      <c r="A60" s="1">
        <v>36831</v>
      </c>
      <c r="B60" s="2">
        <v>1.5409999999999999</v>
      </c>
    </row>
    <row r="61" spans="1:2" x14ac:dyDescent="0.2">
      <c r="A61" s="1">
        <v>36861</v>
      </c>
      <c r="B61" s="2">
        <v>1.268</v>
      </c>
    </row>
    <row r="62" spans="1:2" x14ac:dyDescent="0.2">
      <c r="A62" s="1">
        <v>36892</v>
      </c>
      <c r="B62" s="2">
        <v>0.48370000000000002</v>
      </c>
    </row>
    <row r="63" spans="1:2" x14ac:dyDescent="0.2">
      <c r="A63" s="1">
        <v>36923</v>
      </c>
      <c r="B63" s="2">
        <v>0.36149999999999999</v>
      </c>
    </row>
    <row r="64" spans="1:2" x14ac:dyDescent="0.2">
      <c r="A64" s="1">
        <v>36951</v>
      </c>
      <c r="B64" s="2">
        <v>0.18859999999999999</v>
      </c>
    </row>
    <row r="65" spans="1:2" x14ac:dyDescent="0.2">
      <c r="A65" s="1">
        <v>36982</v>
      </c>
      <c r="B65" s="2">
        <v>4.4240000000000004</v>
      </c>
    </row>
    <row r="66" spans="1:2" x14ac:dyDescent="0.2">
      <c r="A66" s="1">
        <v>37012</v>
      </c>
      <c r="B66" s="2">
        <v>0.91239999999999999</v>
      </c>
    </row>
    <row r="67" spans="1:2" x14ac:dyDescent="0.2">
      <c r="A67" s="1">
        <v>37043</v>
      </c>
      <c r="B67" s="2">
        <v>0.27289999999999998</v>
      </c>
    </row>
    <row r="68" spans="1:2" x14ac:dyDescent="0.2">
      <c r="A68" s="1">
        <v>37073</v>
      </c>
      <c r="B68" s="2">
        <v>0.19139999999999999</v>
      </c>
    </row>
    <row r="69" spans="1:2" x14ac:dyDescent="0.2">
      <c r="A69" s="1">
        <v>37104</v>
      </c>
      <c r="B69" s="2">
        <v>0.11990000000000001</v>
      </c>
    </row>
    <row r="70" spans="1:2" x14ac:dyDescent="0.2">
      <c r="A70" s="1">
        <v>37135</v>
      </c>
      <c r="B70" s="2">
        <v>0.97819999999999996</v>
      </c>
    </row>
    <row r="71" spans="1:2" x14ac:dyDescent="0.2">
      <c r="A71" s="1">
        <v>37165</v>
      </c>
      <c r="B71" s="2">
        <v>10.43</v>
      </c>
    </row>
    <row r="72" spans="1:2" x14ac:dyDescent="0.2">
      <c r="A72" s="1">
        <v>37196</v>
      </c>
      <c r="B72" s="2">
        <v>7.2839999999999998</v>
      </c>
    </row>
    <row r="73" spans="1:2" x14ac:dyDescent="0.2">
      <c r="A73" s="1">
        <v>37226</v>
      </c>
      <c r="B73" s="2">
        <v>4.4400000000000004</v>
      </c>
    </row>
    <row r="74" spans="1:2" x14ac:dyDescent="0.2">
      <c r="A74" s="1">
        <v>37257</v>
      </c>
      <c r="B74" s="2">
        <v>5.1310000000000002</v>
      </c>
    </row>
    <row r="75" spans="1:2" x14ac:dyDescent="0.2">
      <c r="A75" s="1">
        <v>37288</v>
      </c>
      <c r="B75" s="2">
        <v>5.2770000000000001</v>
      </c>
    </row>
    <row r="76" spans="1:2" x14ac:dyDescent="0.2">
      <c r="A76" s="1">
        <v>37316</v>
      </c>
      <c r="B76" s="2">
        <v>2.2999999999999998</v>
      </c>
    </row>
    <row r="77" spans="1:2" x14ac:dyDescent="0.2">
      <c r="A77" s="1">
        <v>37347</v>
      </c>
      <c r="B77" s="2">
        <v>2.7589999999999999</v>
      </c>
    </row>
    <row r="78" spans="1:2" x14ac:dyDescent="0.2">
      <c r="A78" s="1">
        <v>37377</v>
      </c>
      <c r="B78" s="2">
        <v>0.49830000000000002</v>
      </c>
    </row>
    <row r="79" spans="1:2" x14ac:dyDescent="0.2">
      <c r="A79" s="1">
        <v>37408</v>
      </c>
      <c r="B79" s="2">
        <v>0.66110000000000002</v>
      </c>
    </row>
    <row r="80" spans="1:2" x14ac:dyDescent="0.2">
      <c r="A80" s="1">
        <v>37438</v>
      </c>
      <c r="B80" s="2">
        <v>0.45300000000000001</v>
      </c>
    </row>
    <row r="81" spans="1:2" x14ac:dyDescent="0.2">
      <c r="A81" s="1">
        <v>37469</v>
      </c>
      <c r="B81" s="2">
        <v>2.3620000000000001</v>
      </c>
    </row>
    <row r="82" spans="1:2" x14ac:dyDescent="0.2">
      <c r="A82" s="1">
        <v>37500</v>
      </c>
      <c r="B82" s="2">
        <v>1.1679999999999999</v>
      </c>
    </row>
    <row r="83" spans="1:2" x14ac:dyDescent="0.2">
      <c r="A83" s="1">
        <v>37530</v>
      </c>
      <c r="B83" s="2">
        <v>1.5489999999999999</v>
      </c>
    </row>
    <row r="84" spans="1:2" x14ac:dyDescent="0.2">
      <c r="A84" s="1">
        <v>37561</v>
      </c>
      <c r="B84" s="2">
        <v>0.77310000000000001</v>
      </c>
    </row>
    <row r="85" spans="1:2" x14ac:dyDescent="0.2">
      <c r="A85" s="1">
        <v>37591</v>
      </c>
      <c r="B85" s="2">
        <v>0.71540000000000004</v>
      </c>
    </row>
    <row r="86" spans="1:2" x14ac:dyDescent="0.2">
      <c r="A86" s="1">
        <v>37622</v>
      </c>
      <c r="B86" s="2">
        <v>9.5729999999999996E-2</v>
      </c>
    </row>
    <row r="87" spans="1:2" x14ac:dyDescent="0.2">
      <c r="A87" s="1">
        <v>37653</v>
      </c>
      <c r="B87" s="2">
        <v>0.1181</v>
      </c>
    </row>
    <row r="88" spans="1:2" x14ac:dyDescent="0.2">
      <c r="A88" s="1">
        <v>37681</v>
      </c>
      <c r="B88" s="2">
        <v>0.10539999999999999</v>
      </c>
    </row>
    <row r="89" spans="1:2" x14ac:dyDescent="0.2">
      <c r="A89" s="1">
        <v>37712</v>
      </c>
      <c r="B89" s="2">
        <v>0.30880000000000002</v>
      </c>
    </row>
    <row r="90" spans="1:2" x14ac:dyDescent="0.2">
      <c r="A90" s="1">
        <v>37742</v>
      </c>
      <c r="B90" s="2">
        <v>0.49880000000000002</v>
      </c>
    </row>
    <row r="91" spans="1:2" x14ac:dyDescent="0.2">
      <c r="A91" s="1">
        <v>37773</v>
      </c>
      <c r="B91" s="2">
        <v>0.11</v>
      </c>
    </row>
    <row r="92" spans="1:2" x14ac:dyDescent="0.2">
      <c r="A92" s="1">
        <v>37803</v>
      </c>
      <c r="B92" s="2">
        <v>7.8159999999999993E-2</v>
      </c>
    </row>
    <row r="93" spans="1:2" x14ac:dyDescent="0.2">
      <c r="A93" s="1">
        <v>37834</v>
      </c>
      <c r="B93" s="2">
        <v>6.5259999999999999E-2</v>
      </c>
    </row>
    <row r="94" spans="1:2" x14ac:dyDescent="0.2">
      <c r="A94" s="1">
        <v>37865</v>
      </c>
      <c r="B94" s="2">
        <v>3.9469999999999998E-2</v>
      </c>
    </row>
    <row r="95" spans="1:2" x14ac:dyDescent="0.2">
      <c r="A95" s="1">
        <v>37895</v>
      </c>
      <c r="B95" s="2">
        <v>0.13189999999999999</v>
      </c>
    </row>
    <row r="96" spans="1:2" x14ac:dyDescent="0.2">
      <c r="A96" s="1">
        <v>37926</v>
      </c>
      <c r="B96" s="2">
        <v>2.0449999999999999</v>
      </c>
    </row>
    <row r="97" spans="1:2" x14ac:dyDescent="0.2">
      <c r="A97" s="1">
        <v>37956</v>
      </c>
      <c r="B97" s="2">
        <v>0.33069999999999999</v>
      </c>
    </row>
    <row r="98" spans="1:2" x14ac:dyDescent="0.2">
      <c r="A98" s="1">
        <v>37987</v>
      </c>
      <c r="B98" s="2">
        <v>7.3980000000000004E-2</v>
      </c>
    </row>
    <row r="99" spans="1:2" x14ac:dyDescent="0.2">
      <c r="A99" s="1">
        <v>38018</v>
      </c>
      <c r="B99" s="2">
        <v>1.473E-2</v>
      </c>
    </row>
    <row r="100" spans="1:2" x14ac:dyDescent="0.2">
      <c r="A100" s="1">
        <v>38047</v>
      </c>
      <c r="B100" s="2">
        <v>4.2750000000000003E-2</v>
      </c>
    </row>
    <row r="101" spans="1:2" x14ac:dyDescent="0.2">
      <c r="A101" s="1">
        <v>38078</v>
      </c>
      <c r="B101" s="2">
        <v>2.2870000000000001E-2</v>
      </c>
    </row>
    <row r="102" spans="1:2" x14ac:dyDescent="0.2">
      <c r="A102" s="1">
        <v>38108</v>
      </c>
      <c r="B102" s="2">
        <v>1.1429999999999999E-2</v>
      </c>
    </row>
    <row r="103" spans="1:2" x14ac:dyDescent="0.2">
      <c r="A103" s="1">
        <v>38139</v>
      </c>
      <c r="B103" s="2">
        <v>1.7809999999999999E-2</v>
      </c>
    </row>
    <row r="104" spans="1:2" x14ac:dyDescent="0.2">
      <c r="A104" s="1">
        <v>38169</v>
      </c>
      <c r="B104" s="2">
        <v>6.1330000000000004E-3</v>
      </c>
    </row>
    <row r="105" spans="1:2" x14ac:dyDescent="0.2">
      <c r="A105" s="1">
        <v>38200</v>
      </c>
      <c r="B105" s="2">
        <v>7.1310000000000002E-3</v>
      </c>
    </row>
    <row r="106" spans="1:2" x14ac:dyDescent="0.2">
      <c r="A106" s="1">
        <v>38231</v>
      </c>
      <c r="B106" s="2">
        <v>7.0629999999999998E-3</v>
      </c>
    </row>
    <row r="107" spans="1:2" x14ac:dyDescent="0.2">
      <c r="A107" s="1">
        <v>38261</v>
      </c>
      <c r="B107" s="2">
        <v>6.3749999999999996E-3</v>
      </c>
    </row>
    <row r="108" spans="1:2" x14ac:dyDescent="0.2">
      <c r="A108" s="1">
        <v>38292</v>
      </c>
      <c r="B108" s="2">
        <v>5.9089999999999997E-2</v>
      </c>
    </row>
    <row r="109" spans="1:2" x14ac:dyDescent="0.2">
      <c r="A109" s="1">
        <v>38322</v>
      </c>
      <c r="B109" s="2">
        <v>4.0189999999999997E-2</v>
      </c>
    </row>
    <row r="110" spans="1:2" x14ac:dyDescent="0.2">
      <c r="A110" s="1">
        <v>38353</v>
      </c>
      <c r="B110" s="2">
        <v>2.0549999999999999E-2</v>
      </c>
    </row>
    <row r="111" spans="1:2" x14ac:dyDescent="0.2">
      <c r="A111" s="1">
        <v>38384</v>
      </c>
      <c r="B111" s="2">
        <v>3.6410000000000001E-3</v>
      </c>
    </row>
    <row r="112" spans="1:2" x14ac:dyDescent="0.2">
      <c r="A112" s="1">
        <v>38412</v>
      </c>
      <c r="B112" s="2">
        <v>3.1080000000000001E-3</v>
      </c>
    </row>
    <row r="113" spans="1:2" x14ac:dyDescent="0.2">
      <c r="A113" s="1">
        <v>38443</v>
      </c>
      <c r="B113" s="2">
        <v>2.1559999999999999E-3</v>
      </c>
    </row>
    <row r="114" spans="1:2" x14ac:dyDescent="0.2">
      <c r="A114" s="1">
        <v>38473</v>
      </c>
      <c r="B114" s="2">
        <v>2.9940000000000001E-2</v>
      </c>
    </row>
    <row r="115" spans="1:2" x14ac:dyDescent="0.2">
      <c r="A115" s="1">
        <v>38504</v>
      </c>
      <c r="B115" s="2">
        <v>9.0369999999999999E-3</v>
      </c>
    </row>
    <row r="116" spans="1:2" x14ac:dyDescent="0.2">
      <c r="A116" s="1">
        <v>38534</v>
      </c>
      <c r="B116" s="2">
        <v>1.2970000000000001E-2</v>
      </c>
    </row>
    <row r="117" spans="1:2" x14ac:dyDescent="0.2">
      <c r="A117" s="1">
        <v>38565</v>
      </c>
      <c r="B117" s="2">
        <v>1.346E-2</v>
      </c>
    </row>
    <row r="118" spans="1:2" x14ac:dyDescent="0.2">
      <c r="A118" s="1">
        <v>38596</v>
      </c>
      <c r="B118" s="2">
        <v>3.8430000000000001E-3</v>
      </c>
    </row>
    <row r="119" spans="1:2" x14ac:dyDescent="0.2">
      <c r="A119" s="1">
        <v>38626</v>
      </c>
      <c r="B119" s="2">
        <v>2.503E-3</v>
      </c>
    </row>
    <row r="120" spans="1:2" x14ac:dyDescent="0.2">
      <c r="A120" s="1">
        <v>38657</v>
      </c>
      <c r="B120" s="2">
        <v>3.3010000000000001E-3</v>
      </c>
    </row>
    <row r="121" spans="1:2" x14ac:dyDescent="0.2">
      <c r="A121" s="1">
        <v>38687</v>
      </c>
      <c r="B121" s="2">
        <v>1.255E-2</v>
      </c>
    </row>
    <row r="122" spans="1:2" x14ac:dyDescent="0.2">
      <c r="A122" s="1">
        <v>38718</v>
      </c>
      <c r="B122" s="2">
        <v>2.6610000000000002E-3</v>
      </c>
    </row>
    <row r="123" spans="1:2" x14ac:dyDescent="0.2">
      <c r="A123" s="1">
        <v>38749</v>
      </c>
      <c r="B123" s="2">
        <v>6.6419999999999999E-4</v>
      </c>
    </row>
    <row r="124" spans="1:2" x14ac:dyDescent="0.2">
      <c r="A124" s="1">
        <v>38777</v>
      </c>
      <c r="B124" s="2">
        <v>1.189E-3</v>
      </c>
    </row>
    <row r="125" spans="1:2" x14ac:dyDescent="0.2">
      <c r="A125" s="1">
        <v>38808</v>
      </c>
      <c r="B125" s="2">
        <v>1.0809999999999999E-3</v>
      </c>
    </row>
    <row r="126" spans="1:2" x14ac:dyDescent="0.2">
      <c r="A126" s="1">
        <v>38838</v>
      </c>
      <c r="B126" s="2">
        <v>3.045E-3</v>
      </c>
    </row>
    <row r="127" spans="1:2" x14ac:dyDescent="0.2">
      <c r="A127" s="1">
        <v>38869</v>
      </c>
      <c r="B127" s="2">
        <v>2.1029999999999998E-3</v>
      </c>
    </row>
    <row r="128" spans="1:2" x14ac:dyDescent="0.2">
      <c r="A128" s="1">
        <v>38899</v>
      </c>
      <c r="B128" s="2">
        <v>9.6880000000000002E-4</v>
      </c>
    </row>
    <row r="129" spans="1:2" x14ac:dyDescent="0.2">
      <c r="A129" s="1">
        <v>38930</v>
      </c>
      <c r="B129" s="2">
        <v>8.5070000000000002E-4</v>
      </c>
    </row>
    <row r="130" spans="1:2" x14ac:dyDescent="0.2">
      <c r="A130" s="1">
        <v>38961</v>
      </c>
      <c r="B130" s="2">
        <v>2.0690000000000001E-3</v>
      </c>
    </row>
    <row r="131" spans="1:2" x14ac:dyDescent="0.2">
      <c r="A131" s="1">
        <v>38991</v>
      </c>
      <c r="B131" s="2">
        <v>4.1869999999999997E-3</v>
      </c>
    </row>
    <row r="132" spans="1:2" x14ac:dyDescent="0.2">
      <c r="A132" s="1">
        <v>39022</v>
      </c>
      <c r="B132" s="2">
        <v>2.2169999999999998E-3</v>
      </c>
    </row>
    <row r="133" spans="1:2" x14ac:dyDescent="0.2">
      <c r="A133" s="1">
        <v>39052</v>
      </c>
      <c r="B133" s="2">
        <v>2.6389999999999999E-3</v>
      </c>
    </row>
    <row r="134" spans="1:2" x14ac:dyDescent="0.2">
      <c r="A134" s="1">
        <v>39083</v>
      </c>
      <c r="B134" s="2">
        <v>2.8900000000000002E-3</v>
      </c>
    </row>
    <row r="135" spans="1:2" x14ac:dyDescent="0.2">
      <c r="A135" s="1">
        <v>39114</v>
      </c>
      <c r="B135" s="2">
        <v>2.0720000000000001E-3</v>
      </c>
    </row>
    <row r="136" spans="1:2" x14ac:dyDescent="0.2">
      <c r="A136" s="1">
        <v>39142</v>
      </c>
      <c r="B136" s="2">
        <v>1.127E-3</v>
      </c>
    </row>
    <row r="137" spans="1:2" x14ac:dyDescent="0.2">
      <c r="A137" s="1">
        <v>39173</v>
      </c>
      <c r="B137" s="2">
        <v>2.9499999999999999E-3</v>
      </c>
    </row>
    <row r="138" spans="1:2" x14ac:dyDescent="0.2">
      <c r="A138" s="1">
        <v>39203</v>
      </c>
      <c r="B138" s="2">
        <v>1.967E-3</v>
      </c>
    </row>
    <row r="139" spans="1:2" x14ac:dyDescent="0.2">
      <c r="A139" s="1">
        <v>39234</v>
      </c>
      <c r="B139" s="2">
        <v>8.5170000000000005E-4</v>
      </c>
    </row>
    <row r="140" spans="1:2" x14ac:dyDescent="0.2">
      <c r="A140" s="1">
        <v>39264</v>
      </c>
      <c r="B140" s="2">
        <v>3.5629999999999999E-4</v>
      </c>
    </row>
    <row r="141" spans="1:2" x14ac:dyDescent="0.2">
      <c r="A141" s="1">
        <v>39295</v>
      </c>
      <c r="B141" s="2">
        <v>4.7909999999999999E-4</v>
      </c>
    </row>
    <row r="142" spans="1:2" x14ac:dyDescent="0.2">
      <c r="A142" s="1">
        <v>39326</v>
      </c>
      <c r="B142" s="2">
        <v>4.1179999999999998E-4</v>
      </c>
    </row>
    <row r="143" spans="1:2" x14ac:dyDescent="0.2">
      <c r="A143" s="1">
        <v>39356</v>
      </c>
      <c r="B143" s="2">
        <v>3.2919999999999998E-4</v>
      </c>
    </row>
    <row r="144" spans="1:2" x14ac:dyDescent="0.2">
      <c r="A144" s="1">
        <v>39387</v>
      </c>
      <c r="B144" s="2">
        <v>4.7449999999999999E-4</v>
      </c>
    </row>
    <row r="145" spans="1:2" x14ac:dyDescent="0.2">
      <c r="A145" s="1">
        <v>39417</v>
      </c>
      <c r="B145" s="2">
        <v>5.6530000000000003E-4</v>
      </c>
    </row>
    <row r="146" spans="1:2" x14ac:dyDescent="0.2">
      <c r="A146" s="1">
        <v>39448</v>
      </c>
      <c r="B146" s="2">
        <v>6.5620000000000001E-4</v>
      </c>
    </row>
    <row r="147" spans="1:2" x14ac:dyDescent="0.2">
      <c r="A147" s="1">
        <v>39479</v>
      </c>
      <c r="B147" s="2">
        <v>1.2689999999999999E-3</v>
      </c>
    </row>
    <row r="148" spans="1:2" x14ac:dyDescent="0.2">
      <c r="A148" s="1">
        <v>39508</v>
      </c>
      <c r="B148" s="2">
        <v>1.305E-3</v>
      </c>
    </row>
    <row r="149" spans="1:2" x14ac:dyDescent="0.2">
      <c r="A149" s="1">
        <v>39539</v>
      </c>
      <c r="B149" s="2">
        <v>6.5760000000000005E-4</v>
      </c>
    </row>
    <row r="150" spans="1:2" x14ac:dyDescent="0.2">
      <c r="A150" s="1">
        <v>39569</v>
      </c>
      <c r="B150" s="2">
        <v>3.701E-4</v>
      </c>
    </row>
    <row r="151" spans="1:2" x14ac:dyDescent="0.2">
      <c r="A151" s="1">
        <v>39600</v>
      </c>
      <c r="B151" s="2">
        <v>5.6749999999999997E-4</v>
      </c>
    </row>
    <row r="152" spans="1:2" x14ac:dyDescent="0.2">
      <c r="A152" s="1">
        <v>39630</v>
      </c>
      <c r="B152" s="2">
        <v>1.4540000000000001E-4</v>
      </c>
    </row>
    <row r="153" spans="1:2" x14ac:dyDescent="0.2">
      <c r="A153" s="1">
        <v>39661</v>
      </c>
      <c r="B153" s="2">
        <v>8.7880000000000006E-5</v>
      </c>
    </row>
    <row r="154" spans="1:2" x14ac:dyDescent="0.2">
      <c r="A154" s="1">
        <v>39692</v>
      </c>
      <c r="B154" s="2">
        <v>1.087E-4</v>
      </c>
    </row>
    <row r="155" spans="1:2" x14ac:dyDescent="0.2">
      <c r="A155" s="1">
        <v>39722</v>
      </c>
      <c r="B155" s="2">
        <v>3.9399999999999998E-4</v>
      </c>
    </row>
    <row r="156" spans="1:2" x14ac:dyDescent="0.2">
      <c r="A156" s="1">
        <v>39753</v>
      </c>
      <c r="B156" s="2">
        <v>3.233E-4</v>
      </c>
    </row>
    <row r="157" spans="1:2" x14ac:dyDescent="0.2">
      <c r="A157" s="1">
        <v>39783</v>
      </c>
      <c r="B157" s="2">
        <v>1.818E-4</v>
      </c>
    </row>
    <row r="158" spans="1:2" x14ac:dyDescent="0.2">
      <c r="A158" s="1">
        <v>39814</v>
      </c>
      <c r="B158" s="2">
        <v>4.7419999999999998E-4</v>
      </c>
    </row>
    <row r="159" spans="1:2" x14ac:dyDescent="0.2">
      <c r="A159" s="1">
        <v>39845</v>
      </c>
      <c r="B159" s="2">
        <v>1.9120000000000001E-4</v>
      </c>
    </row>
    <row r="160" spans="1:2" x14ac:dyDescent="0.2">
      <c r="A160" s="1">
        <v>39873</v>
      </c>
      <c r="B160" s="2">
        <v>1.9000000000000001E-4</v>
      </c>
    </row>
    <row r="161" spans="1:2" x14ac:dyDescent="0.2">
      <c r="A161" s="1">
        <v>39904</v>
      </c>
      <c r="B161" s="2">
        <v>3.2630000000000002E-4</v>
      </c>
    </row>
    <row r="162" spans="1:2" x14ac:dyDescent="0.2">
      <c r="A162" s="1">
        <v>39934</v>
      </c>
      <c r="B162" s="2">
        <v>3.5790000000000003E-4</v>
      </c>
    </row>
    <row r="163" spans="1:2" x14ac:dyDescent="0.2">
      <c r="A163" s="1">
        <v>39965</v>
      </c>
      <c r="B163" s="2">
        <v>2.354E-4</v>
      </c>
    </row>
    <row r="164" spans="1:2" x14ac:dyDescent="0.2">
      <c r="A164" s="1">
        <v>39995</v>
      </c>
      <c r="B164" s="2">
        <v>1.604E-4</v>
      </c>
    </row>
    <row r="165" spans="1:2" x14ac:dyDescent="0.2">
      <c r="A165" s="1">
        <v>40026</v>
      </c>
      <c r="B165" s="2">
        <v>1.1900000000000001E-4</v>
      </c>
    </row>
    <row r="166" spans="1:2" x14ac:dyDescent="0.2">
      <c r="A166" s="1">
        <v>40057</v>
      </c>
      <c r="B166" s="2">
        <v>1.4449999999999999E-4</v>
      </c>
    </row>
    <row r="167" spans="1:2" x14ac:dyDescent="0.2">
      <c r="A167" s="1">
        <v>40087</v>
      </c>
      <c r="B167" s="2">
        <v>2.9960000000000002E-4</v>
      </c>
    </row>
    <row r="168" spans="1:2" x14ac:dyDescent="0.2">
      <c r="A168" s="1">
        <v>40118</v>
      </c>
      <c r="B168" s="2">
        <v>6.4670000000000005E-4</v>
      </c>
    </row>
    <row r="169" spans="1:2" x14ac:dyDescent="0.2">
      <c r="A169" s="1">
        <v>40148</v>
      </c>
      <c r="B169" s="2">
        <v>3.8880000000000002E-4</v>
      </c>
    </row>
    <row r="170" spans="1:2" x14ac:dyDescent="0.2">
      <c r="A170" s="1">
        <v>40179</v>
      </c>
      <c r="B170" s="2">
        <v>4.347E-4</v>
      </c>
    </row>
    <row r="171" spans="1:2" x14ac:dyDescent="0.2">
      <c r="A171" s="1">
        <v>40210</v>
      </c>
      <c r="B171" s="2">
        <v>2.6929999999999999E-4</v>
      </c>
    </row>
    <row r="172" spans="1:2" x14ac:dyDescent="0.2">
      <c r="A172" s="1">
        <v>40238</v>
      </c>
      <c r="B172" s="2">
        <v>2.6929999999999999E-4</v>
      </c>
    </row>
    <row r="173" spans="1:2" x14ac:dyDescent="0.2">
      <c r="A173" s="1">
        <v>40269</v>
      </c>
      <c r="B173" s="2">
        <v>2.0930000000000001E-2</v>
      </c>
    </row>
    <row r="174" spans="1:2" x14ac:dyDescent="0.2">
      <c r="A174" s="1">
        <v>40299</v>
      </c>
      <c r="B174" s="2">
        <v>6.3559999999999997E-3</v>
      </c>
    </row>
    <row r="175" spans="1:2" x14ac:dyDescent="0.2">
      <c r="A175" s="1">
        <v>40330</v>
      </c>
      <c r="B175" s="2">
        <v>2.8729999999999999E-2</v>
      </c>
    </row>
    <row r="176" spans="1:2" x14ac:dyDescent="0.2">
      <c r="A176" s="1">
        <v>40360</v>
      </c>
      <c r="B176" s="2">
        <v>2.3400000000000001E-2</v>
      </c>
    </row>
    <row r="177" spans="1:2" x14ac:dyDescent="0.2">
      <c r="A177" s="1">
        <v>40391</v>
      </c>
      <c r="B177" s="2">
        <v>5.836E-3</v>
      </c>
    </row>
    <row r="178" spans="1:2" x14ac:dyDescent="0.2">
      <c r="A178" s="1">
        <v>40422</v>
      </c>
      <c r="B178" s="2">
        <v>3.1180000000000001E-3</v>
      </c>
    </row>
    <row r="179" spans="1:2" x14ac:dyDescent="0.2">
      <c r="A179" s="1">
        <v>40452</v>
      </c>
      <c r="B179" s="2">
        <v>1.2899999999999999E-3</v>
      </c>
    </row>
    <row r="180" spans="1:2" x14ac:dyDescent="0.2">
      <c r="A180" s="1">
        <v>40483</v>
      </c>
      <c r="B180" s="2">
        <v>3.7219999999999999E-4</v>
      </c>
    </row>
    <row r="181" spans="1:2" x14ac:dyDescent="0.2">
      <c r="A181" s="1">
        <v>40513</v>
      </c>
      <c r="B181" s="2">
        <v>7.9510000000000003E-5</v>
      </c>
    </row>
    <row r="182" spans="1:2" x14ac:dyDescent="0.2">
      <c r="A182" s="1">
        <v>40544</v>
      </c>
      <c r="B182" s="2">
        <v>7.0560000000000002E-5</v>
      </c>
    </row>
    <row r="183" spans="1:2" x14ac:dyDescent="0.2">
      <c r="A183" s="1">
        <v>40575</v>
      </c>
      <c r="B183" s="2">
        <v>3.9220000000000001E-3</v>
      </c>
    </row>
    <row r="184" spans="1:2" x14ac:dyDescent="0.2">
      <c r="A184" s="1">
        <v>40603</v>
      </c>
      <c r="B184" s="2">
        <v>1.92E-3</v>
      </c>
    </row>
    <row r="185" spans="1:2" x14ac:dyDescent="0.2">
      <c r="A185" s="1">
        <v>40634</v>
      </c>
      <c r="B185" s="2">
        <v>3.5630000000000002E-2</v>
      </c>
    </row>
    <row r="186" spans="1:2" x14ac:dyDescent="0.2">
      <c r="A186" s="1">
        <v>40664</v>
      </c>
      <c r="B186" s="2">
        <v>3.746E-2</v>
      </c>
    </row>
    <row r="187" spans="1:2" x14ac:dyDescent="0.2">
      <c r="A187" s="1">
        <v>40695</v>
      </c>
      <c r="B187" s="2">
        <v>1.9720000000000001E-2</v>
      </c>
    </row>
    <row r="188" spans="1:2" x14ac:dyDescent="0.2">
      <c r="A188" s="1">
        <v>40725</v>
      </c>
      <c r="B188" s="2">
        <v>6.7060000000000002E-3</v>
      </c>
    </row>
    <row r="189" spans="1:2" x14ac:dyDescent="0.2">
      <c r="A189" s="1">
        <v>40756</v>
      </c>
      <c r="B189" s="2">
        <v>1.294E-2</v>
      </c>
    </row>
    <row r="190" spans="1:2" x14ac:dyDescent="0.2">
      <c r="A190" s="1">
        <v>40787</v>
      </c>
      <c r="B190" s="2">
        <v>1.281E-2</v>
      </c>
    </row>
    <row r="191" spans="1:2" x14ac:dyDescent="0.2">
      <c r="A191" s="1">
        <v>40817</v>
      </c>
      <c r="B191" s="2">
        <v>0.22389999999999999</v>
      </c>
    </row>
    <row r="192" spans="1:2" x14ac:dyDescent="0.2">
      <c r="A192" s="1">
        <v>40848</v>
      </c>
      <c r="B192" s="2">
        <v>0.40039999999999998</v>
      </c>
    </row>
    <row r="193" spans="1:2" x14ac:dyDescent="0.2">
      <c r="A193" s="1">
        <v>40878</v>
      </c>
      <c r="B193" s="2">
        <v>0.21929999999999999</v>
      </c>
    </row>
    <row r="194" spans="1:2" x14ac:dyDescent="0.2">
      <c r="A194" s="1">
        <v>40909</v>
      </c>
      <c r="B194" s="2">
        <v>9.1929999999999998E-2</v>
      </c>
    </row>
    <row r="195" spans="1:2" x14ac:dyDescent="0.2">
      <c r="A195" s="1">
        <v>40940</v>
      </c>
      <c r="B195" s="2">
        <v>3.0669999999999999E-2</v>
      </c>
    </row>
    <row r="196" spans="1:2" x14ac:dyDescent="0.2">
      <c r="A196" s="1">
        <v>40969</v>
      </c>
      <c r="B196" s="2">
        <v>2.9940000000000001E-2</v>
      </c>
    </row>
    <row r="197" spans="1:2" x14ac:dyDescent="0.2">
      <c r="A197" s="1">
        <v>41000</v>
      </c>
      <c r="B197" s="2">
        <v>2.341E-2</v>
      </c>
    </row>
    <row r="198" spans="1:2" x14ac:dyDescent="0.2">
      <c r="A198" s="1">
        <v>41030</v>
      </c>
      <c r="B198" s="2">
        <v>2.76E-2</v>
      </c>
    </row>
    <row r="199" spans="1:2" x14ac:dyDescent="0.2">
      <c r="A199" s="1">
        <v>41061</v>
      </c>
      <c r="B199" s="2">
        <v>4.9799999999999997E-2</v>
      </c>
    </row>
    <row r="200" spans="1:2" x14ac:dyDescent="0.2">
      <c r="A200" s="1">
        <v>41091</v>
      </c>
      <c r="B200" s="2">
        <v>0.1022</v>
      </c>
    </row>
    <row r="201" spans="1:2" x14ac:dyDescent="0.2">
      <c r="A201" s="1">
        <v>41122</v>
      </c>
      <c r="B201" s="2">
        <v>5.5899999999999998E-2</v>
      </c>
    </row>
    <row r="202" spans="1:2" x14ac:dyDescent="0.2">
      <c r="A202" s="1">
        <v>41153</v>
      </c>
      <c r="B202" s="2">
        <v>4.0710000000000003E-2</v>
      </c>
    </row>
    <row r="203" spans="1:2" x14ac:dyDescent="0.2">
      <c r="A203" s="1">
        <v>41183</v>
      </c>
      <c r="B203" s="2">
        <v>0.22040000000000001</v>
      </c>
    </row>
    <row r="204" spans="1:2" x14ac:dyDescent="0.2">
      <c r="A204" s="1">
        <v>41214</v>
      </c>
      <c r="B204" s="2">
        <v>8.1390000000000004E-2</v>
      </c>
    </row>
    <row r="205" spans="1:2" x14ac:dyDescent="0.2">
      <c r="A205" s="1">
        <v>41244</v>
      </c>
      <c r="B205" s="2">
        <v>3.372E-2</v>
      </c>
    </row>
    <row r="206" spans="1:2" x14ac:dyDescent="0.2">
      <c r="A206" s="1">
        <v>41275</v>
      </c>
      <c r="B206" s="2">
        <v>1.4999999999999999E-2</v>
      </c>
    </row>
    <row r="207" spans="1:2" x14ac:dyDescent="0.2">
      <c r="A207" s="1">
        <v>41306</v>
      </c>
      <c r="B207" s="2">
        <v>1.167E-2</v>
      </c>
    </row>
    <row r="208" spans="1:2" x14ac:dyDescent="0.2">
      <c r="A208" s="1">
        <v>41334</v>
      </c>
      <c r="B208" s="2">
        <v>5.9310000000000002E-2</v>
      </c>
    </row>
    <row r="209" spans="1:2" x14ac:dyDescent="0.2">
      <c r="A209" s="1">
        <v>41365</v>
      </c>
      <c r="B209" s="2">
        <v>2.9020000000000001E-2</v>
      </c>
    </row>
    <row r="210" spans="1:2" x14ac:dyDescent="0.2">
      <c r="A210" s="1">
        <v>41395</v>
      </c>
      <c r="B210" s="2">
        <v>0.3417</v>
      </c>
    </row>
    <row r="211" spans="1:2" x14ac:dyDescent="0.2">
      <c r="A211" s="1">
        <v>41426</v>
      </c>
      <c r="B211" s="2">
        <v>0.12509999999999999</v>
      </c>
    </row>
    <row r="212" spans="1:2" x14ac:dyDescent="0.2">
      <c r="A212" s="1">
        <v>41456</v>
      </c>
      <c r="B212" s="2">
        <v>1.4930000000000001E-2</v>
      </c>
    </row>
    <row r="213" spans="1:2" x14ac:dyDescent="0.2">
      <c r="A213" s="1">
        <v>41487</v>
      </c>
      <c r="B213" s="2">
        <v>1.2019999999999999E-2</v>
      </c>
    </row>
    <row r="214" spans="1:2" x14ac:dyDescent="0.2">
      <c r="A214" s="1">
        <v>41518</v>
      </c>
      <c r="B214" s="2">
        <v>1.9550000000000001E-2</v>
      </c>
    </row>
    <row r="215" spans="1:2" x14ac:dyDescent="0.2">
      <c r="A215" s="1">
        <v>41548</v>
      </c>
      <c r="B215" s="2">
        <v>2.2950000000000002E-2</v>
      </c>
    </row>
    <row r="216" spans="1:2" x14ac:dyDescent="0.2">
      <c r="A216" s="1">
        <v>41579</v>
      </c>
      <c r="B216" s="2">
        <v>0.15809999999999999</v>
      </c>
    </row>
    <row r="217" spans="1:2" x14ac:dyDescent="0.2">
      <c r="A217" s="1">
        <v>41609</v>
      </c>
      <c r="B217" s="2">
        <v>0.22969999999999999</v>
      </c>
    </row>
    <row r="218" spans="1:2" x14ac:dyDescent="0.2">
      <c r="A218" s="1">
        <v>41640</v>
      </c>
      <c r="B218" s="2">
        <v>0.3639</v>
      </c>
    </row>
    <row r="219" spans="1:2" x14ac:dyDescent="0.2">
      <c r="A219" s="1">
        <v>41671</v>
      </c>
      <c r="B219" s="2">
        <v>0.32090000000000002</v>
      </c>
    </row>
    <row r="220" spans="1:2" x14ac:dyDescent="0.2">
      <c r="A220" s="1">
        <v>41699</v>
      </c>
      <c r="B220" s="2">
        <v>0.40579999999999999</v>
      </c>
    </row>
    <row r="221" spans="1:2" x14ac:dyDescent="0.2">
      <c r="A221" s="1">
        <v>41730</v>
      </c>
      <c r="B221" s="2">
        <v>0.40579999999999999</v>
      </c>
    </row>
    <row r="222" spans="1:2" x14ac:dyDescent="0.2">
      <c r="A222" s="1">
        <v>41760</v>
      </c>
      <c r="B222" s="2">
        <v>0.10050000000000001</v>
      </c>
    </row>
    <row r="223" spans="1:2" x14ac:dyDescent="0.2">
      <c r="A223" s="1">
        <v>41791</v>
      </c>
      <c r="B223" s="2">
        <v>3.3669999999999999E-2</v>
      </c>
    </row>
    <row r="224" spans="1:2" x14ac:dyDescent="0.2">
      <c r="A224" s="1">
        <v>41821</v>
      </c>
      <c r="B224" s="2">
        <v>7.8289999999999998E-2</v>
      </c>
    </row>
    <row r="225" spans="1:2" x14ac:dyDescent="0.2">
      <c r="A225" s="1">
        <v>41852</v>
      </c>
      <c r="B225" s="2">
        <v>0.17530000000000001</v>
      </c>
    </row>
    <row r="226" spans="1:2" x14ac:dyDescent="0.2">
      <c r="A226" s="1">
        <v>41883</v>
      </c>
      <c r="B226" s="2">
        <v>8.6879999999999999E-2</v>
      </c>
    </row>
    <row r="227" spans="1:2" x14ac:dyDescent="0.2">
      <c r="A227" s="1">
        <v>41913</v>
      </c>
      <c r="B227" s="2">
        <v>0.45129999999999998</v>
      </c>
    </row>
    <row r="228" spans="1:2" x14ac:dyDescent="0.2">
      <c r="A228" s="1">
        <v>41944</v>
      </c>
      <c r="B228" s="2">
        <v>0.16539999999999999</v>
      </c>
    </row>
    <row r="229" spans="1:2" x14ac:dyDescent="0.2">
      <c r="A229" s="1">
        <v>41974</v>
      </c>
      <c r="B229" s="2">
        <v>0.89059999999999995</v>
      </c>
    </row>
    <row r="230" spans="1:2" x14ac:dyDescent="0.2">
      <c r="A230" s="1">
        <v>42005</v>
      </c>
      <c r="B230" s="2">
        <v>0.14050000000000001</v>
      </c>
    </row>
    <row r="231" spans="1:2" x14ac:dyDescent="0.2">
      <c r="A231" s="1">
        <v>42036</v>
      </c>
      <c r="B231" s="2">
        <v>0.36759999999999998</v>
      </c>
    </row>
    <row r="232" spans="1:2" x14ac:dyDescent="0.2">
      <c r="A232" s="1">
        <v>42064</v>
      </c>
      <c r="B232" s="2">
        <v>0.15210000000000001</v>
      </c>
    </row>
    <row r="233" spans="1:2" x14ac:dyDescent="0.2">
      <c r="A233" s="1">
        <v>42095</v>
      </c>
      <c r="B233" s="2">
        <v>8.6440000000000003E-2</v>
      </c>
    </row>
    <row r="234" spans="1:2" x14ac:dyDescent="0.2">
      <c r="A234" s="1">
        <v>42125</v>
      </c>
      <c r="B234" s="2">
        <v>3.09E-2</v>
      </c>
    </row>
    <row r="235" spans="1:2" x14ac:dyDescent="0.2">
      <c r="A235" s="1">
        <v>42156</v>
      </c>
      <c r="B235" s="2">
        <v>2.3230000000000001E-2</v>
      </c>
    </row>
    <row r="236" spans="1:2" x14ac:dyDescent="0.2">
      <c r="A236" s="1">
        <v>42186</v>
      </c>
      <c r="B236" s="2">
        <v>1.2880000000000001E-2</v>
      </c>
    </row>
    <row r="237" spans="1:2" x14ac:dyDescent="0.2">
      <c r="A237" s="1">
        <v>42217</v>
      </c>
      <c r="B237" s="2">
        <v>1.2460000000000001E-2</v>
      </c>
    </row>
    <row r="238" spans="1:2" x14ac:dyDescent="0.2">
      <c r="A238" s="1">
        <v>42248</v>
      </c>
      <c r="B238" s="2">
        <v>4.5059999999999996E-3</v>
      </c>
    </row>
    <row r="239" spans="1:2" x14ac:dyDescent="0.2">
      <c r="A239" s="1">
        <v>42278</v>
      </c>
      <c r="B239" s="2">
        <v>5.7869999999999998E-2</v>
      </c>
    </row>
    <row r="240" spans="1:2" x14ac:dyDescent="0.2">
      <c r="A240" s="1">
        <v>42309</v>
      </c>
      <c r="B240" s="2">
        <v>4.9939999999999998E-2</v>
      </c>
    </row>
    <row r="241" spans="1:2" x14ac:dyDescent="0.2">
      <c r="A241" s="1">
        <v>42339</v>
      </c>
      <c r="B241" s="2">
        <v>3.0779999999999998E-2</v>
      </c>
    </row>
    <row r="242" spans="1:2" x14ac:dyDescent="0.2">
      <c r="A242" s="1">
        <v>42370</v>
      </c>
      <c r="B242" s="2">
        <v>4.0070000000000001E-2</v>
      </c>
    </row>
    <row r="243" spans="1:2" x14ac:dyDescent="0.2">
      <c r="A243" s="1">
        <v>42401</v>
      </c>
      <c r="B243" s="2">
        <v>1.11E-2</v>
      </c>
    </row>
    <row r="244" spans="1:2" x14ac:dyDescent="0.2">
      <c r="A244" s="1">
        <v>42430</v>
      </c>
      <c r="B244" s="2">
        <v>6.1209999999999997E-3</v>
      </c>
    </row>
    <row r="245" spans="1:2" x14ac:dyDescent="0.2">
      <c r="A245" s="1">
        <v>42461</v>
      </c>
      <c r="B245" s="2">
        <v>1.905E-3</v>
      </c>
    </row>
    <row r="246" spans="1:2" x14ac:dyDescent="0.2">
      <c r="A246" s="1">
        <v>42491</v>
      </c>
      <c r="B246" s="2">
        <v>1.172E-2</v>
      </c>
    </row>
    <row r="247" spans="1:2" x14ac:dyDescent="0.2">
      <c r="A247" s="1">
        <v>42522</v>
      </c>
      <c r="B247" s="2">
        <v>2.9810000000000001E-3</v>
      </c>
    </row>
    <row r="248" spans="1:2" x14ac:dyDescent="0.2">
      <c r="A248" s="1">
        <v>42552</v>
      </c>
      <c r="B248" s="2">
        <v>1.0859999999999999E-3</v>
      </c>
    </row>
    <row r="249" spans="1:2" x14ac:dyDescent="0.2">
      <c r="A249" s="1">
        <v>42583</v>
      </c>
      <c r="B249" s="2">
        <v>4.393E-4</v>
      </c>
    </row>
    <row r="250" spans="1:2" x14ac:dyDescent="0.2">
      <c r="A250" s="1">
        <v>42614</v>
      </c>
      <c r="B250" s="2">
        <v>1.2999999999999999E-2</v>
      </c>
    </row>
    <row r="251" spans="1:2" x14ac:dyDescent="0.2">
      <c r="A251" s="1">
        <v>42644</v>
      </c>
      <c r="B251" s="2">
        <v>5.1789999999999996E-3</v>
      </c>
    </row>
    <row r="252" spans="1:2" x14ac:dyDescent="0.2">
      <c r="A252" s="1">
        <v>42675</v>
      </c>
      <c r="B252" s="2">
        <v>3.1099999999999999E-3</v>
      </c>
    </row>
    <row r="253" spans="1:2" x14ac:dyDescent="0.2">
      <c r="A253" s="1">
        <v>42705</v>
      </c>
      <c r="B253" s="2">
        <v>1.1169999999999999E-3</v>
      </c>
    </row>
    <row r="254" spans="1:2" x14ac:dyDescent="0.2">
      <c r="A254" s="1">
        <v>42736</v>
      </c>
      <c r="B254" s="2">
        <v>1.5889999999999999E-3</v>
      </c>
    </row>
    <row r="255" spans="1:2" x14ac:dyDescent="0.2">
      <c r="A255" s="1">
        <v>42767</v>
      </c>
      <c r="B255" s="2">
        <v>3.0850000000000001E-3</v>
      </c>
    </row>
    <row r="256" spans="1:2" x14ac:dyDescent="0.2">
      <c r="A256" s="1">
        <v>42795</v>
      </c>
      <c r="B256" s="2">
        <v>5.5750000000000001E-3</v>
      </c>
    </row>
    <row r="257" spans="1:2" x14ac:dyDescent="0.2">
      <c r="A257" s="1">
        <v>42826</v>
      </c>
      <c r="B257" s="2">
        <v>4.4669999999999996E-3</v>
      </c>
    </row>
    <row r="258" spans="1:2" x14ac:dyDescent="0.2">
      <c r="A258" s="1">
        <v>42856</v>
      </c>
      <c r="B258" s="2">
        <v>1.077E-3</v>
      </c>
    </row>
    <row r="259" spans="1:2" x14ac:dyDescent="0.2">
      <c r="A259" s="1">
        <v>42887</v>
      </c>
      <c r="B259" s="2">
        <v>9.412E-4</v>
      </c>
    </row>
    <row r="260" spans="1:2" x14ac:dyDescent="0.2">
      <c r="A260" s="1">
        <v>42917</v>
      </c>
      <c r="B260" s="2">
        <v>8.8630000000000002E-4</v>
      </c>
    </row>
    <row r="261" spans="1:2" x14ac:dyDescent="0.2">
      <c r="A261" s="1">
        <v>42948</v>
      </c>
      <c r="B261" s="2">
        <v>4.8359999999999999E-4</v>
      </c>
    </row>
    <row r="262" spans="1:2" x14ac:dyDescent="0.2">
      <c r="A262" s="1">
        <v>42979</v>
      </c>
      <c r="B262" s="2">
        <v>4.6280000000000002E-3</v>
      </c>
    </row>
    <row r="263" spans="1:2" x14ac:dyDescent="0.2">
      <c r="A263" s="1">
        <v>43009</v>
      </c>
      <c r="B263" s="2">
        <v>4.6280000000000002E-3</v>
      </c>
    </row>
    <row r="264" spans="1:2" x14ac:dyDescent="0.2">
      <c r="A264" s="1">
        <v>43040</v>
      </c>
      <c r="B264" s="2">
        <v>7.138E-4</v>
      </c>
    </row>
    <row r="265" spans="1:2" x14ac:dyDescent="0.2">
      <c r="A265" s="1">
        <v>43070</v>
      </c>
      <c r="B265" s="2">
        <v>9.1399999999999999E-4</v>
      </c>
    </row>
    <row r="266" spans="1:2" x14ac:dyDescent="0.2">
      <c r="A266" s="1">
        <v>43101</v>
      </c>
      <c r="B266" s="2">
        <v>7.6150000000000002E-4</v>
      </c>
    </row>
    <row r="267" spans="1:2" x14ac:dyDescent="0.2">
      <c r="A267" s="1">
        <v>43132</v>
      </c>
      <c r="B267" s="2">
        <v>2.173E-4</v>
      </c>
    </row>
    <row r="268" spans="1:2" x14ac:dyDescent="0.2">
      <c r="A268" s="1">
        <v>43160</v>
      </c>
      <c r="B268" s="2">
        <v>2.7409999999999999E-4</v>
      </c>
    </row>
    <row r="269" spans="1:2" x14ac:dyDescent="0.2">
      <c r="A269" s="1">
        <v>43191</v>
      </c>
      <c r="B269" s="2">
        <v>3.079E-4</v>
      </c>
    </row>
    <row r="270" spans="1:2" x14ac:dyDescent="0.2">
      <c r="A270" s="1">
        <v>43221</v>
      </c>
      <c r="B270" s="2">
        <v>3.256E-4</v>
      </c>
    </row>
    <row r="271" spans="1:2" x14ac:dyDescent="0.2">
      <c r="A271" s="1">
        <v>43252</v>
      </c>
      <c r="B271" s="2">
        <v>2.5460000000000001E-3</v>
      </c>
    </row>
    <row r="272" spans="1:2" x14ac:dyDescent="0.2">
      <c r="A272" s="1">
        <v>43282</v>
      </c>
      <c r="B272" s="2">
        <v>1.7129999999999999E-4</v>
      </c>
    </row>
    <row r="273" spans="1:2" x14ac:dyDescent="0.2">
      <c r="A273" s="1">
        <v>43313</v>
      </c>
      <c r="B273" s="2">
        <v>1.953E-4</v>
      </c>
    </row>
    <row r="274" spans="1:2" x14ac:dyDescent="0.2">
      <c r="A274" s="1">
        <v>43344</v>
      </c>
      <c r="B274" s="2">
        <v>1.528E-4</v>
      </c>
    </row>
    <row r="275" spans="1:2" x14ac:dyDescent="0.2">
      <c r="A275" s="1">
        <v>43374</v>
      </c>
      <c r="B275" s="2">
        <v>4.8809999999999999E-4</v>
      </c>
    </row>
    <row r="276" spans="1:2" x14ac:dyDescent="0.2">
      <c r="A276" s="1">
        <v>43405</v>
      </c>
      <c r="B276" s="2">
        <v>4.4949999999999998E-4</v>
      </c>
    </row>
    <row r="277" spans="1:2" x14ac:dyDescent="0.2">
      <c r="A277" s="1">
        <v>43435</v>
      </c>
      <c r="B277" s="2">
        <v>5.6450000000000001E-4</v>
      </c>
    </row>
    <row r="278" spans="1:2" x14ac:dyDescent="0.2">
      <c r="A278" s="1">
        <v>43466</v>
      </c>
      <c r="B278" s="2">
        <v>3.0229999999999998E-4</v>
      </c>
    </row>
    <row r="279" spans="1:2" x14ac:dyDescent="0.2">
      <c r="A279" s="1">
        <v>43497</v>
      </c>
      <c r="B279" s="2">
        <v>9.5790000000000003E-4</v>
      </c>
    </row>
    <row r="280" spans="1:2" x14ac:dyDescent="0.2">
      <c r="A280" s="1">
        <v>43525</v>
      </c>
      <c r="B280" s="2">
        <v>1.4270000000000001E-3</v>
      </c>
    </row>
    <row r="281" spans="1:2" x14ac:dyDescent="0.2">
      <c r="A281" s="1">
        <v>43556</v>
      </c>
      <c r="B281" s="2">
        <v>5.128E-4</v>
      </c>
    </row>
    <row r="282" spans="1:2" x14ac:dyDescent="0.2">
      <c r="A282" s="1">
        <v>43586</v>
      </c>
      <c r="B282" s="2">
        <v>8.9400000000000005E-4</v>
      </c>
    </row>
    <row r="283" spans="1:2" x14ac:dyDescent="0.2">
      <c r="A283" s="1">
        <v>43617</v>
      </c>
      <c r="B283" s="2">
        <v>2.6590000000000001E-4</v>
      </c>
    </row>
    <row r="284" spans="1:2" x14ac:dyDescent="0.2">
      <c r="A284" s="1">
        <v>43647</v>
      </c>
      <c r="B284" s="2">
        <v>2.7300000000000002E-4</v>
      </c>
    </row>
    <row r="285" spans="1:2" x14ac:dyDescent="0.2">
      <c r="A285" s="1">
        <v>43678</v>
      </c>
      <c r="B285" s="2">
        <v>1.7569999999999999E-4</v>
      </c>
    </row>
    <row r="286" spans="1:2" x14ac:dyDescent="0.2">
      <c r="A286" s="1">
        <v>43709</v>
      </c>
      <c r="B286" s="2">
        <v>1.438E-3</v>
      </c>
    </row>
    <row r="287" spans="1:2" x14ac:dyDescent="0.2">
      <c r="A287" s="1">
        <v>43739</v>
      </c>
      <c r="B287" s="2">
        <v>5.6769999999999998E-4</v>
      </c>
    </row>
    <row r="288" spans="1:2" x14ac:dyDescent="0.2">
      <c r="A288" s="1">
        <v>43770</v>
      </c>
      <c r="B288" s="2">
        <v>3.9879999999999999E-4</v>
      </c>
    </row>
    <row r="289" spans="1:5" x14ac:dyDescent="0.2">
      <c r="A289" s="1">
        <v>43800</v>
      </c>
      <c r="B289" s="2">
        <v>4.3679999999999999E-4</v>
      </c>
    </row>
    <row r="290" spans="1:5" x14ac:dyDescent="0.2">
      <c r="A290" s="1">
        <v>43831</v>
      </c>
      <c r="B290" s="2">
        <v>2.207E-4</v>
      </c>
    </row>
    <row r="291" spans="1:5" x14ac:dyDescent="0.2">
      <c r="A291" s="1">
        <v>43862</v>
      </c>
      <c r="B291" s="2">
        <v>3.8519999999999998E-4</v>
      </c>
    </row>
    <row r="292" spans="1:5" x14ac:dyDescent="0.2">
      <c r="A292" s="1">
        <v>43891</v>
      </c>
      <c r="B292" s="2">
        <v>3.4010000000000003E-4</v>
      </c>
    </row>
    <row r="293" spans="1:5" x14ac:dyDescent="0.2">
      <c r="A293" s="1">
        <v>43922</v>
      </c>
      <c r="B293" s="2">
        <v>3.8430000000000002E-4</v>
      </c>
    </row>
    <row r="294" spans="1:5" x14ac:dyDescent="0.2">
      <c r="A294" s="1">
        <v>43952</v>
      </c>
      <c r="B294" s="2">
        <v>4.237E-4</v>
      </c>
    </row>
    <row r="295" spans="1:5" x14ac:dyDescent="0.2">
      <c r="A295" s="1">
        <v>43983</v>
      </c>
      <c r="B295" s="2">
        <v>4.328E-4</v>
      </c>
    </row>
    <row r="296" spans="1:5" x14ac:dyDescent="0.2">
      <c r="A296" s="1">
        <v>44013</v>
      </c>
      <c r="B296" s="2">
        <v>2.1780000000000001E-4</v>
      </c>
    </row>
    <row r="297" spans="1:5" x14ac:dyDescent="0.2">
      <c r="A297" s="1">
        <v>44044</v>
      </c>
      <c r="B297" s="2">
        <v>1.6420000000000001E-4</v>
      </c>
    </row>
    <row r="298" spans="1:5" x14ac:dyDescent="0.2">
      <c r="A298" s="1">
        <v>44075</v>
      </c>
      <c r="B298" s="2">
        <v>8.2209999999999998E-4</v>
      </c>
      <c r="C298" s="2">
        <v>8.2209999999999998E-4</v>
      </c>
      <c r="D298" s="2">
        <v>8.2209999999999998E-4</v>
      </c>
      <c r="E298" s="2">
        <v>8.2209999999999998E-4</v>
      </c>
    </row>
    <row r="299" spans="1:5" x14ac:dyDescent="0.2">
      <c r="A299" s="1">
        <v>44105</v>
      </c>
      <c r="B299">
        <v>-0.11485558241828361</v>
      </c>
      <c r="C299" s="2">
        <f t="shared" ref="C299:C330" si="0">_xlfn.FORECAST.ETS(A299,$B$2:$B$298,$A$2:$A$298,157,1)</f>
        <v>-0.11485558241828361</v>
      </c>
      <c r="D299" s="2">
        <f t="shared" ref="D299:D330" si="1">C299-_xlfn.FORECAST.ETS.CONFINT(A299,$B$2:$B$298,$A$2:$A$298,0.95,157,1)</f>
        <v>-1.7991615832111474</v>
      </c>
      <c r="E299" s="2">
        <f t="shared" ref="E299:E330" si="2">C299+_xlfn.FORECAST.ETS.CONFINT(A299,$B$2:$B$298,$A$2:$A$298,0.95,157,1)</f>
        <v>1.5694504183745803</v>
      </c>
    </row>
    <row r="300" spans="1:5" x14ac:dyDescent="0.2">
      <c r="A300" s="1">
        <v>44136</v>
      </c>
      <c r="B300">
        <v>-0.17548072568926448</v>
      </c>
      <c r="C300" s="2">
        <f t="shared" si="0"/>
        <v>-0.17548072568926448</v>
      </c>
      <c r="D300" s="2">
        <f t="shared" si="1"/>
        <v>-2.0593459289282259</v>
      </c>
      <c r="E300" s="2">
        <f t="shared" si="2"/>
        <v>1.708384477549697</v>
      </c>
    </row>
    <row r="301" spans="1:5" x14ac:dyDescent="0.2">
      <c r="A301" s="1">
        <v>44166</v>
      </c>
      <c r="B301">
        <v>-0.20540196857786636</v>
      </c>
      <c r="C301" s="2">
        <f t="shared" si="0"/>
        <v>-0.20540196857786636</v>
      </c>
      <c r="D301" s="2">
        <f t="shared" si="1"/>
        <v>-2.2703123542863404</v>
      </c>
      <c r="E301" s="2">
        <f t="shared" si="2"/>
        <v>1.8595084171306075</v>
      </c>
    </row>
    <row r="302" spans="1:5" x14ac:dyDescent="0.2">
      <c r="A302" s="1">
        <v>44197</v>
      </c>
      <c r="B302">
        <v>-0.21956883877869221</v>
      </c>
      <c r="C302" s="2">
        <f t="shared" si="0"/>
        <v>-0.21956883877869221</v>
      </c>
      <c r="D302" s="2">
        <f t="shared" si="1"/>
        <v>-2.4515215195442788</v>
      </c>
      <c r="E302" s="2">
        <f t="shared" si="2"/>
        <v>2.0123838419868947</v>
      </c>
    </row>
    <row r="303" spans="1:5" x14ac:dyDescent="0.2">
      <c r="A303" s="1">
        <v>44228</v>
      </c>
      <c r="B303">
        <v>-0.22567398455313253</v>
      </c>
      <c r="C303" s="2">
        <f t="shared" si="0"/>
        <v>-0.22567398455313253</v>
      </c>
      <c r="D303" s="2">
        <f t="shared" si="1"/>
        <v>-2.6136076901358267</v>
      </c>
      <c r="E303" s="2">
        <f t="shared" si="2"/>
        <v>2.162259721029562</v>
      </c>
    </row>
    <row r="304" spans="1:5" x14ac:dyDescent="0.2">
      <c r="A304" s="1">
        <v>44256</v>
      </c>
      <c r="B304">
        <v>-0.22723211062127713</v>
      </c>
      <c r="C304" s="2">
        <f t="shared" si="0"/>
        <v>-0.22723211062127713</v>
      </c>
      <c r="D304" s="2">
        <f t="shared" si="1"/>
        <v>-2.7621294288619493</v>
      </c>
      <c r="E304" s="2">
        <f t="shared" si="2"/>
        <v>2.3076652076193955</v>
      </c>
    </row>
    <row r="305" spans="1:5" x14ac:dyDescent="0.2">
      <c r="A305" s="1">
        <v>44287</v>
      </c>
      <c r="B305">
        <v>-0.22774441492466066</v>
      </c>
      <c r="C305" s="2">
        <f t="shared" si="0"/>
        <v>-0.22774441492466066</v>
      </c>
      <c r="D305" s="2">
        <f t="shared" si="1"/>
        <v>-2.9020760208119452</v>
      </c>
      <c r="E305" s="2">
        <f t="shared" si="2"/>
        <v>2.4465871909626236</v>
      </c>
    </row>
    <row r="306" spans="1:5" x14ac:dyDescent="0.2">
      <c r="A306" s="1">
        <v>44317</v>
      </c>
      <c r="B306">
        <v>-0.23589484475645214</v>
      </c>
      <c r="C306" s="2">
        <f t="shared" si="0"/>
        <v>-0.23589484475645214</v>
      </c>
      <c r="D306" s="2">
        <f t="shared" si="1"/>
        <v>-3.0432545346969904</v>
      </c>
      <c r="E306" s="2">
        <f t="shared" si="2"/>
        <v>2.5714648451840865</v>
      </c>
    </row>
    <row r="307" spans="1:5" x14ac:dyDescent="0.2">
      <c r="A307" s="1">
        <v>44348</v>
      </c>
      <c r="B307">
        <v>-0.24406582378293062</v>
      </c>
      <c r="C307" s="2">
        <f t="shared" si="0"/>
        <v>-0.24406582378293062</v>
      </c>
      <c r="D307" s="2">
        <f t="shared" si="1"/>
        <v>-3.1789196121620518</v>
      </c>
      <c r="E307" s="2">
        <f t="shared" si="2"/>
        <v>2.6907879645961903</v>
      </c>
    </row>
    <row r="308" spans="1:5" x14ac:dyDescent="0.2">
      <c r="A308" s="1">
        <v>44378</v>
      </c>
      <c r="B308">
        <v>-0.25027821714600262</v>
      </c>
      <c r="C308" s="2">
        <f t="shared" si="0"/>
        <v>-0.25027821714600262</v>
      </c>
      <c r="D308" s="2">
        <f t="shared" si="1"/>
        <v>-3.3077854049383388</v>
      </c>
      <c r="E308" s="2">
        <f t="shared" si="2"/>
        <v>2.8072289706463334</v>
      </c>
    </row>
    <row r="309" spans="1:5" x14ac:dyDescent="0.2">
      <c r="A309" s="1">
        <v>44409</v>
      </c>
      <c r="B309">
        <v>-0.25674520466916395</v>
      </c>
      <c r="C309" s="2">
        <f t="shared" si="0"/>
        <v>-0.25674520466916395</v>
      </c>
      <c r="D309" s="2">
        <f t="shared" si="1"/>
        <v>-3.4326268830684099</v>
      </c>
      <c r="E309" s="2">
        <f t="shared" si="2"/>
        <v>2.9191364737300822</v>
      </c>
    </row>
    <row r="310" spans="1:5" x14ac:dyDescent="0.2">
      <c r="A310" s="1">
        <v>44440</v>
      </c>
      <c r="B310">
        <v>-0.26295243521458833</v>
      </c>
      <c r="C310" s="2">
        <f t="shared" si="0"/>
        <v>-0.26295243521458833</v>
      </c>
      <c r="D310" s="2">
        <f t="shared" si="1"/>
        <v>-3.5533923949019428</v>
      </c>
      <c r="E310" s="2">
        <f t="shared" si="2"/>
        <v>3.0274875244727664</v>
      </c>
    </row>
    <row r="311" spans="1:5" x14ac:dyDescent="0.2">
      <c r="A311" s="1">
        <v>44470</v>
      </c>
      <c r="B311">
        <v>-0.26681067122473523</v>
      </c>
      <c r="C311" s="2">
        <f t="shared" si="0"/>
        <v>-0.26681067122473523</v>
      </c>
      <c r="D311" s="2">
        <f t="shared" si="1"/>
        <v>-3.6683791265878103</v>
      </c>
      <c r="E311" s="2">
        <f t="shared" si="2"/>
        <v>3.1347577841383396</v>
      </c>
    </row>
    <row r="312" spans="1:5" x14ac:dyDescent="0.2">
      <c r="A312" s="1">
        <v>44501</v>
      </c>
      <c r="B312">
        <v>-0.26968194690021047</v>
      </c>
      <c r="C312" s="2">
        <f t="shared" si="0"/>
        <v>-0.26968194690021047</v>
      </c>
      <c r="D312" s="2">
        <f t="shared" si="1"/>
        <v>-3.7792757401484924</v>
      </c>
      <c r="E312" s="2">
        <f t="shared" si="2"/>
        <v>3.2399118463480714</v>
      </c>
    </row>
    <row r="313" spans="1:5" x14ac:dyDescent="0.2">
      <c r="A313" s="1">
        <v>44531</v>
      </c>
      <c r="B313">
        <v>-0.27074902967197012</v>
      </c>
      <c r="C313" s="2">
        <f t="shared" si="0"/>
        <v>-0.27074902967197012</v>
      </c>
      <c r="D313" s="2">
        <f t="shared" si="1"/>
        <v>-3.885544004955896</v>
      </c>
      <c r="E313" s="2">
        <f t="shared" si="2"/>
        <v>3.3440459456119558</v>
      </c>
    </row>
    <row r="314" spans="1:5" x14ac:dyDescent="0.2">
      <c r="A314" s="1">
        <v>44562</v>
      </c>
      <c r="B314">
        <v>-0.27094637809807737</v>
      </c>
      <c r="C314" s="2">
        <f t="shared" si="0"/>
        <v>-0.27094637809807737</v>
      </c>
      <c r="D314" s="2">
        <f t="shared" si="1"/>
        <v>-3.9883589176862926</v>
      </c>
      <c r="E314" s="2">
        <f t="shared" si="2"/>
        <v>3.4464661614901382</v>
      </c>
    </row>
    <row r="315" spans="1:5" x14ac:dyDescent="0.2">
      <c r="A315" s="1">
        <v>44593</v>
      </c>
      <c r="B315">
        <v>-0.24920918825630131</v>
      </c>
      <c r="C315" s="2">
        <f t="shared" si="0"/>
        <v>-0.24920918825630131</v>
      </c>
      <c r="D315" s="2">
        <f t="shared" si="1"/>
        <v>-4.0668647641077458</v>
      </c>
      <c r="E315" s="2">
        <f t="shared" si="2"/>
        <v>3.5684463875951433</v>
      </c>
    </row>
    <row r="316" spans="1:5" x14ac:dyDescent="0.2">
      <c r="A316" s="1">
        <v>44621</v>
      </c>
      <c r="B316">
        <v>-0.23820627318721774</v>
      </c>
      <c r="C316" s="2">
        <f t="shared" si="0"/>
        <v>-0.23820627318721774</v>
      </c>
      <c r="D316" s="2">
        <f t="shared" si="1"/>
        <v>-4.1539134514804443</v>
      </c>
      <c r="E316" s="2">
        <f t="shared" si="2"/>
        <v>3.6775009051060086</v>
      </c>
    </row>
    <row r="317" spans="1:5" x14ac:dyDescent="0.2">
      <c r="A317" s="1">
        <v>44652</v>
      </c>
      <c r="B317">
        <v>-0.23208072481117203</v>
      </c>
      <c r="C317" s="2">
        <f t="shared" si="0"/>
        <v>-0.23208072481117203</v>
      </c>
      <c r="D317" s="2">
        <f t="shared" si="1"/>
        <v>-4.2438094661624026</v>
      </c>
      <c r="E317" s="2">
        <f t="shared" si="2"/>
        <v>3.779648016540059</v>
      </c>
    </row>
    <row r="318" spans="1:5" x14ac:dyDescent="0.2">
      <c r="A318" s="1">
        <v>44682</v>
      </c>
      <c r="B318">
        <v>-0.22847335424547774</v>
      </c>
      <c r="C318" s="2">
        <f t="shared" si="0"/>
        <v>-0.22847335424547774</v>
      </c>
      <c r="D318" s="2">
        <f t="shared" si="1"/>
        <v>-4.3343367389360017</v>
      </c>
      <c r="E318" s="2">
        <f t="shared" si="2"/>
        <v>3.8773900304450466</v>
      </c>
    </row>
    <row r="319" spans="1:5" x14ac:dyDescent="0.2">
      <c r="A319" s="1">
        <v>44713</v>
      </c>
      <c r="B319">
        <v>-0.22602388454424371</v>
      </c>
      <c r="C319" s="2">
        <f t="shared" si="0"/>
        <v>-0.22602388454424371</v>
      </c>
      <c r="D319" s="2">
        <f t="shared" si="1"/>
        <v>-4.4242625984082977</v>
      </c>
      <c r="E319" s="2">
        <f t="shared" si="2"/>
        <v>3.9722148293198103</v>
      </c>
    </row>
    <row r="320" spans="1:5" x14ac:dyDescent="0.2">
      <c r="A320" s="1">
        <v>44743</v>
      </c>
      <c r="B320">
        <v>-0.22437899139471401</v>
      </c>
      <c r="C320" s="2">
        <f t="shared" si="0"/>
        <v>-0.22437899139471401</v>
      </c>
      <c r="D320" s="2">
        <f t="shared" si="1"/>
        <v>-4.5133480589551986</v>
      </c>
      <c r="E320" s="2">
        <f t="shared" si="2"/>
        <v>4.0645900761657714</v>
      </c>
    </row>
    <row r="321" spans="1:5" x14ac:dyDescent="0.2">
      <c r="A321" s="1">
        <v>44774</v>
      </c>
      <c r="B321">
        <v>-0.2230198506255473</v>
      </c>
      <c r="C321" s="2">
        <f t="shared" si="0"/>
        <v>-0.2230198506255473</v>
      </c>
      <c r="D321" s="2">
        <f t="shared" si="1"/>
        <v>-4.6011772140864595</v>
      </c>
      <c r="E321" s="2">
        <f t="shared" si="2"/>
        <v>4.1551375128353643</v>
      </c>
    </row>
    <row r="322" spans="1:5" x14ac:dyDescent="0.2">
      <c r="A322" s="1">
        <v>44805</v>
      </c>
      <c r="B322">
        <v>-0.22172667424248652</v>
      </c>
      <c r="C322" s="2">
        <f t="shared" si="0"/>
        <v>-0.22172667424248652</v>
      </c>
      <c r="D322" s="2">
        <f t="shared" si="1"/>
        <v>-4.6876233011886752</v>
      </c>
      <c r="E322" s="2">
        <f t="shared" si="2"/>
        <v>4.2441699527037029</v>
      </c>
    </row>
    <row r="323" spans="1:5" x14ac:dyDescent="0.2">
      <c r="A323" s="1">
        <v>44835</v>
      </c>
      <c r="B323">
        <v>-0.22033448280726992</v>
      </c>
      <c r="C323" s="2">
        <f t="shared" si="0"/>
        <v>-0.22033448280726992</v>
      </c>
      <c r="D323" s="2">
        <f t="shared" si="1"/>
        <v>-4.7726057495807153</v>
      </c>
      <c r="E323" s="2">
        <f t="shared" si="2"/>
        <v>4.3319367839661753</v>
      </c>
    </row>
    <row r="324" spans="1:5" x14ac:dyDescent="0.2">
      <c r="A324" s="1">
        <v>44866</v>
      </c>
      <c r="B324">
        <v>-0.21912893913957804</v>
      </c>
      <c r="C324" s="2">
        <f t="shared" si="0"/>
        <v>-0.21912893913957804</v>
      </c>
      <c r="D324" s="2">
        <f t="shared" si="1"/>
        <v>-4.856487086206255</v>
      </c>
      <c r="E324" s="2">
        <f t="shared" si="2"/>
        <v>4.4182292079270988</v>
      </c>
    </row>
    <row r="325" spans="1:5" x14ac:dyDescent="0.2">
      <c r="A325" s="1">
        <v>44896</v>
      </c>
      <c r="B325">
        <v>-0.2177233175701721</v>
      </c>
      <c r="C325" s="2">
        <f t="shared" si="0"/>
        <v>-0.2177233175701721</v>
      </c>
      <c r="D325" s="2">
        <f t="shared" si="1"/>
        <v>-4.9389508115558716</v>
      </c>
      <c r="E325" s="2">
        <f t="shared" si="2"/>
        <v>4.503504176415527</v>
      </c>
    </row>
    <row r="326" spans="1:5" x14ac:dyDescent="0.2">
      <c r="A326" s="1">
        <v>44927</v>
      </c>
      <c r="B326">
        <v>-0.21669607800131901</v>
      </c>
      <c r="C326" s="2">
        <f t="shared" si="0"/>
        <v>-0.21669607800131901</v>
      </c>
      <c r="D326" s="2">
        <f t="shared" si="1"/>
        <v>-5.0206397451842442</v>
      </c>
      <c r="E326" s="2">
        <f t="shared" si="2"/>
        <v>4.5872475891816062</v>
      </c>
    </row>
    <row r="327" spans="1:5" x14ac:dyDescent="0.2">
      <c r="A327" s="1">
        <v>44958</v>
      </c>
      <c r="B327">
        <v>-0.21519179391402521</v>
      </c>
      <c r="C327" s="2">
        <f t="shared" si="0"/>
        <v>-0.21519179391402521</v>
      </c>
      <c r="D327" s="2">
        <f t="shared" si="1"/>
        <v>-5.1007576138002344</v>
      </c>
      <c r="E327" s="2">
        <f t="shared" si="2"/>
        <v>4.6703740259721842</v>
      </c>
    </row>
    <row r="328" spans="1:5" x14ac:dyDescent="0.2">
      <c r="A328" s="1">
        <v>44986</v>
      </c>
      <c r="B328">
        <v>-0.21434883745001859</v>
      </c>
      <c r="C328" s="2">
        <f t="shared" si="0"/>
        <v>-0.21434883745001859</v>
      </c>
      <c r="D328" s="2">
        <f t="shared" si="1"/>
        <v>-5.1804973040849367</v>
      </c>
      <c r="E328" s="2">
        <f t="shared" si="2"/>
        <v>4.751799629184899</v>
      </c>
    </row>
    <row r="329" spans="1:5" x14ac:dyDescent="0.2">
      <c r="A329" s="1">
        <v>45017</v>
      </c>
      <c r="B329">
        <v>-0.21329102085080548</v>
      </c>
      <c r="C329" s="2">
        <f t="shared" si="0"/>
        <v>-0.21329102085080548</v>
      </c>
      <c r="D329" s="2">
        <f t="shared" si="1"/>
        <v>-5.2590329948225358</v>
      </c>
      <c r="E329" s="2">
        <f t="shared" si="2"/>
        <v>4.832450953120925</v>
      </c>
    </row>
    <row r="330" spans="1:5" x14ac:dyDescent="0.2">
      <c r="A330" s="1">
        <v>45047</v>
      </c>
      <c r="B330">
        <v>-0.19647689551462172</v>
      </c>
      <c r="C330" s="2">
        <f t="shared" si="0"/>
        <v>-0.19647689551462172</v>
      </c>
      <c r="D330" s="2">
        <f t="shared" si="1"/>
        <v>-5.3208698819992843</v>
      </c>
      <c r="E330" s="2">
        <f t="shared" si="2"/>
        <v>4.9279160909700401</v>
      </c>
    </row>
    <row r="331" spans="1:5" x14ac:dyDescent="0.2">
      <c r="A331" s="1">
        <v>45078</v>
      </c>
      <c r="B331">
        <v>-0.20618364453849286</v>
      </c>
      <c r="C331" s="2">
        <f t="shared" ref="C331:C362" si="3">_xlfn.FORECAST.ETS(A331,$B$2:$B$298,$A$2:$A$298,157,1)</f>
        <v>-0.20618364453849286</v>
      </c>
      <c r="D331" s="2">
        <f t="shared" ref="D331:D362" si="4">C331-_xlfn.FORECAST.ETS.CONFINT(A331,$B$2:$B$298,$A$2:$A$298,0.95,157,1)</f>
        <v>-5.4083284428436063</v>
      </c>
      <c r="E331" s="2">
        <f t="shared" ref="E331:E362" si="5">C331+_xlfn.FORECAST.ETS.CONFINT(A331,$B$2:$B$298,$A$2:$A$298,0.95,157,1)</f>
        <v>4.9959611537666202</v>
      </c>
    </row>
    <row r="332" spans="1:5" x14ac:dyDescent="0.2">
      <c r="A332" s="1">
        <v>45108</v>
      </c>
      <c r="B332">
        <v>-0.18642882703706498</v>
      </c>
      <c r="C332" s="2">
        <f t="shared" si="3"/>
        <v>-0.18642882703706498</v>
      </c>
      <c r="D332" s="2">
        <f t="shared" si="4"/>
        <v>-5.4654665053902676</v>
      </c>
      <c r="E332" s="2">
        <f t="shared" si="5"/>
        <v>5.0926088513161378</v>
      </c>
    </row>
    <row r="333" spans="1:5" x14ac:dyDescent="0.2">
      <c r="A333" s="1">
        <v>45139</v>
      </c>
      <c r="B333">
        <v>-0.18957673925650048</v>
      </c>
      <c r="C333" s="2">
        <f t="shared" si="3"/>
        <v>-0.18957673925650048</v>
      </c>
      <c r="D333" s="2">
        <f t="shared" si="4"/>
        <v>-5.544685895429331</v>
      </c>
      <c r="E333" s="2">
        <f t="shared" si="5"/>
        <v>5.1655324169163306</v>
      </c>
    </row>
    <row r="334" spans="1:5" x14ac:dyDescent="0.2">
      <c r="A334" s="1">
        <v>45170</v>
      </c>
      <c r="B334">
        <v>-0.20037304552796181</v>
      </c>
      <c r="C334" s="2">
        <f t="shared" si="3"/>
        <v>-0.20037304552796181</v>
      </c>
      <c r="D334" s="2">
        <f t="shared" si="4"/>
        <v>-5.6307673195624286</v>
      </c>
      <c r="E334" s="2">
        <f t="shared" si="5"/>
        <v>5.2300212285065051</v>
      </c>
    </row>
    <row r="335" spans="1:5" x14ac:dyDescent="0.2">
      <c r="A335" s="1">
        <v>45200</v>
      </c>
      <c r="B335">
        <v>-0.2001676939100866</v>
      </c>
      <c r="C335" s="2">
        <f t="shared" si="3"/>
        <v>-0.2001676939100866</v>
      </c>
      <c r="D335" s="2">
        <f t="shared" si="4"/>
        <v>-5.7050935039521127</v>
      </c>
      <c r="E335" s="2">
        <f t="shared" si="5"/>
        <v>5.3047581161319401</v>
      </c>
    </row>
    <row r="336" spans="1:5" x14ac:dyDescent="0.2">
      <c r="A336" s="1">
        <v>45231</v>
      </c>
      <c r="B336">
        <v>-0.20021131182535734</v>
      </c>
      <c r="C336" s="2">
        <f t="shared" si="3"/>
        <v>-0.20021131182535734</v>
      </c>
      <c r="D336" s="2">
        <f t="shared" si="4"/>
        <v>-5.7789457880395751</v>
      </c>
      <c r="E336" s="2">
        <f t="shared" si="5"/>
        <v>5.3785231643888611</v>
      </c>
    </row>
    <row r="337" spans="1:5" x14ac:dyDescent="0.2">
      <c r="A337" s="1">
        <v>45261</v>
      </c>
      <c r="B337">
        <v>-0.19574321544110435</v>
      </c>
      <c r="C337" s="2">
        <f t="shared" si="3"/>
        <v>-0.19574321544110435</v>
      </c>
      <c r="D337" s="2">
        <f t="shared" si="4"/>
        <v>-5.8475923103252301</v>
      </c>
      <c r="E337" s="2">
        <f t="shared" si="5"/>
        <v>5.4561058794430215</v>
      </c>
    </row>
    <row r="338" spans="1:5" x14ac:dyDescent="0.2">
      <c r="A338" s="1">
        <v>45292</v>
      </c>
      <c r="B338">
        <v>-0.1990077156123525</v>
      </c>
      <c r="C338" s="2">
        <f t="shared" si="3"/>
        <v>-0.1990077156123525</v>
      </c>
      <c r="D338" s="2">
        <f t="shared" si="4"/>
        <v>-5.9233044718580006</v>
      </c>
      <c r="E338" s="2">
        <f t="shared" si="5"/>
        <v>5.5252890406332957</v>
      </c>
    </row>
    <row r="339" spans="1:5" x14ac:dyDescent="0.2">
      <c r="A339" s="1">
        <v>45323</v>
      </c>
      <c r="B339">
        <v>-0.19842845962427133</v>
      </c>
      <c r="C339" s="2">
        <f t="shared" si="3"/>
        <v>-0.19842845962427133</v>
      </c>
      <c r="D339" s="2">
        <f t="shared" si="4"/>
        <v>-5.9945314190738639</v>
      </c>
      <c r="E339" s="2">
        <f t="shared" si="5"/>
        <v>5.5976744998253221</v>
      </c>
    </row>
    <row r="340" spans="1:5" x14ac:dyDescent="0.2">
      <c r="A340" s="1">
        <v>45352</v>
      </c>
      <c r="B340">
        <v>-0.1968540874336191</v>
      </c>
      <c r="C340" s="2">
        <f t="shared" si="3"/>
        <v>-0.1968540874336191</v>
      </c>
      <c r="D340" s="2">
        <f t="shared" si="4"/>
        <v>-6.0641458267323873</v>
      </c>
      <c r="E340" s="2">
        <f t="shared" si="5"/>
        <v>5.6704376518651483</v>
      </c>
    </row>
    <row r="341" spans="1:5" x14ac:dyDescent="0.2">
      <c r="A341" s="1">
        <v>45383</v>
      </c>
      <c r="B341">
        <v>-0.19872075312827464</v>
      </c>
      <c r="C341" s="2">
        <f t="shared" si="3"/>
        <v>-0.19872075312827464</v>
      </c>
      <c r="D341" s="2">
        <f t="shared" si="4"/>
        <v>-6.1366065334247892</v>
      </c>
      <c r="E341" s="2">
        <f t="shared" si="5"/>
        <v>5.7391650271682408</v>
      </c>
    </row>
    <row r="342" spans="1:5" x14ac:dyDescent="0.2">
      <c r="A342" s="1">
        <v>45413</v>
      </c>
      <c r="B342">
        <v>-0.16968842294407738</v>
      </c>
      <c r="C342" s="2">
        <f t="shared" si="3"/>
        <v>-0.16968842294407738</v>
      </c>
      <c r="D342" s="2">
        <f t="shared" si="4"/>
        <v>-6.1775949425002636</v>
      </c>
      <c r="E342" s="2">
        <f t="shared" si="5"/>
        <v>5.838218096612108</v>
      </c>
    </row>
    <row r="343" spans="1:5" x14ac:dyDescent="0.2">
      <c r="A343" s="1">
        <v>45444</v>
      </c>
      <c r="B343">
        <v>-0.16699181835725549</v>
      </c>
      <c r="C343" s="2">
        <f t="shared" si="3"/>
        <v>-0.16699181835725549</v>
      </c>
      <c r="D343" s="2">
        <f t="shared" si="4"/>
        <v>-6.2443660582285734</v>
      </c>
      <c r="E343" s="2">
        <f t="shared" si="5"/>
        <v>5.910382421514063</v>
      </c>
    </row>
    <row r="344" spans="1:5" x14ac:dyDescent="0.2">
      <c r="A344" s="1">
        <v>45474</v>
      </c>
      <c r="B344">
        <v>-0.17462725472900489</v>
      </c>
      <c r="C344" s="2">
        <f t="shared" si="3"/>
        <v>-0.17462725472900489</v>
      </c>
      <c r="D344" s="2">
        <f t="shared" si="4"/>
        <v>-6.3209354087998877</v>
      </c>
      <c r="E344" s="2">
        <f t="shared" si="5"/>
        <v>5.9716808993418775</v>
      </c>
    </row>
    <row r="345" spans="1:5" x14ac:dyDescent="0.2">
      <c r="A345" s="1">
        <v>45505</v>
      </c>
      <c r="B345">
        <v>-0.18540762878586053</v>
      </c>
      <c r="C345" s="2">
        <f t="shared" si="3"/>
        <v>-0.18540762878586053</v>
      </c>
      <c r="D345" s="2">
        <f t="shared" si="4"/>
        <v>-6.4001341104211837</v>
      </c>
      <c r="E345" s="2">
        <f t="shared" si="5"/>
        <v>6.029318852849463</v>
      </c>
    </row>
    <row r="346" spans="1:5" x14ac:dyDescent="0.2">
      <c r="A346" s="1">
        <v>45536</v>
      </c>
      <c r="B346">
        <v>-0.17463989623832135</v>
      </c>
      <c r="C346" s="2">
        <f t="shared" si="3"/>
        <v>-0.17463989623832135</v>
      </c>
      <c r="D346" s="2">
        <f t="shared" si="4"/>
        <v>-6.4572864146609774</v>
      </c>
      <c r="E346" s="2">
        <f t="shared" si="5"/>
        <v>6.1080066221843339</v>
      </c>
    </row>
    <row r="347" spans="1:5" x14ac:dyDescent="0.2">
      <c r="A347" s="1">
        <v>45566</v>
      </c>
      <c r="B347">
        <v>-0.16316558993488367</v>
      </c>
      <c r="C347" s="2">
        <f t="shared" si="3"/>
        <v>-0.16316558993488367</v>
      </c>
      <c r="D347" s="2">
        <f t="shared" si="4"/>
        <v>-6.5132502901808946</v>
      </c>
      <c r="E347" s="2">
        <f t="shared" si="5"/>
        <v>6.1869191103111278</v>
      </c>
    </row>
    <row r="348" spans="1:5" x14ac:dyDescent="0.2">
      <c r="A348" s="1">
        <v>45597</v>
      </c>
      <c r="B348">
        <v>9.2943422049829957E-2</v>
      </c>
      <c r="C348" s="2">
        <f t="shared" si="3"/>
        <v>9.2943422049829957E-2</v>
      </c>
      <c r="D348" s="2">
        <f t="shared" si="4"/>
        <v>-6.3241132389017674</v>
      </c>
      <c r="E348" s="2">
        <f t="shared" si="5"/>
        <v>6.5100000830014269</v>
      </c>
    </row>
    <row r="349" spans="1:5" x14ac:dyDescent="0.2">
      <c r="A349" s="1">
        <v>45627</v>
      </c>
      <c r="B349">
        <v>0.15139015912329698</v>
      </c>
      <c r="C349" s="2">
        <f t="shared" si="3"/>
        <v>0.15139015912329698</v>
      </c>
      <c r="D349" s="2">
        <f t="shared" si="4"/>
        <v>-6.3321871264433742</v>
      </c>
      <c r="E349" s="2">
        <f t="shared" si="5"/>
        <v>6.634967444689968</v>
      </c>
    </row>
    <row r="350" spans="1:5" x14ac:dyDescent="0.2">
      <c r="A350" s="1">
        <v>45658</v>
      </c>
      <c r="B350">
        <v>-2.7402073474968897E-2</v>
      </c>
      <c r="C350" s="2">
        <f t="shared" si="3"/>
        <v>-2.7402073474968897E-2</v>
      </c>
      <c r="D350" s="2">
        <f t="shared" si="4"/>
        <v>-6.5770628324937412</v>
      </c>
      <c r="E350" s="2">
        <f t="shared" si="5"/>
        <v>6.5222586855438038</v>
      </c>
    </row>
    <row r="351" spans="1:5" x14ac:dyDescent="0.2">
      <c r="A351" s="1">
        <v>45689</v>
      </c>
      <c r="B351">
        <v>-1.0974194301739251E-2</v>
      </c>
      <c r="C351" s="2">
        <f t="shared" si="3"/>
        <v>-1.0974194301739251E-2</v>
      </c>
      <c r="D351" s="2">
        <f t="shared" si="4"/>
        <v>-6.6262948051700787</v>
      </c>
      <c r="E351" s="2">
        <f t="shared" si="5"/>
        <v>6.6043464165666004</v>
      </c>
    </row>
    <row r="352" spans="1:5" x14ac:dyDescent="0.2">
      <c r="A352" s="1">
        <v>45717</v>
      </c>
      <c r="B352">
        <v>-5.4462986476757451E-2</v>
      </c>
      <c r="C352" s="2">
        <f t="shared" si="3"/>
        <v>-5.4462986476757451E-2</v>
      </c>
      <c r="D352" s="2">
        <f t="shared" si="4"/>
        <v>-6.7350327429224484</v>
      </c>
      <c r="E352" s="2">
        <f t="shared" si="5"/>
        <v>6.626106769968934</v>
      </c>
    </row>
    <row r="353" spans="1:5" x14ac:dyDescent="0.2">
      <c r="A353" s="1">
        <v>45748</v>
      </c>
      <c r="B353">
        <v>-0.16716349578609613</v>
      </c>
      <c r="C353" s="2">
        <f t="shared" si="3"/>
        <v>-0.16716349578609613</v>
      </c>
      <c r="D353" s="2">
        <f t="shared" si="4"/>
        <v>-6.9125840305248962</v>
      </c>
      <c r="E353" s="2">
        <f t="shared" si="5"/>
        <v>6.578257038952704</v>
      </c>
    </row>
    <row r="354" spans="1:5" x14ac:dyDescent="0.2">
      <c r="A354" s="1">
        <v>45778</v>
      </c>
      <c r="B354">
        <v>-0.19619511800629072</v>
      </c>
      <c r="C354" s="2">
        <f t="shared" si="3"/>
        <v>-0.19619511800629072</v>
      </c>
      <c r="D354" s="2">
        <f t="shared" si="4"/>
        <v>-7.0060798613459312</v>
      </c>
      <c r="E354" s="2">
        <f t="shared" si="5"/>
        <v>6.6136896253333504</v>
      </c>
    </row>
    <row r="355" spans="1:5" x14ac:dyDescent="0.2">
      <c r="A355" s="1">
        <v>45809</v>
      </c>
      <c r="B355">
        <v>-0.18419341292027289</v>
      </c>
      <c r="C355" s="2">
        <f t="shared" si="3"/>
        <v>-0.18419341292027289</v>
      </c>
      <c r="D355" s="2">
        <f t="shared" si="4"/>
        <v>-7.0581670836432417</v>
      </c>
      <c r="E355" s="2">
        <f t="shared" si="5"/>
        <v>6.6897802578026964</v>
      </c>
    </row>
    <row r="356" spans="1:5" x14ac:dyDescent="0.2">
      <c r="A356" s="1">
        <v>45839</v>
      </c>
      <c r="B356">
        <v>-0.11781602974485263</v>
      </c>
      <c r="C356" s="2">
        <f t="shared" si="3"/>
        <v>-0.11781602974485263</v>
      </c>
      <c r="D356" s="2">
        <f t="shared" si="4"/>
        <v>-7.0555141558467005</v>
      </c>
      <c r="E356" s="2">
        <f t="shared" si="5"/>
        <v>6.8198820963569959</v>
      </c>
    </row>
    <row r="357" spans="1:5" x14ac:dyDescent="0.2">
      <c r="A357" s="1">
        <v>45870</v>
      </c>
      <c r="B357">
        <v>-8.4312853737958521E-3</v>
      </c>
      <c r="C357" s="2">
        <f t="shared" si="3"/>
        <v>-8.4312853737958521E-3</v>
      </c>
      <c r="D357" s="2">
        <f t="shared" si="4"/>
        <v>-7.00949975245201</v>
      </c>
      <c r="E357" s="2">
        <f t="shared" si="5"/>
        <v>6.9926371817044188</v>
      </c>
    </row>
    <row r="358" spans="1:5" x14ac:dyDescent="0.2">
      <c r="A358" s="1">
        <v>45901</v>
      </c>
      <c r="B358">
        <v>0.11986853121953793</v>
      </c>
      <c r="C358" s="2">
        <f t="shared" si="3"/>
        <v>0.11986853121953793</v>
      </c>
      <c r="D358" s="2">
        <f t="shared" si="4"/>
        <v>-6.9442260940643985</v>
      </c>
      <c r="E358" s="2">
        <f t="shared" si="5"/>
        <v>7.1839631565034745</v>
      </c>
    </row>
    <row r="359" spans="1:5" x14ac:dyDescent="0.2">
      <c r="A359" s="1">
        <v>45931</v>
      </c>
      <c r="B359">
        <v>5.7028286545126192E-2</v>
      </c>
      <c r="C359" s="2">
        <f t="shared" si="3"/>
        <v>5.7028286545126192E-2</v>
      </c>
      <c r="D359" s="2">
        <f t="shared" si="4"/>
        <v>-7.0697578436425923</v>
      </c>
      <c r="E359" s="2">
        <f t="shared" si="5"/>
        <v>7.1838144167328446</v>
      </c>
    </row>
    <row r="360" spans="1:5" x14ac:dyDescent="0.2">
      <c r="A360" s="1">
        <v>45962</v>
      </c>
      <c r="B360">
        <v>0.14994802684911643</v>
      </c>
      <c r="C360" s="2">
        <f t="shared" si="3"/>
        <v>0.14994802684911643</v>
      </c>
      <c r="D360" s="2">
        <f t="shared" si="4"/>
        <v>-7.0392041043762479</v>
      </c>
      <c r="E360" s="2">
        <f t="shared" si="5"/>
        <v>7.3391001580744799</v>
      </c>
    </row>
    <row r="361" spans="1:5" x14ac:dyDescent="0.2">
      <c r="A361" s="1">
        <v>45992</v>
      </c>
      <c r="B361">
        <v>-0.21103238540292935</v>
      </c>
      <c r="C361" s="2">
        <f t="shared" si="3"/>
        <v>-0.21103238540292935</v>
      </c>
      <c r="D361" s="2">
        <f t="shared" si="4"/>
        <v>-7.4622338037981786</v>
      </c>
      <c r="E361" s="2">
        <f t="shared" si="5"/>
        <v>7.0401690329923197</v>
      </c>
    </row>
    <row r="362" spans="1:5" x14ac:dyDescent="0.2">
      <c r="A362" s="1">
        <v>46023</v>
      </c>
      <c r="B362">
        <v>-0.12723858348874689</v>
      </c>
      <c r="C362" s="2">
        <f t="shared" si="3"/>
        <v>-0.12723858348874689</v>
      </c>
      <c r="D362" s="2">
        <f t="shared" si="4"/>
        <v>-7.4401810249356046</v>
      </c>
      <c r="E362" s="2">
        <f t="shared" si="5"/>
        <v>7.1857038579581101</v>
      </c>
    </row>
    <row r="363" spans="1:5" x14ac:dyDescent="0.2">
      <c r="A363" s="1">
        <v>46054</v>
      </c>
      <c r="B363">
        <v>-0.1438886389550498</v>
      </c>
      <c r="C363" s="2">
        <f t="shared" ref="C363:C394" si="6">_xlfn.FORECAST.ETS(A363,$B$2:$B$298,$A$2:$A$298,157,1)</f>
        <v>-0.1438886389550498</v>
      </c>
      <c r="D363" s="2">
        <f t="shared" ref="D363:D394" si="7">C363-_xlfn.FORECAST.ETS.CONFINT(A363,$B$2:$B$298,$A$2:$A$298,0.95,157,1)</f>
        <v>-7.5182719667329003</v>
      </c>
      <c r="E363" s="2">
        <f t="shared" ref="E363:E394" si="8">C363+_xlfn.FORECAST.ETS.CONFINT(A363,$B$2:$B$298,$A$2:$A$298,0.95,157,1)</f>
        <v>7.2304946888227999</v>
      </c>
    </row>
    <row r="364" spans="1:5" x14ac:dyDescent="0.2">
      <c r="A364" s="1">
        <v>46082</v>
      </c>
      <c r="B364">
        <v>-0.17097238532610354</v>
      </c>
      <c r="C364" s="2">
        <f t="shared" si="6"/>
        <v>-0.17097238532610354</v>
      </c>
      <c r="D364" s="2">
        <f t="shared" si="7"/>
        <v>-7.6065042844702573</v>
      </c>
      <c r="E364" s="2">
        <f t="shared" si="8"/>
        <v>7.2645595138180505</v>
      </c>
    </row>
    <row r="365" spans="1:5" x14ac:dyDescent="0.2">
      <c r="A365" s="1">
        <v>46113</v>
      </c>
      <c r="B365">
        <v>-0.20629900096712186</v>
      </c>
      <c r="C365" s="2">
        <f t="shared" si="6"/>
        <v>-0.20629900096712186</v>
      </c>
      <c r="D365" s="2">
        <f t="shared" si="7"/>
        <v>-7.7026946882447884</v>
      </c>
      <c r="E365" s="2">
        <f t="shared" si="8"/>
        <v>7.2900966863105445</v>
      </c>
    </row>
    <row r="366" spans="1:5" x14ac:dyDescent="0.2">
      <c r="A366" s="1">
        <v>46143</v>
      </c>
      <c r="B366">
        <v>0.49014022566701809</v>
      </c>
      <c r="C366" s="2">
        <f t="shared" si="6"/>
        <v>0.49014022566701809</v>
      </c>
      <c r="D366" s="2">
        <f t="shared" si="7"/>
        <v>-7.0668417228304188</v>
      </c>
      <c r="E366" s="2">
        <f t="shared" si="8"/>
        <v>8.0471221741644552</v>
      </c>
    </row>
    <row r="367" spans="1:5" x14ac:dyDescent="0.2">
      <c r="A367" s="1">
        <v>46174</v>
      </c>
      <c r="B367">
        <v>0.7822269318734274</v>
      </c>
      <c r="C367" s="2">
        <f t="shared" si="6"/>
        <v>0.7822269318734274</v>
      </c>
      <c r="D367" s="2">
        <f t="shared" si="7"/>
        <v>-6.8350707455188893</v>
      </c>
      <c r="E367" s="2">
        <f t="shared" si="8"/>
        <v>8.399524609265745</v>
      </c>
    </row>
    <row r="368" spans="1:5" x14ac:dyDescent="0.2">
      <c r="A368" s="1">
        <v>46204</v>
      </c>
      <c r="B368">
        <v>8.5699188347285737E-3</v>
      </c>
      <c r="C368" s="2">
        <f t="shared" si="6"/>
        <v>8.5699188347285737E-3</v>
      </c>
      <c r="D368" s="2">
        <f t="shared" si="7"/>
        <v>-7.6687797008113296</v>
      </c>
      <c r="E368" s="2">
        <f t="shared" si="8"/>
        <v>7.6859195384807872</v>
      </c>
    </row>
    <row r="369" spans="1:5" x14ac:dyDescent="0.2">
      <c r="A369" s="1">
        <v>46235</v>
      </c>
      <c r="B369">
        <v>-0.41885658005148785</v>
      </c>
      <c r="C369" s="2">
        <f t="shared" si="6"/>
        <v>-0.41885658005148785</v>
      </c>
      <c r="D369" s="2">
        <f t="shared" si="7"/>
        <v>-8.1560008641209514</v>
      </c>
      <c r="E369" s="2">
        <f t="shared" si="8"/>
        <v>7.3182877040179752</v>
      </c>
    </row>
    <row r="370" spans="1:5" x14ac:dyDescent="0.2">
      <c r="A370" s="1">
        <v>46266</v>
      </c>
      <c r="B370">
        <v>-0.44619567553593581</v>
      </c>
      <c r="C370" s="2">
        <f t="shared" si="6"/>
        <v>-0.44619567553593581</v>
      </c>
      <c r="D370" s="2">
        <f t="shared" si="7"/>
        <v>-8.2428836294345462</v>
      </c>
      <c r="E370" s="2">
        <f t="shared" si="8"/>
        <v>7.3504922783626743</v>
      </c>
    </row>
    <row r="371" spans="1:5" x14ac:dyDescent="0.2">
      <c r="A371" s="1">
        <v>46296</v>
      </c>
      <c r="B371">
        <v>-0.42103674482698938</v>
      </c>
      <c r="C371" s="2">
        <f t="shared" si="6"/>
        <v>-0.42103674482698938</v>
      </c>
      <c r="D371" s="2">
        <f t="shared" si="7"/>
        <v>-8.2770234422399636</v>
      </c>
      <c r="E371" s="2">
        <f t="shared" si="8"/>
        <v>7.4349499525859848</v>
      </c>
    </row>
    <row r="372" spans="1:5" x14ac:dyDescent="0.2">
      <c r="A372" s="1">
        <v>46327</v>
      </c>
      <c r="B372">
        <v>-0.24114176681734525</v>
      </c>
      <c r="C372" s="2">
        <f t="shared" si="6"/>
        <v>-0.24114176681734525</v>
      </c>
      <c r="D372" s="2">
        <f t="shared" si="7"/>
        <v>-8.1561881447400904</v>
      </c>
      <c r="E372" s="2">
        <f t="shared" si="8"/>
        <v>7.6739046111054003</v>
      </c>
    </row>
    <row r="373" spans="1:5" x14ac:dyDescent="0.2">
      <c r="A373" s="1">
        <v>46357</v>
      </c>
      <c r="B373">
        <v>0.10670136350294346</v>
      </c>
      <c r="C373" s="2">
        <f t="shared" si="6"/>
        <v>0.10670136350294346</v>
      </c>
      <c r="D373" s="2">
        <f t="shared" si="7"/>
        <v>-7.8671712996674552</v>
      </c>
      <c r="E373" s="2">
        <f t="shared" si="8"/>
        <v>8.080574026673343</v>
      </c>
    </row>
    <row r="374" spans="1:5" x14ac:dyDescent="0.2">
      <c r="A374" s="1">
        <v>46388</v>
      </c>
      <c r="B374">
        <v>0.1716332328325883</v>
      </c>
      <c r="C374" s="2">
        <f t="shared" si="6"/>
        <v>0.1716332328325883</v>
      </c>
      <c r="D374" s="2">
        <f t="shared" si="7"/>
        <v>-7.8608378013553111</v>
      </c>
      <c r="E374" s="2">
        <f t="shared" si="8"/>
        <v>8.2041042670204885</v>
      </c>
    </row>
    <row r="375" spans="1:5" x14ac:dyDescent="0.2">
      <c r="A375" s="1">
        <v>46419</v>
      </c>
      <c r="B375">
        <v>0.17707428009686471</v>
      </c>
      <c r="C375" s="2">
        <f t="shared" si="6"/>
        <v>0.17707428009686471</v>
      </c>
      <c r="D375" s="2">
        <f t="shared" si="7"/>
        <v>-7.9137725135506178</v>
      </c>
      <c r="E375" s="2">
        <f t="shared" si="8"/>
        <v>8.2679210737443469</v>
      </c>
    </row>
    <row r="376" spans="1:5" x14ac:dyDescent="0.2">
      <c r="A376" s="1">
        <v>46447</v>
      </c>
      <c r="B376">
        <v>-7.6158330084470496E-2</v>
      </c>
      <c r="C376" s="2">
        <f t="shared" si="6"/>
        <v>-7.6158330084470496E-2</v>
      </c>
      <c r="D376" s="2">
        <f t="shared" si="7"/>
        <v>-8.2251634038253094</v>
      </c>
      <c r="E376" s="2">
        <f t="shared" si="8"/>
        <v>8.0728467436563669</v>
      </c>
    </row>
    <row r="377" spans="1:5" x14ac:dyDescent="0.2">
      <c r="A377" s="1">
        <v>46478</v>
      </c>
      <c r="B377">
        <v>-3.5213380253311583E-2</v>
      </c>
      <c r="C377" s="2">
        <f t="shared" si="6"/>
        <v>-3.5213380253311583E-2</v>
      </c>
      <c r="D377" s="2">
        <f t="shared" si="7"/>
        <v>-8.2421642238721251</v>
      </c>
      <c r="E377" s="2">
        <f t="shared" si="8"/>
        <v>8.1717374633655009</v>
      </c>
    </row>
    <row r="378" spans="1:5" x14ac:dyDescent="0.2">
      <c r="A378" s="1">
        <v>46508</v>
      </c>
      <c r="B378">
        <v>-1.7809586683463607E-2</v>
      </c>
      <c r="C378" s="2">
        <f t="shared" si="6"/>
        <v>-1.7809586683463607E-2</v>
      </c>
      <c r="D378" s="2">
        <f t="shared" si="7"/>
        <v>-8.2824985031045841</v>
      </c>
      <c r="E378" s="2">
        <f t="shared" si="8"/>
        <v>8.2468793297376557</v>
      </c>
    </row>
    <row r="379" spans="1:5" x14ac:dyDescent="0.2">
      <c r="A379" s="1">
        <v>46539</v>
      </c>
      <c r="B379">
        <v>0.88411823728221595</v>
      </c>
      <c r="C379" s="2">
        <f t="shared" si="6"/>
        <v>0.88411823728221595</v>
      </c>
      <c r="D379" s="2">
        <f t="shared" si="7"/>
        <v>-7.4381057186410402</v>
      </c>
      <c r="E379" s="2">
        <f t="shared" si="8"/>
        <v>9.2063421932054723</v>
      </c>
    </row>
    <row r="380" spans="1:5" x14ac:dyDescent="0.2">
      <c r="A380" s="1">
        <v>46569</v>
      </c>
      <c r="B380">
        <v>2.1867030386363395E-2</v>
      </c>
      <c r="C380" s="2">
        <f t="shared" si="6"/>
        <v>2.1867030386363395E-2</v>
      </c>
      <c r="D380" s="2">
        <f t="shared" si="7"/>
        <v>-8.3576934524394186</v>
      </c>
      <c r="E380" s="2">
        <f t="shared" si="8"/>
        <v>8.4014275132121465</v>
      </c>
    </row>
    <row r="381" spans="1:5" x14ac:dyDescent="0.2">
      <c r="A381" s="1">
        <v>46600</v>
      </c>
      <c r="B381">
        <v>-0.33736957385048738</v>
      </c>
      <c r="C381" s="2">
        <f t="shared" si="6"/>
        <v>-0.33736957385048738</v>
      </c>
      <c r="D381" s="2">
        <f t="shared" si="7"/>
        <v>-8.7740724545595796</v>
      </c>
      <c r="E381" s="2">
        <f t="shared" si="8"/>
        <v>8.099333306858604</v>
      </c>
    </row>
    <row r="382" spans="1:5" x14ac:dyDescent="0.2">
      <c r="A382" s="1">
        <v>46631</v>
      </c>
      <c r="B382">
        <v>-0.31971849301054384</v>
      </c>
      <c r="C382" s="2">
        <f t="shared" si="6"/>
        <v>-0.31971849301054384</v>
      </c>
      <c r="D382" s="2">
        <f t="shared" si="7"/>
        <v>-8.8133738946856806</v>
      </c>
      <c r="E382" s="2">
        <f t="shared" si="8"/>
        <v>8.1739369086645919</v>
      </c>
    </row>
    <row r="383" spans="1:5" x14ac:dyDescent="0.2">
      <c r="A383" s="1">
        <v>46661</v>
      </c>
      <c r="B383">
        <v>-0.33730170977915008</v>
      </c>
      <c r="C383" s="2">
        <f t="shared" si="6"/>
        <v>-0.33730170977915008</v>
      </c>
      <c r="D383" s="2">
        <f t="shared" si="7"/>
        <v>-8.8877238814750772</v>
      </c>
      <c r="E383" s="2">
        <f t="shared" si="8"/>
        <v>8.2131204619167786</v>
      </c>
    </row>
    <row r="384" spans="1:5" x14ac:dyDescent="0.2">
      <c r="A384" s="1">
        <v>46692</v>
      </c>
      <c r="B384">
        <v>0.23744135269100444</v>
      </c>
      <c r="C384" s="2">
        <f t="shared" si="6"/>
        <v>0.23744135269100444</v>
      </c>
      <c r="D384" s="2">
        <f t="shared" si="7"/>
        <v>-8.3695658429961668</v>
      </c>
      <c r="E384" s="2">
        <f t="shared" si="8"/>
        <v>8.8444485483781747</v>
      </c>
    </row>
    <row r="385" spans="1:5" x14ac:dyDescent="0.2">
      <c r="A385" s="1">
        <v>46722</v>
      </c>
      <c r="B385">
        <v>2.455257155243586</v>
      </c>
      <c r="C385" s="2">
        <f t="shared" si="6"/>
        <v>2.455257155243586</v>
      </c>
      <c r="D385" s="2">
        <f t="shared" si="7"/>
        <v>-6.2081572070804789</v>
      </c>
      <c r="E385" s="2">
        <f t="shared" si="8"/>
        <v>11.118671517567652</v>
      </c>
    </row>
    <row r="386" spans="1:5" x14ac:dyDescent="0.2">
      <c r="A386" s="1">
        <v>46753</v>
      </c>
      <c r="B386">
        <v>2.2249791092043321</v>
      </c>
      <c r="C386" s="2">
        <f t="shared" si="6"/>
        <v>2.2249791092043321</v>
      </c>
      <c r="D386" s="2">
        <f t="shared" si="7"/>
        <v>-6.4946683394107314</v>
      </c>
      <c r="E386" s="2">
        <f t="shared" si="8"/>
        <v>10.944626557819396</v>
      </c>
    </row>
    <row r="387" spans="1:5" x14ac:dyDescent="0.2">
      <c r="A387" s="1">
        <v>46784</v>
      </c>
      <c r="B387">
        <v>0.3424197127974189</v>
      </c>
      <c r="C387" s="2">
        <f t="shared" si="6"/>
        <v>0.3424197127974189</v>
      </c>
      <c r="D387" s="2">
        <f t="shared" si="7"/>
        <v>-8.4332904114508214</v>
      </c>
      <c r="E387" s="2">
        <f t="shared" si="8"/>
        <v>9.1181298370456592</v>
      </c>
    </row>
    <row r="388" spans="1:5" x14ac:dyDescent="0.2">
      <c r="A388" s="1">
        <v>46813</v>
      </c>
      <c r="B388">
        <v>0.3145199353336644</v>
      </c>
      <c r="C388" s="2">
        <f t="shared" si="6"/>
        <v>0.3145199353336644</v>
      </c>
      <c r="D388" s="2">
        <f t="shared" si="7"/>
        <v>-8.5170860203902379</v>
      </c>
      <c r="E388" s="2">
        <f t="shared" si="8"/>
        <v>9.1461258910575651</v>
      </c>
    </row>
    <row r="389" spans="1:5" x14ac:dyDescent="0.2">
      <c r="A389" s="1">
        <v>46844</v>
      </c>
      <c r="B389">
        <v>0.10094300910687401</v>
      </c>
      <c r="C389" s="2">
        <f t="shared" si="6"/>
        <v>0.10094300910687401</v>
      </c>
      <c r="D389" s="2">
        <f t="shared" si="7"/>
        <v>-8.7863954011792504</v>
      </c>
      <c r="E389" s="2">
        <f t="shared" si="8"/>
        <v>8.9882814193929992</v>
      </c>
    </row>
    <row r="390" spans="1:5" x14ac:dyDescent="0.2">
      <c r="A390" s="1">
        <v>46874</v>
      </c>
      <c r="B390">
        <v>-0.71682422609271501</v>
      </c>
      <c r="C390" s="2">
        <f t="shared" si="6"/>
        <v>-0.71682422609271501</v>
      </c>
      <c r="D390" s="2">
        <f t="shared" si="7"/>
        <v>-9.6597350857577098</v>
      </c>
      <c r="E390" s="2">
        <f t="shared" si="8"/>
        <v>8.2260866335722795</v>
      </c>
    </row>
    <row r="391" spans="1:5" x14ac:dyDescent="0.2">
      <c r="A391" s="1">
        <v>46905</v>
      </c>
      <c r="B391">
        <v>-0.6666030647943193</v>
      </c>
      <c r="C391" s="2">
        <f t="shared" si="6"/>
        <v>-0.6666030647943193</v>
      </c>
      <c r="D391" s="2">
        <f t="shared" si="7"/>
        <v>-9.6649296484348746</v>
      </c>
      <c r="E391" s="2">
        <f t="shared" si="8"/>
        <v>8.3317235188462355</v>
      </c>
    </row>
    <row r="392" spans="1:5" x14ac:dyDescent="0.2">
      <c r="A392" s="1">
        <v>46935</v>
      </c>
      <c r="B392">
        <v>-1.07308718269156</v>
      </c>
      <c r="C392" s="2">
        <f t="shared" si="6"/>
        <v>-1.07308718269156</v>
      </c>
      <c r="D392" s="2">
        <f t="shared" si="7"/>
        <v>-10.126675956130251</v>
      </c>
      <c r="E392" s="2">
        <f t="shared" si="8"/>
        <v>7.9805015907471306</v>
      </c>
    </row>
    <row r="393" spans="1:5" x14ac:dyDescent="0.2">
      <c r="A393" s="1">
        <v>46966</v>
      </c>
      <c r="B393">
        <v>-0.87814167608977056</v>
      </c>
      <c r="C393" s="2">
        <f t="shared" si="6"/>
        <v>-0.87814167608977056</v>
      </c>
      <c r="D393" s="2">
        <f t="shared" si="7"/>
        <v>-9.9868422110582973</v>
      </c>
      <c r="E393" s="2">
        <f t="shared" si="8"/>
        <v>8.2305588588787568</v>
      </c>
    </row>
    <row r="394" spans="1:5" x14ac:dyDescent="0.2">
      <c r="A394" s="1">
        <v>46997</v>
      </c>
      <c r="B394">
        <v>-0.69493121199177688</v>
      </c>
      <c r="C394" s="2">
        <f t="shared" si="6"/>
        <v>-0.69493121199177688</v>
      </c>
      <c r="D394" s="2">
        <f t="shared" si="7"/>
        <v>-9.8585961039020091</v>
      </c>
      <c r="E394" s="2">
        <f t="shared" si="8"/>
        <v>8.4687336799184543</v>
      </c>
    </row>
    <row r="395" spans="1:5" x14ac:dyDescent="0.2">
      <c r="A395" s="1">
        <v>47027</v>
      </c>
      <c r="B395">
        <v>0.20219777367667172</v>
      </c>
      <c r="C395" s="2">
        <f t="shared" ref="C395:C421" si="9">_xlfn.FORECAST.ETS(A395,$B$2:$B$298,$A$2:$A$298,157,1)</f>
        <v>0.20219777367667172</v>
      </c>
      <c r="D395" s="2">
        <f t="shared" ref="D395:D426" si="10">C395-_xlfn.FORECAST.ETS.CONFINT(A395,$B$2:$B$298,$A$2:$A$298,0.95,157,1)</f>
        <v>-9.0162870149849255</v>
      </c>
      <c r="E395" s="2">
        <f t="shared" ref="E395:E421" si="11">C395+_xlfn.FORECAST.ETS.CONFINT(A395,$B$2:$B$298,$A$2:$A$298,0.95,157,1)</f>
        <v>9.4206825623382677</v>
      </c>
    </row>
    <row r="396" spans="1:5" x14ac:dyDescent="0.2">
      <c r="A396" s="1">
        <v>47058</v>
      </c>
      <c r="B396">
        <v>0.16623939911140398</v>
      </c>
      <c r="C396" s="2">
        <f t="shared" si="9"/>
        <v>0.16623939911140398</v>
      </c>
      <c r="D396" s="2">
        <f t="shared" si="10"/>
        <v>-9.1069236940397413</v>
      </c>
      <c r="E396" s="2">
        <f t="shared" si="11"/>
        <v>9.4394024922625501</v>
      </c>
    </row>
    <row r="397" spans="1:5" x14ac:dyDescent="0.2">
      <c r="A397" s="1">
        <v>47088</v>
      </c>
      <c r="B397">
        <v>0.30282832692202144</v>
      </c>
      <c r="C397" s="2">
        <f t="shared" si="9"/>
        <v>0.30282832692202144</v>
      </c>
      <c r="D397" s="2">
        <f t="shared" si="10"/>
        <v>-9.0248742726030873</v>
      </c>
      <c r="E397" s="2">
        <f t="shared" si="11"/>
        <v>9.6305309264471308</v>
      </c>
    </row>
    <row r="398" spans="1:5" x14ac:dyDescent="0.2">
      <c r="A398" s="1">
        <v>47119</v>
      </c>
      <c r="B398">
        <v>6.8778909638637392E-2</v>
      </c>
      <c r="C398" s="2">
        <f t="shared" si="9"/>
        <v>6.8778909638637392E-2</v>
      </c>
      <c r="D398" s="2">
        <f t="shared" si="10"/>
        <v>-9.3133271210763979</v>
      </c>
      <c r="E398" s="2">
        <f t="shared" si="11"/>
        <v>9.4508849403536743</v>
      </c>
    </row>
    <row r="399" spans="1:5" x14ac:dyDescent="0.2">
      <c r="A399" s="1">
        <v>47150</v>
      </c>
      <c r="B399">
        <v>-7.6838588954269704E-3</v>
      </c>
      <c r="C399" s="2">
        <f t="shared" si="9"/>
        <v>-7.6838588954269704E-3</v>
      </c>
      <c r="D399" s="2">
        <f t="shared" si="10"/>
        <v>-9.4440598997879217</v>
      </c>
      <c r="E399" s="2">
        <f t="shared" si="11"/>
        <v>9.4286921819970662</v>
      </c>
    </row>
    <row r="400" spans="1:5" x14ac:dyDescent="0.2">
      <c r="A400" s="1">
        <v>47178</v>
      </c>
      <c r="B400">
        <v>-0.27349970922335765</v>
      </c>
      <c r="C400" s="2">
        <f t="shared" si="9"/>
        <v>-0.27349970922335765</v>
      </c>
      <c r="D400" s="2">
        <f t="shared" si="10"/>
        <v>-9.7640149270401597</v>
      </c>
      <c r="E400" s="2">
        <f t="shared" si="11"/>
        <v>9.2170155085934429</v>
      </c>
    </row>
    <row r="401" spans="1:5" x14ac:dyDescent="0.2">
      <c r="A401" s="1">
        <v>47209</v>
      </c>
      <c r="B401">
        <v>-0.33499701245251551</v>
      </c>
      <c r="C401" s="2">
        <f t="shared" si="9"/>
        <v>-0.33499701245251551</v>
      </c>
      <c r="D401" s="2">
        <f t="shared" si="10"/>
        <v>-9.8795230975339479</v>
      </c>
      <c r="E401" s="2">
        <f t="shared" si="11"/>
        <v>9.2095290726289178</v>
      </c>
    </row>
    <row r="402" spans="1:5" x14ac:dyDescent="0.2">
      <c r="A402" s="1">
        <v>47239</v>
      </c>
      <c r="B402">
        <v>-0.34627602271769942</v>
      </c>
      <c r="C402" s="2">
        <f t="shared" si="9"/>
        <v>-0.34627602271769942</v>
      </c>
      <c r="D402" s="2">
        <f t="shared" si="10"/>
        <v>-9.9446871269821031</v>
      </c>
      <c r="E402" s="2">
        <f t="shared" si="11"/>
        <v>9.2521350815467045</v>
      </c>
    </row>
    <row r="403" spans="1:5" x14ac:dyDescent="0.2">
      <c r="A403" s="1">
        <v>47270</v>
      </c>
      <c r="B403">
        <v>-0.25403349231346012</v>
      </c>
      <c r="C403" s="2">
        <f t="shared" si="9"/>
        <v>-0.25403349231346012</v>
      </c>
      <c r="D403" s="2">
        <f t="shared" si="10"/>
        <v>-9.9062061693009902</v>
      </c>
      <c r="E403" s="2">
        <f t="shared" si="11"/>
        <v>9.3981391846740685</v>
      </c>
    </row>
    <row r="404" spans="1:5" x14ac:dyDescent="0.2">
      <c r="A404" s="1">
        <v>47300</v>
      </c>
      <c r="B404">
        <v>-0.15199222099263188</v>
      </c>
      <c r="C404" s="2">
        <f t="shared" si="9"/>
        <v>-0.15199222099263188</v>
      </c>
      <c r="D404" s="2">
        <f t="shared" si="10"/>
        <v>-9.8578053678818982</v>
      </c>
      <c r="E404" s="2">
        <f t="shared" si="11"/>
        <v>9.553820925896634</v>
      </c>
    </row>
    <row r="405" spans="1:5" x14ac:dyDescent="0.2">
      <c r="A405" s="1">
        <v>47331</v>
      </c>
      <c r="B405">
        <v>-0.25826418492968367</v>
      </c>
      <c r="C405" s="2">
        <f t="shared" si="9"/>
        <v>-0.25826418492968367</v>
      </c>
      <c r="D405" s="2">
        <f t="shared" si="10"/>
        <v>-10.017598986445172</v>
      </c>
      <c r="E405" s="2">
        <f t="shared" si="11"/>
        <v>9.5010706165858032</v>
      </c>
    </row>
    <row r="406" spans="1:5" x14ac:dyDescent="0.2">
      <c r="A406" s="1">
        <v>47362</v>
      </c>
      <c r="B406">
        <v>-0.30512955817218412</v>
      </c>
      <c r="C406" s="2">
        <f t="shared" si="9"/>
        <v>-0.30512955817218412</v>
      </c>
      <c r="D406" s="2">
        <f t="shared" si="10"/>
        <v>-10.117869432304511</v>
      </c>
      <c r="E406" s="2">
        <f t="shared" si="11"/>
        <v>9.5076103159601413</v>
      </c>
    </row>
    <row r="407" spans="1:5" x14ac:dyDescent="0.2">
      <c r="A407" s="1">
        <v>47392</v>
      </c>
      <c r="B407">
        <v>-0.31411086264627275</v>
      </c>
      <c r="C407" s="2">
        <f t="shared" si="9"/>
        <v>-0.31411086264627275</v>
      </c>
      <c r="D407" s="2">
        <f t="shared" si="10"/>
        <v>-10.18014140811122</v>
      </c>
      <c r="E407" s="2">
        <f t="shared" si="11"/>
        <v>9.5519196828186761</v>
      </c>
    </row>
    <row r="408" spans="1:5" x14ac:dyDescent="0.2">
      <c r="A408" s="1">
        <v>47423</v>
      </c>
      <c r="B408">
        <v>-0.33178792847543825</v>
      </c>
      <c r="C408" s="2">
        <f t="shared" si="9"/>
        <v>-0.33178792847543825</v>
      </c>
      <c r="D408" s="2">
        <f t="shared" si="10"/>
        <v>-10.250996873841364</v>
      </c>
      <c r="E408" s="2">
        <f t="shared" si="11"/>
        <v>9.5874210168904863</v>
      </c>
    </row>
    <row r="409" spans="1:5" x14ac:dyDescent="0.2">
      <c r="A409" s="1">
        <v>47453</v>
      </c>
      <c r="B409">
        <v>-0.29785310780411511</v>
      </c>
      <c r="C409" s="2">
        <f t="shared" si="9"/>
        <v>-0.29785310780411511</v>
      </c>
      <c r="D409" s="2">
        <f t="shared" si="10"/>
        <v>-10.270130262220754</v>
      </c>
      <c r="E409" s="2">
        <f t="shared" si="11"/>
        <v>9.674424046612522</v>
      </c>
    </row>
    <row r="410" spans="1:5" x14ac:dyDescent="0.2">
      <c r="A410" s="1">
        <v>47484</v>
      </c>
      <c r="B410">
        <v>0.4345342985987633</v>
      </c>
      <c r="C410" s="2">
        <f t="shared" si="9"/>
        <v>0.4345342985987633</v>
      </c>
      <c r="D410" s="2">
        <f t="shared" si="10"/>
        <v>-9.5907029068661807</v>
      </c>
      <c r="E410" s="2">
        <f t="shared" si="11"/>
        <v>10.459771504063706</v>
      </c>
    </row>
    <row r="411" spans="1:5" x14ac:dyDescent="0.2">
      <c r="A411" s="1">
        <v>47515</v>
      </c>
      <c r="B411">
        <v>3.6810720582951595E-2</v>
      </c>
      <c r="C411" s="2">
        <f t="shared" si="9"/>
        <v>3.6810720582951595E-2</v>
      </c>
      <c r="D411" s="2">
        <f t="shared" si="10"/>
        <v>-10.041280364519247</v>
      </c>
      <c r="E411" s="2">
        <f t="shared" si="11"/>
        <v>10.114901805685152</v>
      </c>
    </row>
    <row r="412" spans="1:5" x14ac:dyDescent="0.2">
      <c r="A412" s="1">
        <v>47543</v>
      </c>
      <c r="B412">
        <v>-0.20926728061451666</v>
      </c>
      <c r="C412" s="2">
        <f t="shared" si="9"/>
        <v>-0.20926728061451666</v>
      </c>
      <c r="D412" s="2">
        <f t="shared" si="10"/>
        <v>-10.340108015697028</v>
      </c>
      <c r="E412" s="2">
        <f t="shared" si="11"/>
        <v>9.9215734544679943</v>
      </c>
    </row>
    <row r="413" spans="1:5" x14ac:dyDescent="0.2">
      <c r="A413" s="1">
        <v>47574</v>
      </c>
      <c r="B413">
        <v>-0.31351955937537596</v>
      </c>
      <c r="C413" s="2">
        <f t="shared" si="9"/>
        <v>-0.31351955937537596</v>
      </c>
      <c r="D413" s="2">
        <f t="shared" si="10"/>
        <v>-10.497007613062284</v>
      </c>
      <c r="E413" s="2">
        <f t="shared" si="11"/>
        <v>9.8699684943115322</v>
      </c>
    </row>
    <row r="414" spans="1:5" x14ac:dyDescent="0.2">
      <c r="A414" s="1">
        <v>47604</v>
      </c>
      <c r="B414">
        <v>-0.33262678553847064</v>
      </c>
      <c r="C414" s="2">
        <f t="shared" si="9"/>
        <v>-0.33262678553847064</v>
      </c>
      <c r="D414" s="2">
        <f t="shared" si="10"/>
        <v>-10.568661682573575</v>
      </c>
      <c r="E414" s="2">
        <f t="shared" si="11"/>
        <v>9.903408111496633</v>
      </c>
    </row>
    <row r="415" spans="1:5" x14ac:dyDescent="0.2">
      <c r="A415" s="1">
        <v>47635</v>
      </c>
      <c r="B415">
        <v>-0.34033691194211418</v>
      </c>
      <c r="C415" s="2">
        <f t="shared" si="9"/>
        <v>-0.34033691194211418</v>
      </c>
      <c r="D415" s="2">
        <f t="shared" si="10"/>
        <v>-10.628819992289278</v>
      </c>
      <c r="E415" s="2">
        <f t="shared" si="11"/>
        <v>9.9481461684050512</v>
      </c>
    </row>
    <row r="416" spans="1:5" x14ac:dyDescent="0.2">
      <c r="A416" s="1">
        <v>47665</v>
      </c>
      <c r="B416">
        <v>-0.33989016294335528</v>
      </c>
      <c r="C416" s="2">
        <f t="shared" si="9"/>
        <v>-0.33989016294335528</v>
      </c>
      <c r="D416" s="2">
        <f t="shared" si="10"/>
        <v>-10.680724542100862</v>
      </c>
      <c r="E416" s="2">
        <f t="shared" si="11"/>
        <v>10.000944216214151</v>
      </c>
    </row>
    <row r="417" spans="1:5" x14ac:dyDescent="0.2">
      <c r="A417" s="1">
        <v>47696</v>
      </c>
      <c r="B417">
        <v>-0.33255191988870347</v>
      </c>
      <c r="C417" s="2">
        <f t="shared" si="9"/>
        <v>-0.33255191988870347</v>
      </c>
      <c r="D417" s="2">
        <f t="shared" si="10"/>
        <v>-10.725642450371996</v>
      </c>
      <c r="E417" s="2">
        <f t="shared" si="11"/>
        <v>10.060538610594588</v>
      </c>
    </row>
    <row r="418" spans="1:5" x14ac:dyDescent="0.2">
      <c r="A418" s="1">
        <v>47727</v>
      </c>
      <c r="B418">
        <v>-0.33107250051910014</v>
      </c>
      <c r="C418" s="2">
        <f t="shared" si="9"/>
        <v>-0.33107250051910014</v>
      </c>
      <c r="D418" s="2">
        <f t="shared" si="10"/>
        <v>-10.7763257344685</v>
      </c>
      <c r="E418" s="2">
        <f t="shared" si="11"/>
        <v>10.114180733430299</v>
      </c>
    </row>
    <row r="419" spans="1:5" x14ac:dyDescent="0.2">
      <c r="A419" s="1">
        <v>47757</v>
      </c>
      <c r="B419">
        <v>-0.32476239707513921</v>
      </c>
      <c r="C419" s="2">
        <f t="shared" si="9"/>
        <v>-0.32476239707513921</v>
      </c>
      <c r="D419" s="2">
        <f t="shared" si="10"/>
        <v>-10.822086549946953</v>
      </c>
      <c r="E419" s="2">
        <f t="shared" si="11"/>
        <v>10.172561755796675</v>
      </c>
    </row>
    <row r="420" spans="1:5" x14ac:dyDescent="0.2">
      <c r="A420" s="1">
        <v>47788</v>
      </c>
      <c r="B420">
        <v>-0.32181699191583307</v>
      </c>
      <c r="C420" s="2">
        <f t="shared" si="9"/>
        <v>-0.32181699191583307</v>
      </c>
      <c r="D420" s="2">
        <f t="shared" si="10"/>
        <v>-10.871121907217198</v>
      </c>
      <c r="E420" s="2">
        <f t="shared" si="11"/>
        <v>10.227487923385532</v>
      </c>
    </row>
    <row r="421" spans="1:5" x14ac:dyDescent="0.2">
      <c r="A421" s="1">
        <v>47818</v>
      </c>
      <c r="B421">
        <v>-0.32160795346458415</v>
      </c>
      <c r="C421" s="2">
        <f t="shared" si="9"/>
        <v>-0.32160795346458415</v>
      </c>
      <c r="D421" s="2">
        <f t="shared" si="10"/>
        <v>-10.922805068494121</v>
      </c>
      <c r="E421" s="2">
        <f t="shared" si="11"/>
        <v>10.279589161564953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9F218-518B-493D-92B3-E78D7A4FBE8E}">
  <dimension ref="A1:H421"/>
  <sheetViews>
    <sheetView topLeftCell="A409" workbookViewId="0">
      <selection activeCell="B421" sqref="B299:B421"/>
    </sheetView>
  </sheetViews>
  <sheetFormatPr defaultRowHeight="12.75" x14ac:dyDescent="0.2"/>
  <cols>
    <col min="1" max="1" width="10.140625" bestFit="1" customWidth="1"/>
    <col min="2" max="2" width="9.85546875" customWidth="1"/>
    <col min="3" max="3" width="18.7109375" customWidth="1"/>
    <col min="4" max="4" width="34" customWidth="1"/>
    <col min="5" max="5" width="33.71093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1</v>
      </c>
      <c r="C1" t="s">
        <v>40</v>
      </c>
      <c r="D1" t="s">
        <v>41</v>
      </c>
      <c r="E1" t="s">
        <v>42</v>
      </c>
      <c r="G1" t="s">
        <v>13</v>
      </c>
      <c r="H1" t="s">
        <v>14</v>
      </c>
    </row>
    <row r="2" spans="1:8" x14ac:dyDescent="0.2">
      <c r="A2" s="1">
        <v>35065</v>
      </c>
      <c r="B2" s="2">
        <v>306400</v>
      </c>
      <c r="G2" t="s">
        <v>15</v>
      </c>
      <c r="H2" s="3">
        <f>_xlfn.FORECAST.ETS.STAT($B$2:$B$298,$A$2:$A$298,1,157,1)</f>
        <v>0.1</v>
      </c>
    </row>
    <row r="3" spans="1:8" x14ac:dyDescent="0.2">
      <c r="A3" s="1">
        <v>35096</v>
      </c>
      <c r="B3" s="2">
        <v>312600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343800</v>
      </c>
      <c r="G4" t="s">
        <v>17</v>
      </c>
      <c r="H4" s="3">
        <f>_xlfn.FORECAST.ETS.STAT($B$2:$B$298,$A$2:$A$298,3,157,1)</f>
        <v>0.89900000000000002</v>
      </c>
    </row>
    <row r="5" spans="1:8" x14ac:dyDescent="0.2">
      <c r="A5" s="1">
        <v>35156</v>
      </c>
      <c r="B5" s="2">
        <v>342900</v>
      </c>
      <c r="G5" t="s">
        <v>18</v>
      </c>
      <c r="H5" s="3">
        <f>_xlfn.FORECAST.ETS.STAT($B$2:$B$298,$A$2:$A$298,4,157,1)</f>
        <v>1.6170506172944819</v>
      </c>
    </row>
    <row r="6" spans="1:8" x14ac:dyDescent="0.2">
      <c r="A6" s="1">
        <v>35186</v>
      </c>
      <c r="B6" s="2">
        <v>346100</v>
      </c>
      <c r="G6" t="s">
        <v>19</v>
      </c>
      <c r="H6" s="3">
        <f>_xlfn.FORECAST.ETS.STAT($B$2:$B$298,$A$2:$A$298,5,157,1)</f>
        <v>0.1636425617539628</v>
      </c>
    </row>
    <row r="7" spans="1:8" x14ac:dyDescent="0.2">
      <c r="A7" s="1">
        <v>35217</v>
      </c>
      <c r="B7" s="2">
        <v>341700</v>
      </c>
      <c r="G7" t="s">
        <v>20</v>
      </c>
      <c r="H7" s="3">
        <f>_xlfn.FORECAST.ETS.STAT($B$2:$B$298,$A$2:$A$298,6,157,1)</f>
        <v>32456.386182067388</v>
      </c>
    </row>
    <row r="8" spans="1:8" x14ac:dyDescent="0.2">
      <c r="A8" s="1">
        <v>35247</v>
      </c>
      <c r="B8" s="2">
        <v>325200</v>
      </c>
      <c r="G8" t="s">
        <v>21</v>
      </c>
      <c r="H8" s="3">
        <f>_xlfn.FORECAST.ETS.STAT($B$2:$B$298,$A$2:$A$298,7,157,1)</f>
        <v>43522.518467843969</v>
      </c>
    </row>
    <row r="9" spans="1:8" x14ac:dyDescent="0.2">
      <c r="A9" s="1">
        <v>35278</v>
      </c>
      <c r="B9" s="2">
        <v>294400</v>
      </c>
    </row>
    <row r="10" spans="1:8" x14ac:dyDescent="0.2">
      <c r="A10" s="1">
        <v>35309</v>
      </c>
      <c r="B10" s="2">
        <v>319000</v>
      </c>
    </row>
    <row r="11" spans="1:8" x14ac:dyDescent="0.2">
      <c r="A11" s="1">
        <v>35339</v>
      </c>
      <c r="B11" s="2">
        <v>336700</v>
      </c>
    </row>
    <row r="12" spans="1:8" x14ac:dyDescent="0.2">
      <c r="A12" s="1">
        <v>35370</v>
      </c>
      <c r="B12" s="2">
        <v>320900</v>
      </c>
    </row>
    <row r="13" spans="1:8" x14ac:dyDescent="0.2">
      <c r="A13" s="1">
        <v>35400</v>
      </c>
      <c r="B13" s="2">
        <v>268400</v>
      </c>
    </row>
    <row r="14" spans="1:8" x14ac:dyDescent="0.2">
      <c r="A14" s="1">
        <v>35431</v>
      </c>
      <c r="B14" s="2">
        <v>301800</v>
      </c>
    </row>
    <row r="15" spans="1:8" x14ac:dyDescent="0.2">
      <c r="A15" s="1">
        <v>35462</v>
      </c>
      <c r="B15" s="2">
        <v>321300</v>
      </c>
    </row>
    <row r="16" spans="1:8" x14ac:dyDescent="0.2">
      <c r="A16" s="1">
        <v>35490</v>
      </c>
      <c r="B16" s="2">
        <v>317200</v>
      </c>
    </row>
    <row r="17" spans="1:2" x14ac:dyDescent="0.2">
      <c r="A17" s="1">
        <v>35521</v>
      </c>
      <c r="B17" s="2">
        <v>317900</v>
      </c>
    </row>
    <row r="18" spans="1:2" x14ac:dyDescent="0.2">
      <c r="A18" s="1">
        <v>35551</v>
      </c>
      <c r="B18" s="2">
        <v>297500</v>
      </c>
    </row>
    <row r="19" spans="1:2" x14ac:dyDescent="0.2">
      <c r="A19" s="1">
        <v>35582</v>
      </c>
      <c r="B19" s="2">
        <v>318100</v>
      </c>
    </row>
    <row r="20" spans="1:2" x14ac:dyDescent="0.2">
      <c r="A20" s="1">
        <v>35612</v>
      </c>
      <c r="B20" s="2">
        <v>324700</v>
      </c>
    </row>
    <row r="21" spans="1:2" x14ac:dyDescent="0.2">
      <c r="A21" s="1">
        <v>35643</v>
      </c>
      <c r="B21" s="2">
        <v>306100</v>
      </c>
    </row>
    <row r="22" spans="1:2" x14ac:dyDescent="0.2">
      <c r="A22" s="1">
        <v>35674</v>
      </c>
      <c r="B22" s="2">
        <v>237200</v>
      </c>
    </row>
    <row r="23" spans="1:2" x14ac:dyDescent="0.2">
      <c r="A23" s="1">
        <v>35704</v>
      </c>
      <c r="B23" s="2">
        <v>213200</v>
      </c>
    </row>
    <row r="24" spans="1:2" x14ac:dyDescent="0.2">
      <c r="A24" s="1">
        <v>35735</v>
      </c>
      <c r="B24" s="2">
        <v>217400</v>
      </c>
    </row>
    <row r="25" spans="1:2" x14ac:dyDescent="0.2">
      <c r="A25" s="1">
        <v>35765</v>
      </c>
      <c r="B25" s="2">
        <v>183700</v>
      </c>
    </row>
    <row r="26" spans="1:2" x14ac:dyDescent="0.2">
      <c r="A26" s="1">
        <v>35796</v>
      </c>
      <c r="B26" s="2">
        <v>197600</v>
      </c>
    </row>
    <row r="27" spans="1:2" x14ac:dyDescent="0.2">
      <c r="A27" s="1">
        <v>35827</v>
      </c>
      <c r="B27" s="2">
        <v>225100</v>
      </c>
    </row>
    <row r="28" spans="1:2" x14ac:dyDescent="0.2">
      <c r="A28" s="1">
        <v>35855</v>
      </c>
      <c r="B28" s="2">
        <v>202300</v>
      </c>
    </row>
    <row r="29" spans="1:2" x14ac:dyDescent="0.2">
      <c r="A29" s="1">
        <v>35886</v>
      </c>
      <c r="B29" s="2">
        <v>183900</v>
      </c>
    </row>
    <row r="30" spans="1:2" x14ac:dyDescent="0.2">
      <c r="A30" s="1">
        <v>35916</v>
      </c>
      <c r="B30" s="2">
        <v>177600</v>
      </c>
    </row>
    <row r="31" spans="1:2" x14ac:dyDescent="0.2">
      <c r="A31" s="1">
        <v>35947</v>
      </c>
      <c r="B31" s="2">
        <v>194700</v>
      </c>
    </row>
    <row r="32" spans="1:2" x14ac:dyDescent="0.2">
      <c r="A32" s="1">
        <v>35977</v>
      </c>
      <c r="B32" s="2">
        <v>146600</v>
      </c>
    </row>
    <row r="33" spans="1:2" x14ac:dyDescent="0.2">
      <c r="A33" s="1">
        <v>36008</v>
      </c>
      <c r="B33" s="2">
        <v>132200</v>
      </c>
    </row>
    <row r="34" spans="1:2" x14ac:dyDescent="0.2">
      <c r="A34" s="1">
        <v>36039</v>
      </c>
      <c r="B34" s="2">
        <v>84140</v>
      </c>
    </row>
    <row r="35" spans="1:2" x14ac:dyDescent="0.2">
      <c r="A35" s="1">
        <v>36069</v>
      </c>
      <c r="B35" s="2">
        <v>118900</v>
      </c>
    </row>
    <row r="36" spans="1:2" x14ac:dyDescent="0.2">
      <c r="A36" s="1">
        <v>36100</v>
      </c>
      <c r="B36" s="2">
        <v>130500</v>
      </c>
    </row>
    <row r="37" spans="1:2" x14ac:dyDescent="0.2">
      <c r="A37" s="1">
        <v>36130</v>
      </c>
      <c r="B37" s="2">
        <v>86110</v>
      </c>
    </row>
    <row r="38" spans="1:2" x14ac:dyDescent="0.2">
      <c r="A38" s="1">
        <v>36161</v>
      </c>
      <c r="B38" s="2">
        <v>81040</v>
      </c>
    </row>
    <row r="39" spans="1:2" x14ac:dyDescent="0.2">
      <c r="A39" s="1">
        <v>36192</v>
      </c>
      <c r="B39" s="2">
        <v>138000</v>
      </c>
    </row>
    <row r="40" spans="1:2" x14ac:dyDescent="0.2">
      <c r="A40" s="1">
        <v>36220</v>
      </c>
      <c r="B40" s="2">
        <v>138000</v>
      </c>
    </row>
    <row r="41" spans="1:2" x14ac:dyDescent="0.2">
      <c r="A41" s="1">
        <v>36251</v>
      </c>
      <c r="B41" s="2">
        <v>157500</v>
      </c>
    </row>
    <row r="42" spans="1:2" x14ac:dyDescent="0.2">
      <c r="A42" s="1">
        <v>36281</v>
      </c>
      <c r="B42" s="2">
        <v>116700</v>
      </c>
    </row>
    <row r="43" spans="1:2" x14ac:dyDescent="0.2">
      <c r="A43" s="1">
        <v>36312</v>
      </c>
      <c r="B43" s="2">
        <v>77850</v>
      </c>
    </row>
    <row r="44" spans="1:2" x14ac:dyDescent="0.2">
      <c r="A44" s="1">
        <v>36342</v>
      </c>
      <c r="B44" s="2">
        <v>55450</v>
      </c>
    </row>
    <row r="45" spans="1:2" x14ac:dyDescent="0.2">
      <c r="A45" s="1">
        <v>36373</v>
      </c>
      <c r="B45" s="2">
        <v>57770</v>
      </c>
    </row>
    <row r="46" spans="1:2" x14ac:dyDescent="0.2">
      <c r="A46" s="1">
        <v>36404</v>
      </c>
      <c r="B46" s="2">
        <v>64800</v>
      </c>
    </row>
    <row r="47" spans="1:2" x14ac:dyDescent="0.2">
      <c r="A47" s="1">
        <v>36434</v>
      </c>
      <c r="B47" s="2">
        <v>102600</v>
      </c>
    </row>
    <row r="48" spans="1:2" x14ac:dyDescent="0.2">
      <c r="A48" s="1">
        <v>36465</v>
      </c>
      <c r="B48" s="2">
        <v>71890</v>
      </c>
    </row>
    <row r="49" spans="1:2" x14ac:dyDescent="0.2">
      <c r="A49" s="1">
        <v>36495</v>
      </c>
      <c r="B49" s="2">
        <v>69870</v>
      </c>
    </row>
    <row r="50" spans="1:2" x14ac:dyDescent="0.2">
      <c r="A50" s="1">
        <v>36526</v>
      </c>
      <c r="B50" s="2">
        <v>89270</v>
      </c>
    </row>
    <row r="51" spans="1:2" x14ac:dyDescent="0.2">
      <c r="A51" s="1">
        <v>36557</v>
      </c>
      <c r="B51" s="2">
        <v>90040</v>
      </c>
    </row>
    <row r="52" spans="1:2" x14ac:dyDescent="0.2">
      <c r="A52" s="1">
        <v>36586</v>
      </c>
      <c r="B52" s="2">
        <v>47270</v>
      </c>
    </row>
    <row r="53" spans="1:2" x14ac:dyDescent="0.2">
      <c r="A53" s="1">
        <v>36617</v>
      </c>
      <c r="B53" s="2">
        <v>44950</v>
      </c>
    </row>
    <row r="54" spans="1:2" x14ac:dyDescent="0.2">
      <c r="A54" s="1">
        <v>36647</v>
      </c>
      <c r="B54" s="2">
        <v>61320</v>
      </c>
    </row>
    <row r="55" spans="1:2" x14ac:dyDescent="0.2">
      <c r="A55" s="1">
        <v>36678</v>
      </c>
      <c r="B55" s="2">
        <v>69970</v>
      </c>
    </row>
    <row r="56" spans="1:2" x14ac:dyDescent="0.2">
      <c r="A56" s="1">
        <v>36708</v>
      </c>
      <c r="B56" s="2">
        <v>65850</v>
      </c>
    </row>
    <row r="57" spans="1:2" x14ac:dyDescent="0.2">
      <c r="A57" s="1">
        <v>36739</v>
      </c>
      <c r="B57" s="2">
        <v>75500</v>
      </c>
    </row>
    <row r="58" spans="1:2" x14ac:dyDescent="0.2">
      <c r="A58" s="1">
        <v>36770</v>
      </c>
      <c r="B58" s="2">
        <v>66840</v>
      </c>
    </row>
    <row r="59" spans="1:2" x14ac:dyDescent="0.2">
      <c r="A59" s="1">
        <v>36800</v>
      </c>
      <c r="B59" s="2">
        <v>56600</v>
      </c>
    </row>
    <row r="60" spans="1:2" x14ac:dyDescent="0.2">
      <c r="A60" s="1">
        <v>36831</v>
      </c>
      <c r="B60" s="2">
        <v>55480</v>
      </c>
    </row>
    <row r="61" spans="1:2" x14ac:dyDescent="0.2">
      <c r="A61" s="1">
        <v>36861</v>
      </c>
      <c r="B61" s="2">
        <v>57100</v>
      </c>
    </row>
    <row r="62" spans="1:2" x14ac:dyDescent="0.2">
      <c r="A62" s="1">
        <v>36892</v>
      </c>
      <c r="B62" s="2">
        <v>71240</v>
      </c>
    </row>
    <row r="63" spans="1:2" x14ac:dyDescent="0.2">
      <c r="A63" s="1">
        <v>36923</v>
      </c>
      <c r="B63" s="2">
        <v>85130</v>
      </c>
    </row>
    <row r="64" spans="1:2" x14ac:dyDescent="0.2">
      <c r="A64" s="1">
        <v>36951</v>
      </c>
      <c r="B64" s="2">
        <v>102800</v>
      </c>
    </row>
    <row r="65" spans="1:2" x14ac:dyDescent="0.2">
      <c r="A65" s="1">
        <v>36982</v>
      </c>
      <c r="B65" s="2">
        <v>47370</v>
      </c>
    </row>
    <row r="66" spans="1:2" x14ac:dyDescent="0.2">
      <c r="A66" s="1">
        <v>37012</v>
      </c>
      <c r="B66" s="2">
        <v>63170</v>
      </c>
    </row>
    <row r="67" spans="1:2" x14ac:dyDescent="0.2">
      <c r="A67" s="1">
        <v>37043</v>
      </c>
      <c r="B67" s="2">
        <v>94950</v>
      </c>
    </row>
    <row r="68" spans="1:2" x14ac:dyDescent="0.2">
      <c r="A68" s="1">
        <v>37073</v>
      </c>
      <c r="B68" s="2">
        <v>95690</v>
      </c>
    </row>
    <row r="69" spans="1:2" x14ac:dyDescent="0.2">
      <c r="A69" s="1">
        <v>37104</v>
      </c>
      <c r="B69" s="2">
        <v>109500</v>
      </c>
    </row>
    <row r="70" spans="1:2" x14ac:dyDescent="0.2">
      <c r="A70" s="1">
        <v>37135</v>
      </c>
      <c r="B70" s="2">
        <v>56370</v>
      </c>
    </row>
    <row r="71" spans="1:2" x14ac:dyDescent="0.2">
      <c r="A71" s="1">
        <v>37165</v>
      </c>
      <c r="B71" s="2">
        <v>32150</v>
      </c>
    </row>
    <row r="72" spans="1:2" x14ac:dyDescent="0.2">
      <c r="A72" s="1">
        <v>37196</v>
      </c>
      <c r="B72" s="2">
        <v>35540</v>
      </c>
    </row>
    <row r="73" spans="1:2" x14ac:dyDescent="0.2">
      <c r="A73" s="1">
        <v>37226</v>
      </c>
      <c r="B73" s="2">
        <v>36180</v>
      </c>
    </row>
    <row r="74" spans="1:2" x14ac:dyDescent="0.2">
      <c r="A74" s="1">
        <v>37257</v>
      </c>
      <c r="B74" s="2">
        <v>33370</v>
      </c>
    </row>
    <row r="75" spans="1:2" x14ac:dyDescent="0.2">
      <c r="A75" s="1">
        <v>37288</v>
      </c>
      <c r="B75" s="2">
        <v>35390</v>
      </c>
    </row>
    <row r="76" spans="1:2" x14ac:dyDescent="0.2">
      <c r="A76" s="1">
        <v>37316</v>
      </c>
      <c r="B76" s="2">
        <v>48450</v>
      </c>
    </row>
    <row r="77" spans="1:2" x14ac:dyDescent="0.2">
      <c r="A77" s="1">
        <v>37347</v>
      </c>
      <c r="B77" s="2">
        <v>50200</v>
      </c>
    </row>
    <row r="78" spans="1:2" x14ac:dyDescent="0.2">
      <c r="A78" s="1">
        <v>37377</v>
      </c>
      <c r="B78" s="2">
        <v>77750</v>
      </c>
    </row>
    <row r="79" spans="1:2" x14ac:dyDescent="0.2">
      <c r="A79" s="1">
        <v>37408</v>
      </c>
      <c r="B79" s="2">
        <v>66990</v>
      </c>
    </row>
    <row r="80" spans="1:2" x14ac:dyDescent="0.2">
      <c r="A80" s="1">
        <v>37438</v>
      </c>
      <c r="B80" s="2">
        <v>79300</v>
      </c>
    </row>
    <row r="81" spans="1:2" x14ac:dyDescent="0.2">
      <c r="A81" s="1">
        <v>37469</v>
      </c>
      <c r="B81" s="2">
        <v>47880</v>
      </c>
    </row>
    <row r="82" spans="1:2" x14ac:dyDescent="0.2">
      <c r="A82" s="1">
        <v>37500</v>
      </c>
      <c r="B82" s="2">
        <v>58180</v>
      </c>
    </row>
    <row r="83" spans="1:2" x14ac:dyDescent="0.2">
      <c r="A83" s="1">
        <v>37530</v>
      </c>
      <c r="B83" s="2">
        <v>74160</v>
      </c>
    </row>
    <row r="84" spans="1:2" x14ac:dyDescent="0.2">
      <c r="A84" s="1">
        <v>37561</v>
      </c>
      <c r="B84" s="2">
        <v>69530</v>
      </c>
    </row>
    <row r="85" spans="1:2" x14ac:dyDescent="0.2">
      <c r="A85" s="1">
        <v>37591</v>
      </c>
      <c r="B85" s="2">
        <v>79720</v>
      </c>
    </row>
    <row r="86" spans="1:2" x14ac:dyDescent="0.2">
      <c r="A86" s="1">
        <v>37622</v>
      </c>
      <c r="B86" s="2">
        <v>121500</v>
      </c>
    </row>
    <row r="87" spans="1:2" x14ac:dyDescent="0.2">
      <c r="A87" s="1">
        <v>37653</v>
      </c>
      <c r="B87" s="2">
        <v>123500</v>
      </c>
    </row>
    <row r="88" spans="1:2" x14ac:dyDescent="0.2">
      <c r="A88" s="1">
        <v>37681</v>
      </c>
      <c r="B88" s="2">
        <v>130300</v>
      </c>
    </row>
    <row r="89" spans="1:2" x14ac:dyDescent="0.2">
      <c r="A89" s="1">
        <v>37712</v>
      </c>
      <c r="B89" s="2">
        <v>104100</v>
      </c>
    </row>
    <row r="90" spans="1:2" x14ac:dyDescent="0.2">
      <c r="A90" s="1">
        <v>37742</v>
      </c>
      <c r="B90" s="2">
        <v>98880</v>
      </c>
    </row>
    <row r="91" spans="1:2" x14ac:dyDescent="0.2">
      <c r="A91" s="1">
        <v>37773</v>
      </c>
      <c r="B91" s="2">
        <v>132000</v>
      </c>
    </row>
    <row r="92" spans="1:2" x14ac:dyDescent="0.2">
      <c r="A92" s="1">
        <v>37803</v>
      </c>
      <c r="B92" s="2">
        <v>121100</v>
      </c>
    </row>
    <row r="93" spans="1:2" x14ac:dyDescent="0.2">
      <c r="A93" s="1">
        <v>37834</v>
      </c>
      <c r="B93" s="2">
        <v>147000</v>
      </c>
    </row>
    <row r="94" spans="1:2" x14ac:dyDescent="0.2">
      <c r="A94" s="1">
        <v>37865</v>
      </c>
      <c r="B94" s="2">
        <v>151900</v>
      </c>
    </row>
    <row r="95" spans="1:2" x14ac:dyDescent="0.2">
      <c r="A95" s="1">
        <v>37895</v>
      </c>
      <c r="B95" s="2">
        <v>117100</v>
      </c>
    </row>
    <row r="96" spans="1:2" x14ac:dyDescent="0.2">
      <c r="A96" s="1">
        <v>37926</v>
      </c>
      <c r="B96" s="2">
        <v>63850</v>
      </c>
    </row>
    <row r="97" spans="1:2" x14ac:dyDescent="0.2">
      <c r="A97" s="1">
        <v>37956</v>
      </c>
      <c r="B97" s="2">
        <v>92670</v>
      </c>
    </row>
    <row r="98" spans="1:2" x14ac:dyDescent="0.2">
      <c r="A98" s="1">
        <v>37987</v>
      </c>
      <c r="B98" s="2">
        <v>161900</v>
      </c>
    </row>
    <row r="99" spans="1:2" x14ac:dyDescent="0.2">
      <c r="A99" s="1">
        <v>38018</v>
      </c>
      <c r="B99" s="2">
        <v>188900</v>
      </c>
    </row>
    <row r="100" spans="1:2" x14ac:dyDescent="0.2">
      <c r="A100" s="1">
        <v>38047</v>
      </c>
      <c r="B100" s="2">
        <v>168900</v>
      </c>
    </row>
    <row r="101" spans="1:2" x14ac:dyDescent="0.2">
      <c r="A101" s="1">
        <v>38078</v>
      </c>
      <c r="B101" s="2">
        <v>171600</v>
      </c>
    </row>
    <row r="102" spans="1:2" x14ac:dyDescent="0.2">
      <c r="A102" s="1">
        <v>38108</v>
      </c>
      <c r="B102" s="2">
        <v>211400</v>
      </c>
    </row>
    <row r="103" spans="1:2" x14ac:dyDescent="0.2">
      <c r="A103" s="1">
        <v>38139</v>
      </c>
      <c r="B103" s="2">
        <v>193200</v>
      </c>
    </row>
    <row r="104" spans="1:2" x14ac:dyDescent="0.2">
      <c r="A104" s="1">
        <v>38169</v>
      </c>
      <c r="B104" s="2">
        <v>210200</v>
      </c>
    </row>
    <row r="105" spans="1:2" x14ac:dyDescent="0.2">
      <c r="A105" s="1">
        <v>38200</v>
      </c>
      <c r="B105" s="2">
        <v>197900</v>
      </c>
    </row>
    <row r="106" spans="1:2" x14ac:dyDescent="0.2">
      <c r="A106" s="1">
        <v>38231</v>
      </c>
      <c r="B106" s="2">
        <v>203200</v>
      </c>
    </row>
    <row r="107" spans="1:2" x14ac:dyDescent="0.2">
      <c r="A107" s="1">
        <v>38261</v>
      </c>
      <c r="B107" s="2">
        <v>207800</v>
      </c>
    </row>
    <row r="108" spans="1:2" x14ac:dyDescent="0.2">
      <c r="A108" s="1">
        <v>38292</v>
      </c>
      <c r="B108" s="2">
        <v>140300</v>
      </c>
    </row>
    <row r="109" spans="1:2" x14ac:dyDescent="0.2">
      <c r="A109" s="1">
        <v>38322</v>
      </c>
      <c r="B109" s="2">
        <v>161400</v>
      </c>
    </row>
    <row r="110" spans="1:2" x14ac:dyDescent="0.2">
      <c r="A110" s="1">
        <v>38353</v>
      </c>
      <c r="B110" s="2">
        <v>206900</v>
      </c>
    </row>
    <row r="111" spans="1:2" x14ac:dyDescent="0.2">
      <c r="A111" s="1">
        <v>38384</v>
      </c>
      <c r="B111" s="2">
        <v>231500</v>
      </c>
    </row>
    <row r="112" spans="1:2" x14ac:dyDescent="0.2">
      <c r="A112" s="1">
        <v>38412</v>
      </c>
      <c r="B112" s="2">
        <v>262400</v>
      </c>
    </row>
    <row r="113" spans="1:2" x14ac:dyDescent="0.2">
      <c r="A113" s="1">
        <v>38443</v>
      </c>
      <c r="B113" s="2">
        <v>271000</v>
      </c>
    </row>
    <row r="114" spans="1:2" x14ac:dyDescent="0.2">
      <c r="A114" s="1">
        <v>38473</v>
      </c>
      <c r="B114" s="2">
        <v>189700</v>
      </c>
    </row>
    <row r="115" spans="1:2" x14ac:dyDescent="0.2">
      <c r="A115" s="1">
        <v>38504</v>
      </c>
      <c r="B115" s="2">
        <v>204100</v>
      </c>
    </row>
    <row r="116" spans="1:2" x14ac:dyDescent="0.2">
      <c r="A116" s="1">
        <v>38534</v>
      </c>
      <c r="B116" s="2">
        <v>192400</v>
      </c>
    </row>
    <row r="117" spans="1:2" x14ac:dyDescent="0.2">
      <c r="A117" s="1">
        <v>38565</v>
      </c>
      <c r="B117" s="2">
        <v>186900</v>
      </c>
    </row>
    <row r="118" spans="1:2" x14ac:dyDescent="0.2">
      <c r="A118" s="1">
        <v>38596</v>
      </c>
      <c r="B118" s="2">
        <v>242300</v>
      </c>
    </row>
    <row r="119" spans="1:2" x14ac:dyDescent="0.2">
      <c r="A119" s="1">
        <v>38626</v>
      </c>
      <c r="B119" s="2">
        <v>274400</v>
      </c>
    </row>
    <row r="120" spans="1:2" x14ac:dyDescent="0.2">
      <c r="A120" s="1">
        <v>38657</v>
      </c>
      <c r="B120" s="2">
        <v>261700</v>
      </c>
    </row>
    <row r="121" spans="1:2" x14ac:dyDescent="0.2">
      <c r="A121" s="1">
        <v>38687</v>
      </c>
      <c r="B121" s="2">
        <v>216900</v>
      </c>
    </row>
    <row r="122" spans="1:2" x14ac:dyDescent="0.2">
      <c r="A122" s="1">
        <v>38718</v>
      </c>
      <c r="B122" s="2">
        <v>271000</v>
      </c>
    </row>
    <row r="123" spans="1:2" x14ac:dyDescent="0.2">
      <c r="A123" s="1">
        <v>38749</v>
      </c>
      <c r="B123" s="2">
        <v>294800</v>
      </c>
    </row>
    <row r="124" spans="1:2" x14ac:dyDescent="0.2">
      <c r="A124" s="1">
        <v>38777</v>
      </c>
      <c r="B124" s="2">
        <v>296800</v>
      </c>
    </row>
    <row r="125" spans="1:2" x14ac:dyDescent="0.2">
      <c r="A125" s="1">
        <v>38808</v>
      </c>
      <c r="B125" s="2">
        <v>284900</v>
      </c>
    </row>
    <row r="126" spans="1:2" x14ac:dyDescent="0.2">
      <c r="A126" s="1">
        <v>38838</v>
      </c>
      <c r="B126" s="2">
        <v>245800</v>
      </c>
    </row>
    <row r="127" spans="1:2" x14ac:dyDescent="0.2">
      <c r="A127" s="1">
        <v>38869</v>
      </c>
      <c r="B127" s="2">
        <v>273800</v>
      </c>
    </row>
    <row r="128" spans="1:2" x14ac:dyDescent="0.2">
      <c r="A128" s="1">
        <v>38899</v>
      </c>
      <c r="B128" s="2">
        <v>273600</v>
      </c>
    </row>
    <row r="129" spans="1:2" x14ac:dyDescent="0.2">
      <c r="A129" s="1">
        <v>38930</v>
      </c>
      <c r="B129" s="2">
        <v>293300</v>
      </c>
    </row>
    <row r="130" spans="1:2" x14ac:dyDescent="0.2">
      <c r="A130" s="1">
        <v>38961</v>
      </c>
      <c r="B130" s="2">
        <v>270200</v>
      </c>
    </row>
    <row r="131" spans="1:2" x14ac:dyDescent="0.2">
      <c r="A131" s="1">
        <v>38991</v>
      </c>
      <c r="B131" s="2">
        <v>268000</v>
      </c>
    </row>
    <row r="132" spans="1:2" x14ac:dyDescent="0.2">
      <c r="A132" s="1">
        <v>39022</v>
      </c>
      <c r="B132" s="2">
        <v>267900</v>
      </c>
    </row>
    <row r="133" spans="1:2" x14ac:dyDescent="0.2">
      <c r="A133" s="1">
        <v>39052</v>
      </c>
      <c r="B133" s="2">
        <v>252600</v>
      </c>
    </row>
    <row r="134" spans="1:2" x14ac:dyDescent="0.2">
      <c r="A134" s="1">
        <v>39083</v>
      </c>
      <c r="B134" s="2">
        <v>254700</v>
      </c>
    </row>
    <row r="135" spans="1:2" x14ac:dyDescent="0.2">
      <c r="A135" s="1">
        <v>39114</v>
      </c>
      <c r="B135" s="2">
        <v>266700</v>
      </c>
    </row>
    <row r="136" spans="1:2" x14ac:dyDescent="0.2">
      <c r="A136" s="1">
        <v>39142</v>
      </c>
      <c r="B136" s="2">
        <v>309800</v>
      </c>
    </row>
    <row r="137" spans="1:2" x14ac:dyDescent="0.2">
      <c r="A137" s="1">
        <v>39173</v>
      </c>
      <c r="B137" s="2">
        <v>305600</v>
      </c>
    </row>
    <row r="138" spans="1:2" x14ac:dyDescent="0.2">
      <c r="A138" s="1">
        <v>39203</v>
      </c>
      <c r="B138" s="2">
        <v>284300</v>
      </c>
    </row>
    <row r="139" spans="1:2" x14ac:dyDescent="0.2">
      <c r="A139" s="1">
        <v>39234</v>
      </c>
      <c r="B139" s="2">
        <v>305500</v>
      </c>
    </row>
    <row r="140" spans="1:2" x14ac:dyDescent="0.2">
      <c r="A140" s="1">
        <v>39264</v>
      </c>
      <c r="B140" s="2">
        <v>317000</v>
      </c>
    </row>
    <row r="141" spans="1:2" x14ac:dyDescent="0.2">
      <c r="A141" s="1">
        <v>39295</v>
      </c>
      <c r="B141" s="2">
        <v>327000</v>
      </c>
    </row>
    <row r="142" spans="1:2" x14ac:dyDescent="0.2">
      <c r="A142" s="1">
        <v>39326</v>
      </c>
      <c r="B142" s="2">
        <v>333600</v>
      </c>
    </row>
    <row r="143" spans="1:2" x14ac:dyDescent="0.2">
      <c r="A143" s="1">
        <v>39356</v>
      </c>
      <c r="B143" s="2">
        <v>351900</v>
      </c>
    </row>
    <row r="144" spans="1:2" x14ac:dyDescent="0.2">
      <c r="A144" s="1">
        <v>39387</v>
      </c>
      <c r="B144" s="2">
        <v>332900</v>
      </c>
    </row>
    <row r="145" spans="1:2" x14ac:dyDescent="0.2">
      <c r="A145" s="1">
        <v>39417</v>
      </c>
      <c r="B145" s="2">
        <v>312600</v>
      </c>
    </row>
    <row r="146" spans="1:2" x14ac:dyDescent="0.2">
      <c r="A146" s="1">
        <v>39448</v>
      </c>
      <c r="B146" s="2">
        <v>299600</v>
      </c>
    </row>
    <row r="147" spans="1:2" x14ac:dyDescent="0.2">
      <c r="A147" s="1">
        <v>39479</v>
      </c>
      <c r="B147" s="2">
        <v>311800</v>
      </c>
    </row>
    <row r="148" spans="1:2" x14ac:dyDescent="0.2">
      <c r="A148" s="1">
        <v>39508</v>
      </c>
      <c r="B148" s="2">
        <v>325800</v>
      </c>
    </row>
    <row r="149" spans="1:2" x14ac:dyDescent="0.2">
      <c r="A149" s="1">
        <v>39539</v>
      </c>
      <c r="B149" s="2">
        <v>326000</v>
      </c>
    </row>
    <row r="150" spans="1:2" x14ac:dyDescent="0.2">
      <c r="A150" s="1">
        <v>39569</v>
      </c>
      <c r="B150" s="2">
        <v>348100</v>
      </c>
    </row>
    <row r="151" spans="1:2" x14ac:dyDescent="0.2">
      <c r="A151" s="1">
        <v>39600</v>
      </c>
      <c r="B151" s="2">
        <v>346900</v>
      </c>
    </row>
    <row r="152" spans="1:2" x14ac:dyDescent="0.2">
      <c r="A152" s="1">
        <v>39630</v>
      </c>
      <c r="B152" s="2">
        <v>356700</v>
      </c>
    </row>
    <row r="153" spans="1:2" x14ac:dyDescent="0.2">
      <c r="A153" s="1">
        <v>39661</v>
      </c>
      <c r="B153" s="2">
        <v>366600</v>
      </c>
    </row>
    <row r="154" spans="1:2" x14ac:dyDescent="0.2">
      <c r="A154" s="1">
        <v>39692</v>
      </c>
      <c r="B154" s="2">
        <v>364500</v>
      </c>
    </row>
    <row r="155" spans="1:2" x14ac:dyDescent="0.2">
      <c r="A155" s="1">
        <v>39722</v>
      </c>
      <c r="B155" s="2">
        <v>347000</v>
      </c>
    </row>
    <row r="156" spans="1:2" x14ac:dyDescent="0.2">
      <c r="A156" s="1">
        <v>39753</v>
      </c>
      <c r="B156" s="2">
        <v>341300</v>
      </c>
    </row>
    <row r="157" spans="1:2" x14ac:dyDescent="0.2">
      <c r="A157" s="1">
        <v>39783</v>
      </c>
      <c r="B157" s="2">
        <v>343200</v>
      </c>
    </row>
    <row r="158" spans="1:2" x14ac:dyDescent="0.2">
      <c r="A158" s="1">
        <v>39814</v>
      </c>
      <c r="B158" s="2">
        <v>328400</v>
      </c>
    </row>
    <row r="159" spans="1:2" x14ac:dyDescent="0.2">
      <c r="A159" s="1">
        <v>39845</v>
      </c>
      <c r="B159" s="2">
        <v>349500</v>
      </c>
    </row>
    <row r="160" spans="1:2" x14ac:dyDescent="0.2">
      <c r="A160" s="1">
        <v>39873</v>
      </c>
      <c r="B160" s="2">
        <v>357900</v>
      </c>
    </row>
    <row r="161" spans="1:2" x14ac:dyDescent="0.2">
      <c r="A161" s="1">
        <v>39904</v>
      </c>
      <c r="B161" s="2">
        <v>353800</v>
      </c>
    </row>
    <row r="162" spans="1:2" x14ac:dyDescent="0.2">
      <c r="A162" s="1">
        <v>39934</v>
      </c>
      <c r="B162" s="2">
        <v>349800</v>
      </c>
    </row>
    <row r="163" spans="1:2" x14ac:dyDescent="0.2">
      <c r="A163" s="1">
        <v>39965</v>
      </c>
      <c r="B163" s="2">
        <v>347700</v>
      </c>
    </row>
    <row r="164" spans="1:2" x14ac:dyDescent="0.2">
      <c r="A164" s="1">
        <v>39995</v>
      </c>
      <c r="B164" s="2">
        <v>347000</v>
      </c>
    </row>
    <row r="165" spans="1:2" x14ac:dyDescent="0.2">
      <c r="A165" s="1">
        <v>40026</v>
      </c>
      <c r="B165" s="2">
        <v>351000</v>
      </c>
    </row>
    <row r="166" spans="1:2" x14ac:dyDescent="0.2">
      <c r="A166" s="1">
        <v>40057</v>
      </c>
      <c r="B166" s="2">
        <v>351800</v>
      </c>
    </row>
    <row r="167" spans="1:2" x14ac:dyDescent="0.2">
      <c r="A167" s="1">
        <v>40087</v>
      </c>
      <c r="B167" s="2">
        <v>333000</v>
      </c>
    </row>
    <row r="168" spans="1:2" x14ac:dyDescent="0.2">
      <c r="A168" s="1">
        <v>40118</v>
      </c>
      <c r="B168" s="2">
        <v>309000</v>
      </c>
    </row>
    <row r="169" spans="1:2" x14ac:dyDescent="0.2">
      <c r="A169" s="1">
        <v>40148</v>
      </c>
      <c r="B169" s="2">
        <v>309900</v>
      </c>
    </row>
    <row r="170" spans="1:2" x14ac:dyDescent="0.2">
      <c r="A170" s="1">
        <v>40179</v>
      </c>
      <c r="B170" s="2">
        <v>320800</v>
      </c>
    </row>
    <row r="171" spans="1:2" x14ac:dyDescent="0.2">
      <c r="A171" s="1">
        <v>40210</v>
      </c>
      <c r="B171" s="2">
        <v>378300</v>
      </c>
    </row>
    <row r="172" spans="1:2" x14ac:dyDescent="0.2">
      <c r="A172" s="1">
        <v>40238</v>
      </c>
      <c r="B172" s="2">
        <v>378300</v>
      </c>
    </row>
    <row r="173" spans="1:2" x14ac:dyDescent="0.2">
      <c r="A173" s="1">
        <v>40269</v>
      </c>
      <c r="B173" s="2">
        <v>226400</v>
      </c>
    </row>
    <row r="174" spans="1:2" x14ac:dyDescent="0.2">
      <c r="A174" s="1">
        <v>40299</v>
      </c>
      <c r="B174" s="2">
        <v>222800</v>
      </c>
    </row>
    <row r="175" spans="1:2" x14ac:dyDescent="0.2">
      <c r="A175" s="1">
        <v>40330</v>
      </c>
      <c r="B175" s="2">
        <v>179700</v>
      </c>
    </row>
    <row r="176" spans="1:2" x14ac:dyDescent="0.2">
      <c r="A176" s="1">
        <v>40360</v>
      </c>
      <c r="B176" s="2">
        <v>169200</v>
      </c>
    </row>
    <row r="177" spans="1:2" x14ac:dyDescent="0.2">
      <c r="A177" s="1">
        <v>40391</v>
      </c>
      <c r="B177" s="2">
        <v>192100</v>
      </c>
    </row>
    <row r="178" spans="1:2" x14ac:dyDescent="0.2">
      <c r="A178" s="1">
        <v>40422</v>
      </c>
      <c r="B178" s="2">
        <v>234900</v>
      </c>
    </row>
    <row r="179" spans="1:2" x14ac:dyDescent="0.2">
      <c r="A179" s="1">
        <v>40452</v>
      </c>
      <c r="B179" s="2">
        <v>276800</v>
      </c>
    </row>
    <row r="180" spans="1:2" x14ac:dyDescent="0.2">
      <c r="A180" s="1">
        <v>40483</v>
      </c>
      <c r="B180" s="2">
        <v>353700</v>
      </c>
    </row>
    <row r="181" spans="1:2" x14ac:dyDescent="0.2">
      <c r="A181" s="1">
        <v>40513</v>
      </c>
      <c r="B181" s="2">
        <v>394600</v>
      </c>
    </row>
    <row r="182" spans="1:2" x14ac:dyDescent="0.2">
      <c r="A182" s="1">
        <v>40544</v>
      </c>
      <c r="B182" s="2">
        <v>381600</v>
      </c>
    </row>
    <row r="183" spans="1:2" x14ac:dyDescent="0.2">
      <c r="A183" s="1">
        <v>40575</v>
      </c>
      <c r="B183" s="2">
        <v>243000</v>
      </c>
    </row>
    <row r="184" spans="1:2" x14ac:dyDescent="0.2">
      <c r="A184" s="1">
        <v>40603</v>
      </c>
      <c r="B184" s="2">
        <v>273300</v>
      </c>
    </row>
    <row r="185" spans="1:2" x14ac:dyDescent="0.2">
      <c r="A185" s="1">
        <v>40634</v>
      </c>
      <c r="B185" s="2">
        <v>184100</v>
      </c>
    </row>
    <row r="186" spans="1:2" x14ac:dyDescent="0.2">
      <c r="A186" s="1">
        <v>40664</v>
      </c>
      <c r="B186" s="2">
        <v>190300</v>
      </c>
    </row>
    <row r="187" spans="1:2" x14ac:dyDescent="0.2">
      <c r="A187" s="1">
        <v>40695</v>
      </c>
      <c r="B187" s="2">
        <v>196000</v>
      </c>
    </row>
    <row r="188" spans="1:2" x14ac:dyDescent="0.2">
      <c r="A188" s="1">
        <v>40725</v>
      </c>
      <c r="B188" s="2">
        <v>234200</v>
      </c>
    </row>
    <row r="189" spans="1:2" x14ac:dyDescent="0.2">
      <c r="A189" s="1">
        <v>40756</v>
      </c>
      <c r="B189" s="2">
        <v>185900</v>
      </c>
    </row>
    <row r="190" spans="1:2" x14ac:dyDescent="0.2">
      <c r="A190" s="1">
        <v>40787</v>
      </c>
      <c r="B190" s="2">
        <v>181100</v>
      </c>
    </row>
    <row r="191" spans="1:2" x14ac:dyDescent="0.2">
      <c r="A191" s="1">
        <v>40817</v>
      </c>
      <c r="B191" s="2">
        <v>114700</v>
      </c>
    </row>
    <row r="192" spans="1:2" x14ac:dyDescent="0.2">
      <c r="A192" s="1">
        <v>40848</v>
      </c>
      <c r="B192" s="2">
        <v>103600</v>
      </c>
    </row>
    <row r="193" spans="1:2" x14ac:dyDescent="0.2">
      <c r="A193" s="1">
        <v>40878</v>
      </c>
      <c r="B193" s="2">
        <v>105200</v>
      </c>
    </row>
    <row r="194" spans="1:2" x14ac:dyDescent="0.2">
      <c r="A194" s="1">
        <v>40909</v>
      </c>
      <c r="B194" s="2">
        <v>117100</v>
      </c>
    </row>
    <row r="195" spans="1:2" x14ac:dyDescent="0.2">
      <c r="A195" s="1">
        <v>40940</v>
      </c>
      <c r="B195" s="2">
        <v>162600</v>
      </c>
    </row>
    <row r="196" spans="1:2" x14ac:dyDescent="0.2">
      <c r="A196" s="1">
        <v>40969</v>
      </c>
      <c r="B196" s="2">
        <v>194000</v>
      </c>
    </row>
    <row r="197" spans="1:2" x14ac:dyDescent="0.2">
      <c r="A197" s="1">
        <v>41000</v>
      </c>
      <c r="B197" s="2">
        <v>188000</v>
      </c>
    </row>
    <row r="198" spans="1:2" x14ac:dyDescent="0.2">
      <c r="A198" s="1">
        <v>41030</v>
      </c>
      <c r="B198" s="2">
        <v>173400</v>
      </c>
    </row>
    <row r="199" spans="1:2" x14ac:dyDescent="0.2">
      <c r="A199" s="1">
        <v>41061</v>
      </c>
      <c r="B199" s="2">
        <v>147800</v>
      </c>
    </row>
    <row r="200" spans="1:2" x14ac:dyDescent="0.2">
      <c r="A200" s="1">
        <v>41091</v>
      </c>
      <c r="B200" s="2">
        <v>131300</v>
      </c>
    </row>
    <row r="201" spans="1:2" x14ac:dyDescent="0.2">
      <c r="A201" s="1">
        <v>41122</v>
      </c>
      <c r="B201" s="2">
        <v>131200</v>
      </c>
    </row>
    <row r="202" spans="1:2" x14ac:dyDescent="0.2">
      <c r="A202" s="1">
        <v>41153</v>
      </c>
      <c r="B202" s="2">
        <v>148400</v>
      </c>
    </row>
    <row r="203" spans="1:2" x14ac:dyDescent="0.2">
      <c r="A203" s="1">
        <v>41183</v>
      </c>
      <c r="B203" s="2">
        <v>128000</v>
      </c>
    </row>
    <row r="204" spans="1:2" x14ac:dyDescent="0.2">
      <c r="A204" s="1">
        <v>41214</v>
      </c>
      <c r="B204" s="2">
        <v>164000</v>
      </c>
    </row>
    <row r="205" spans="1:2" x14ac:dyDescent="0.2">
      <c r="A205" s="1">
        <v>41244</v>
      </c>
      <c r="B205" s="2">
        <v>163400</v>
      </c>
    </row>
    <row r="206" spans="1:2" x14ac:dyDescent="0.2">
      <c r="A206" s="1">
        <v>41275</v>
      </c>
      <c r="B206" s="2">
        <v>175100</v>
      </c>
    </row>
    <row r="207" spans="1:2" x14ac:dyDescent="0.2">
      <c r="A207" s="1">
        <v>41306</v>
      </c>
      <c r="B207" s="2">
        <v>196100</v>
      </c>
    </row>
    <row r="208" spans="1:2" x14ac:dyDescent="0.2">
      <c r="A208" s="1">
        <v>41334</v>
      </c>
      <c r="B208" s="2">
        <v>182100</v>
      </c>
    </row>
    <row r="209" spans="1:2" x14ac:dyDescent="0.2">
      <c r="A209" s="1">
        <v>41365</v>
      </c>
      <c r="B209" s="2">
        <v>176500</v>
      </c>
    </row>
    <row r="210" spans="1:2" x14ac:dyDescent="0.2">
      <c r="A210" s="1">
        <v>41395</v>
      </c>
      <c r="B210" s="2">
        <v>114400</v>
      </c>
    </row>
    <row r="211" spans="1:2" x14ac:dyDescent="0.2">
      <c r="A211" s="1">
        <v>41426</v>
      </c>
      <c r="B211" s="2">
        <v>157200</v>
      </c>
    </row>
    <row r="212" spans="1:2" x14ac:dyDescent="0.2">
      <c r="A212" s="1">
        <v>41456</v>
      </c>
      <c r="B212" s="2">
        <v>184600</v>
      </c>
    </row>
    <row r="213" spans="1:2" x14ac:dyDescent="0.2">
      <c r="A213" s="1">
        <v>41487</v>
      </c>
      <c r="B213" s="2">
        <v>181800</v>
      </c>
    </row>
    <row r="214" spans="1:2" x14ac:dyDescent="0.2">
      <c r="A214" s="1">
        <v>41518</v>
      </c>
      <c r="B214" s="2">
        <v>184200</v>
      </c>
    </row>
    <row r="215" spans="1:2" x14ac:dyDescent="0.2">
      <c r="A215" s="1">
        <v>41548</v>
      </c>
      <c r="B215" s="2">
        <v>175400</v>
      </c>
    </row>
    <row r="216" spans="1:2" x14ac:dyDescent="0.2">
      <c r="A216" s="1">
        <v>41579</v>
      </c>
      <c r="B216" s="2">
        <v>113800</v>
      </c>
    </row>
    <row r="217" spans="1:2" x14ac:dyDescent="0.2">
      <c r="A217" s="1">
        <v>41609</v>
      </c>
      <c r="B217" s="2">
        <v>108700</v>
      </c>
    </row>
    <row r="218" spans="1:2" x14ac:dyDescent="0.2">
      <c r="A218" s="1">
        <v>41640</v>
      </c>
      <c r="B218" s="2">
        <v>88520</v>
      </c>
    </row>
    <row r="219" spans="1:2" x14ac:dyDescent="0.2">
      <c r="A219" s="1">
        <v>41671</v>
      </c>
      <c r="B219" s="2">
        <v>81690</v>
      </c>
    </row>
    <row r="220" spans="1:2" x14ac:dyDescent="0.2">
      <c r="A220" s="1">
        <v>41699</v>
      </c>
      <c r="B220" s="2">
        <v>81930</v>
      </c>
    </row>
    <row r="221" spans="1:2" x14ac:dyDescent="0.2">
      <c r="A221" s="1">
        <v>41730</v>
      </c>
      <c r="B221" s="2">
        <v>81930</v>
      </c>
    </row>
    <row r="222" spans="1:2" x14ac:dyDescent="0.2">
      <c r="A222" s="1">
        <v>41760</v>
      </c>
      <c r="B222" s="2">
        <v>122800</v>
      </c>
    </row>
    <row r="223" spans="1:2" x14ac:dyDescent="0.2">
      <c r="A223" s="1">
        <v>41791</v>
      </c>
      <c r="B223" s="2">
        <v>148100</v>
      </c>
    </row>
    <row r="224" spans="1:2" x14ac:dyDescent="0.2">
      <c r="A224" s="1">
        <v>41821</v>
      </c>
      <c r="B224" s="2">
        <v>114100</v>
      </c>
    </row>
    <row r="225" spans="1:2" x14ac:dyDescent="0.2">
      <c r="A225" s="1">
        <v>41852</v>
      </c>
      <c r="B225" s="2">
        <v>97450</v>
      </c>
    </row>
    <row r="226" spans="1:2" x14ac:dyDescent="0.2">
      <c r="A226" s="1">
        <v>41883</v>
      </c>
      <c r="B226" s="2">
        <v>122600</v>
      </c>
    </row>
    <row r="227" spans="1:2" x14ac:dyDescent="0.2">
      <c r="A227" s="1">
        <v>41913</v>
      </c>
      <c r="B227" s="2">
        <v>83540</v>
      </c>
    </row>
    <row r="228" spans="1:2" x14ac:dyDescent="0.2">
      <c r="A228" s="1">
        <v>41944</v>
      </c>
      <c r="B228" s="2">
        <v>110300</v>
      </c>
    </row>
    <row r="229" spans="1:2" x14ac:dyDescent="0.2">
      <c r="A229" s="1">
        <v>41974</v>
      </c>
      <c r="B229" s="2">
        <v>67520</v>
      </c>
    </row>
    <row r="230" spans="1:2" x14ac:dyDescent="0.2">
      <c r="A230" s="1">
        <v>42005</v>
      </c>
      <c r="B230" s="2">
        <v>112700</v>
      </c>
    </row>
    <row r="231" spans="1:2" x14ac:dyDescent="0.2">
      <c r="A231" s="1">
        <v>42036</v>
      </c>
      <c r="B231" s="2">
        <v>94600</v>
      </c>
    </row>
    <row r="232" spans="1:2" x14ac:dyDescent="0.2">
      <c r="A232" s="1">
        <v>42064</v>
      </c>
      <c r="B232" s="2">
        <v>127400</v>
      </c>
    </row>
    <row r="233" spans="1:2" x14ac:dyDescent="0.2">
      <c r="A233" s="1">
        <v>42095</v>
      </c>
      <c r="B233" s="2">
        <v>131000</v>
      </c>
    </row>
    <row r="234" spans="1:2" x14ac:dyDescent="0.2">
      <c r="A234" s="1">
        <v>42125</v>
      </c>
      <c r="B234" s="2">
        <v>163400</v>
      </c>
    </row>
    <row r="235" spans="1:2" x14ac:dyDescent="0.2">
      <c r="A235" s="1">
        <v>42156</v>
      </c>
      <c r="B235" s="2">
        <v>169400</v>
      </c>
    </row>
    <row r="236" spans="1:2" x14ac:dyDescent="0.2">
      <c r="A236" s="1">
        <v>42186</v>
      </c>
      <c r="B236" s="2">
        <v>173700</v>
      </c>
    </row>
    <row r="237" spans="1:2" x14ac:dyDescent="0.2">
      <c r="A237" s="1">
        <v>42217</v>
      </c>
      <c r="B237" s="2">
        <v>179400</v>
      </c>
    </row>
    <row r="238" spans="1:2" x14ac:dyDescent="0.2">
      <c r="A238" s="1">
        <v>42248</v>
      </c>
      <c r="B238" s="2">
        <v>213400</v>
      </c>
    </row>
    <row r="239" spans="1:2" x14ac:dyDescent="0.2">
      <c r="A239" s="1">
        <v>42278</v>
      </c>
      <c r="B239" s="2">
        <v>144900</v>
      </c>
    </row>
    <row r="240" spans="1:2" x14ac:dyDescent="0.2">
      <c r="A240" s="1">
        <v>42309</v>
      </c>
      <c r="B240" s="2">
        <v>152100</v>
      </c>
    </row>
    <row r="241" spans="1:2" x14ac:dyDescent="0.2">
      <c r="A241" s="1">
        <v>42339</v>
      </c>
      <c r="B241" s="2">
        <v>174300</v>
      </c>
    </row>
    <row r="242" spans="1:2" x14ac:dyDescent="0.2">
      <c r="A242" s="1">
        <v>42370</v>
      </c>
      <c r="B242" s="2">
        <v>191400</v>
      </c>
    </row>
    <row r="243" spans="1:2" x14ac:dyDescent="0.2">
      <c r="A243" s="1">
        <v>42401</v>
      </c>
      <c r="B243" s="2">
        <v>192800</v>
      </c>
    </row>
    <row r="244" spans="1:2" x14ac:dyDescent="0.2">
      <c r="A244" s="1">
        <v>42430</v>
      </c>
      <c r="B244" s="2">
        <v>225100</v>
      </c>
    </row>
    <row r="245" spans="1:2" x14ac:dyDescent="0.2">
      <c r="A245" s="1">
        <v>42461</v>
      </c>
      <c r="B245" s="2">
        <v>264700</v>
      </c>
    </row>
    <row r="246" spans="1:2" x14ac:dyDescent="0.2">
      <c r="A246" s="1">
        <v>42491</v>
      </c>
      <c r="B246" s="2">
        <v>219300</v>
      </c>
    </row>
    <row r="247" spans="1:2" x14ac:dyDescent="0.2">
      <c r="A247" s="1">
        <v>42522</v>
      </c>
      <c r="B247" s="2">
        <v>245300</v>
      </c>
    </row>
    <row r="248" spans="1:2" x14ac:dyDescent="0.2">
      <c r="A248" s="1">
        <v>42552</v>
      </c>
      <c r="B248" s="2">
        <v>275400</v>
      </c>
    </row>
    <row r="249" spans="1:2" x14ac:dyDescent="0.2">
      <c r="A249" s="1">
        <v>42583</v>
      </c>
      <c r="B249" s="2">
        <v>291400</v>
      </c>
    </row>
    <row r="250" spans="1:2" x14ac:dyDescent="0.2">
      <c r="A250" s="1">
        <v>42614</v>
      </c>
      <c r="B250" s="2">
        <v>209700</v>
      </c>
    </row>
    <row r="251" spans="1:2" x14ac:dyDescent="0.2">
      <c r="A251" s="1">
        <v>42644</v>
      </c>
      <c r="B251" s="2">
        <v>250400</v>
      </c>
    </row>
    <row r="252" spans="1:2" x14ac:dyDescent="0.2">
      <c r="A252" s="1">
        <v>42675</v>
      </c>
      <c r="B252" s="2">
        <v>267200</v>
      </c>
    </row>
    <row r="253" spans="1:2" x14ac:dyDescent="0.2">
      <c r="A253" s="1">
        <v>42705</v>
      </c>
      <c r="B253" s="2">
        <v>277500</v>
      </c>
    </row>
    <row r="254" spans="1:2" x14ac:dyDescent="0.2">
      <c r="A254" s="1">
        <v>42736</v>
      </c>
      <c r="B254" s="2">
        <v>289400</v>
      </c>
    </row>
    <row r="255" spans="1:2" x14ac:dyDescent="0.2">
      <c r="A255" s="1">
        <v>42767</v>
      </c>
      <c r="B255" s="2">
        <v>284900</v>
      </c>
    </row>
    <row r="256" spans="1:2" x14ac:dyDescent="0.2">
      <c r="A256" s="1">
        <v>42795</v>
      </c>
      <c r="B256" s="2">
        <v>271000</v>
      </c>
    </row>
    <row r="257" spans="1:2" x14ac:dyDescent="0.2">
      <c r="A257" s="1">
        <v>42826</v>
      </c>
      <c r="B257" s="2">
        <v>266000</v>
      </c>
    </row>
    <row r="258" spans="1:2" x14ac:dyDescent="0.2">
      <c r="A258" s="1">
        <v>42856</v>
      </c>
      <c r="B258" s="2">
        <v>302700</v>
      </c>
    </row>
    <row r="259" spans="1:2" x14ac:dyDescent="0.2">
      <c r="A259" s="1">
        <v>42887</v>
      </c>
      <c r="B259" s="2">
        <v>300300</v>
      </c>
    </row>
    <row r="260" spans="1:2" x14ac:dyDescent="0.2">
      <c r="A260" s="1">
        <v>42917</v>
      </c>
      <c r="B260" s="2">
        <v>299600</v>
      </c>
    </row>
    <row r="261" spans="1:2" x14ac:dyDescent="0.2">
      <c r="A261" s="1">
        <v>42948</v>
      </c>
      <c r="B261" s="2">
        <v>295200</v>
      </c>
    </row>
    <row r="262" spans="1:2" x14ac:dyDescent="0.2">
      <c r="A262" s="1">
        <v>42979</v>
      </c>
      <c r="B262" s="2">
        <v>239000</v>
      </c>
    </row>
    <row r="263" spans="1:2" x14ac:dyDescent="0.2">
      <c r="A263" s="1">
        <v>43009</v>
      </c>
      <c r="B263" s="2">
        <v>239000</v>
      </c>
    </row>
    <row r="264" spans="1:2" x14ac:dyDescent="0.2">
      <c r="A264" s="1">
        <v>43040</v>
      </c>
      <c r="B264" s="2">
        <v>303100</v>
      </c>
    </row>
    <row r="265" spans="1:2" x14ac:dyDescent="0.2">
      <c r="A265" s="1">
        <v>43070</v>
      </c>
      <c r="B265" s="2">
        <v>307500</v>
      </c>
    </row>
    <row r="266" spans="1:2" x14ac:dyDescent="0.2">
      <c r="A266" s="1">
        <v>43101</v>
      </c>
      <c r="B266" s="2">
        <v>348400</v>
      </c>
    </row>
    <row r="267" spans="1:2" x14ac:dyDescent="0.2">
      <c r="A267" s="1">
        <v>43132</v>
      </c>
      <c r="B267" s="2">
        <v>345600</v>
      </c>
    </row>
    <row r="268" spans="1:2" x14ac:dyDescent="0.2">
      <c r="A268" s="1">
        <v>43160</v>
      </c>
      <c r="B268" s="2">
        <v>356200</v>
      </c>
    </row>
    <row r="269" spans="1:2" x14ac:dyDescent="0.2">
      <c r="A269" s="1">
        <v>43191</v>
      </c>
      <c r="B269" s="2">
        <v>360800</v>
      </c>
    </row>
    <row r="270" spans="1:2" x14ac:dyDescent="0.2">
      <c r="A270" s="1">
        <v>43221</v>
      </c>
      <c r="B270" s="2">
        <v>349300</v>
      </c>
    </row>
    <row r="271" spans="1:2" x14ac:dyDescent="0.2">
      <c r="A271" s="1">
        <v>43252</v>
      </c>
      <c r="B271" s="2">
        <v>289700</v>
      </c>
    </row>
    <row r="272" spans="1:2" x14ac:dyDescent="0.2">
      <c r="A272" s="1">
        <v>43282</v>
      </c>
      <c r="B272" s="2">
        <v>339000</v>
      </c>
    </row>
    <row r="273" spans="1:2" x14ac:dyDescent="0.2">
      <c r="A273" s="1">
        <v>43313</v>
      </c>
      <c r="B273" s="2">
        <v>338400</v>
      </c>
    </row>
    <row r="274" spans="1:2" x14ac:dyDescent="0.2">
      <c r="A274" s="1">
        <v>43344</v>
      </c>
      <c r="B274" s="2">
        <v>353000</v>
      </c>
    </row>
    <row r="275" spans="1:2" x14ac:dyDescent="0.2">
      <c r="A275" s="1">
        <v>43374</v>
      </c>
      <c r="B275" s="2">
        <v>337200</v>
      </c>
    </row>
    <row r="276" spans="1:2" x14ac:dyDescent="0.2">
      <c r="A276" s="1">
        <v>43405</v>
      </c>
      <c r="B276" s="2">
        <v>335100</v>
      </c>
    </row>
    <row r="277" spans="1:2" x14ac:dyDescent="0.2">
      <c r="A277" s="1">
        <v>43435</v>
      </c>
      <c r="B277" s="2">
        <v>326600</v>
      </c>
    </row>
    <row r="278" spans="1:2" x14ac:dyDescent="0.2">
      <c r="A278" s="1">
        <v>43466</v>
      </c>
      <c r="B278" s="2">
        <v>368100</v>
      </c>
    </row>
    <row r="279" spans="1:2" x14ac:dyDescent="0.2">
      <c r="A279" s="1">
        <v>43497</v>
      </c>
      <c r="B279" s="2">
        <v>319000</v>
      </c>
    </row>
    <row r="280" spans="1:2" x14ac:dyDescent="0.2">
      <c r="A280" s="1">
        <v>43525</v>
      </c>
      <c r="B280" s="2">
        <v>323400</v>
      </c>
    </row>
    <row r="281" spans="1:2" x14ac:dyDescent="0.2">
      <c r="A281" s="1">
        <v>43556</v>
      </c>
      <c r="B281" s="2">
        <v>344500</v>
      </c>
    </row>
    <row r="282" spans="1:2" x14ac:dyDescent="0.2">
      <c r="A282" s="1">
        <v>43586</v>
      </c>
      <c r="B282" s="2">
        <v>333000</v>
      </c>
    </row>
    <row r="283" spans="1:2" x14ac:dyDescent="0.2">
      <c r="A283" s="1">
        <v>43617</v>
      </c>
      <c r="B283" s="2">
        <v>345800</v>
      </c>
    </row>
    <row r="284" spans="1:2" x14ac:dyDescent="0.2">
      <c r="A284" s="1">
        <v>43647</v>
      </c>
      <c r="B284" s="2">
        <v>342100</v>
      </c>
    </row>
    <row r="285" spans="1:2" x14ac:dyDescent="0.2">
      <c r="A285" s="1">
        <v>43678</v>
      </c>
      <c r="B285" s="2">
        <v>350000</v>
      </c>
    </row>
    <row r="286" spans="1:2" x14ac:dyDescent="0.2">
      <c r="A286" s="1">
        <v>43709</v>
      </c>
      <c r="B286" s="2">
        <v>322900</v>
      </c>
    </row>
    <row r="287" spans="1:2" x14ac:dyDescent="0.2">
      <c r="A287" s="1">
        <v>43739</v>
      </c>
      <c r="B287" s="2">
        <v>337800</v>
      </c>
    </row>
    <row r="288" spans="1:2" x14ac:dyDescent="0.2">
      <c r="A288" s="1">
        <v>43770</v>
      </c>
      <c r="B288" s="2">
        <v>331900</v>
      </c>
    </row>
    <row r="289" spans="1:5" x14ac:dyDescent="0.2">
      <c r="A289" s="1">
        <v>43800</v>
      </c>
      <c r="B289" s="2">
        <v>324500</v>
      </c>
    </row>
    <row r="290" spans="1:5" x14ac:dyDescent="0.2">
      <c r="A290" s="1">
        <v>43831</v>
      </c>
      <c r="B290" s="2">
        <v>367900</v>
      </c>
    </row>
    <row r="291" spans="1:5" x14ac:dyDescent="0.2">
      <c r="A291" s="1">
        <v>43862</v>
      </c>
      <c r="B291" s="2">
        <v>327800</v>
      </c>
    </row>
    <row r="292" spans="1:5" x14ac:dyDescent="0.2">
      <c r="A292" s="1">
        <v>43891</v>
      </c>
      <c r="B292" s="2">
        <v>348200</v>
      </c>
    </row>
    <row r="293" spans="1:5" x14ac:dyDescent="0.2">
      <c r="A293" s="1">
        <v>43922</v>
      </c>
      <c r="B293" s="2">
        <v>353900</v>
      </c>
    </row>
    <row r="294" spans="1:5" x14ac:dyDescent="0.2">
      <c r="A294" s="1">
        <v>43952</v>
      </c>
      <c r="B294" s="2">
        <v>346700</v>
      </c>
    </row>
    <row r="295" spans="1:5" x14ac:dyDescent="0.2">
      <c r="A295" s="1">
        <v>43983</v>
      </c>
      <c r="B295" s="2">
        <v>333900</v>
      </c>
    </row>
    <row r="296" spans="1:5" x14ac:dyDescent="0.2">
      <c r="A296" s="1">
        <v>44013</v>
      </c>
      <c r="B296" s="2">
        <v>338700</v>
      </c>
    </row>
    <row r="297" spans="1:5" x14ac:dyDescent="0.2">
      <c r="A297" s="1">
        <v>44044</v>
      </c>
      <c r="B297" s="2">
        <v>334900</v>
      </c>
    </row>
    <row r="298" spans="1:5" x14ac:dyDescent="0.2">
      <c r="A298" s="1">
        <v>44075</v>
      </c>
      <c r="B298" s="2">
        <v>318700</v>
      </c>
      <c r="C298" s="2">
        <v>318700</v>
      </c>
      <c r="D298" s="2">
        <v>318700</v>
      </c>
      <c r="E298" s="2">
        <v>318700</v>
      </c>
    </row>
    <row r="299" spans="1:5" x14ac:dyDescent="0.2">
      <c r="A299" s="1">
        <v>44105</v>
      </c>
      <c r="B299">
        <v>374866.86413257616</v>
      </c>
      <c r="C299" s="2">
        <f t="shared" ref="C299:C330" si="0">_xlfn.FORECAST.ETS(A299,$B$2:$B$298,$A$2:$A$298,157,1)</f>
        <v>374866.86413257616</v>
      </c>
      <c r="D299" s="2">
        <f t="shared" ref="D299:D330" si="1">C299-_xlfn.FORECAST.ETS.CONFINT(A299,$B$2:$B$298,$A$2:$A$298,0.95,157,1)</f>
        <v>284208.21857617446</v>
      </c>
      <c r="E299" s="2">
        <f t="shared" ref="E299:E330" si="2">C299+_xlfn.FORECAST.ETS.CONFINT(A299,$B$2:$B$298,$A$2:$A$298,0.95,157,1)</f>
        <v>465525.50968897785</v>
      </c>
    </row>
    <row r="300" spans="1:5" x14ac:dyDescent="0.2">
      <c r="A300" s="1">
        <v>44136</v>
      </c>
      <c r="B300">
        <v>392992.9035028845</v>
      </c>
      <c r="C300" s="2">
        <f t="shared" si="0"/>
        <v>392992.9035028845</v>
      </c>
      <c r="D300" s="2">
        <f t="shared" si="1"/>
        <v>301873.02679502603</v>
      </c>
      <c r="E300" s="2">
        <f t="shared" si="2"/>
        <v>484112.78021074296</v>
      </c>
    </row>
    <row r="301" spans="1:5" x14ac:dyDescent="0.2">
      <c r="A301" s="1">
        <v>44166</v>
      </c>
      <c r="B301">
        <v>373817.41044090304</v>
      </c>
      <c r="C301" s="2">
        <f t="shared" si="0"/>
        <v>373817.41044090304</v>
      </c>
      <c r="D301" s="2">
        <f t="shared" si="1"/>
        <v>282229.51657188649</v>
      </c>
      <c r="E301" s="2">
        <f t="shared" si="2"/>
        <v>465405.30430991959</v>
      </c>
    </row>
    <row r="302" spans="1:5" x14ac:dyDescent="0.2">
      <c r="A302" s="1">
        <v>44197</v>
      </c>
      <c r="B302">
        <v>353329.92025736469</v>
      </c>
      <c r="C302" s="2">
        <f t="shared" si="0"/>
        <v>353329.92025736469</v>
      </c>
      <c r="D302" s="2">
        <f t="shared" si="1"/>
        <v>261267.23743515892</v>
      </c>
      <c r="E302" s="2">
        <f t="shared" si="2"/>
        <v>445392.60307957046</v>
      </c>
    </row>
    <row r="303" spans="1:5" x14ac:dyDescent="0.2">
      <c r="A303" s="1">
        <v>44228</v>
      </c>
      <c r="B303">
        <v>340128.8243245919</v>
      </c>
      <c r="C303" s="2">
        <f t="shared" si="0"/>
        <v>340128.8243245919</v>
      </c>
      <c r="D303" s="2">
        <f t="shared" si="1"/>
        <v>247584.59617169847</v>
      </c>
      <c r="E303" s="2">
        <f t="shared" si="2"/>
        <v>432673.05247748533</v>
      </c>
    </row>
    <row r="304" spans="1:5" x14ac:dyDescent="0.2">
      <c r="A304" s="1">
        <v>44256</v>
      </c>
      <c r="B304">
        <v>352117.20432737307</v>
      </c>
      <c r="C304" s="2">
        <f t="shared" si="0"/>
        <v>352117.20432737307</v>
      </c>
      <c r="D304" s="2">
        <f t="shared" si="1"/>
        <v>259084.69103594101</v>
      </c>
      <c r="E304" s="2">
        <f t="shared" si="2"/>
        <v>445149.71761880512</v>
      </c>
    </row>
    <row r="305" spans="1:5" x14ac:dyDescent="0.2">
      <c r="A305" s="1">
        <v>44287</v>
      </c>
      <c r="B305">
        <v>365898.25567550928</v>
      </c>
      <c r="C305" s="2">
        <f t="shared" si="0"/>
        <v>365898.25567550928</v>
      </c>
      <c r="D305" s="2">
        <f t="shared" si="1"/>
        <v>272370.73512075946</v>
      </c>
      <c r="E305" s="2">
        <f t="shared" si="2"/>
        <v>459425.7762302591</v>
      </c>
    </row>
    <row r="306" spans="1:5" x14ac:dyDescent="0.2">
      <c r="A306" s="1">
        <v>44317</v>
      </c>
      <c r="B306">
        <v>365880.81578622106</v>
      </c>
      <c r="C306" s="2">
        <f t="shared" si="0"/>
        <v>365880.81578622106</v>
      </c>
      <c r="D306" s="2">
        <f t="shared" si="1"/>
        <v>271851.58459830366</v>
      </c>
      <c r="E306" s="2">
        <f t="shared" si="2"/>
        <v>459910.04697413847</v>
      </c>
    </row>
    <row r="307" spans="1:5" x14ac:dyDescent="0.2">
      <c r="A307" s="1">
        <v>44348</v>
      </c>
      <c r="B307">
        <v>387757.23478802782</v>
      </c>
      <c r="C307" s="2">
        <f t="shared" si="0"/>
        <v>387757.23478802782</v>
      </c>
      <c r="D307" s="2">
        <f t="shared" si="1"/>
        <v>293219.60938250192</v>
      </c>
      <c r="E307" s="2">
        <f t="shared" si="2"/>
        <v>482294.86019355373</v>
      </c>
    </row>
    <row r="308" spans="1:5" x14ac:dyDescent="0.2">
      <c r="A308" s="1">
        <v>44378</v>
      </c>
      <c r="B308">
        <v>386335.303826241</v>
      </c>
      <c r="C308" s="2">
        <f t="shared" si="0"/>
        <v>386335.303826241</v>
      </c>
      <c r="D308" s="2">
        <f t="shared" si="1"/>
        <v>291282.62139342743</v>
      </c>
      <c r="E308" s="2">
        <f t="shared" si="2"/>
        <v>481387.98625905457</v>
      </c>
    </row>
    <row r="309" spans="1:5" x14ac:dyDescent="0.2">
      <c r="A309" s="1">
        <v>44409</v>
      </c>
      <c r="B309">
        <v>395912.33742173197</v>
      </c>
      <c r="C309" s="2">
        <f t="shared" si="0"/>
        <v>395912.33742173197</v>
      </c>
      <c r="D309" s="2">
        <f t="shared" si="1"/>
        <v>300337.95687524776</v>
      </c>
      <c r="E309" s="2">
        <f t="shared" si="2"/>
        <v>491486.71796821617</v>
      </c>
    </row>
    <row r="310" spans="1:5" x14ac:dyDescent="0.2">
      <c r="A310" s="1">
        <v>44440</v>
      </c>
      <c r="B310">
        <v>405593.39994942804</v>
      </c>
      <c r="C310" s="2">
        <f t="shared" si="0"/>
        <v>405593.39994942804</v>
      </c>
      <c r="D310" s="2">
        <f t="shared" si="1"/>
        <v>309490.7028342681</v>
      </c>
      <c r="E310" s="2">
        <f t="shared" si="2"/>
        <v>501696.09706458799</v>
      </c>
    </row>
    <row r="311" spans="1:5" x14ac:dyDescent="0.2">
      <c r="A311" s="1">
        <v>44470</v>
      </c>
      <c r="B311">
        <v>403276.5492509529</v>
      </c>
      <c r="C311" s="2">
        <f t="shared" si="0"/>
        <v>403276.5492509529</v>
      </c>
      <c r="D311" s="2">
        <f t="shared" si="1"/>
        <v>306638.94061153498</v>
      </c>
      <c r="E311" s="2">
        <f t="shared" si="2"/>
        <v>499914.15789037081</v>
      </c>
    </row>
    <row r="312" spans="1:5" x14ac:dyDescent="0.2">
      <c r="A312" s="1">
        <v>44501</v>
      </c>
      <c r="B312">
        <v>385566.53512183472</v>
      </c>
      <c r="C312" s="2">
        <f t="shared" si="0"/>
        <v>385566.53512183472</v>
      </c>
      <c r="D312" s="2">
        <f t="shared" si="1"/>
        <v>288387.44433047355</v>
      </c>
      <c r="E312" s="2">
        <f t="shared" si="2"/>
        <v>482745.62591319589</v>
      </c>
    </row>
    <row r="313" spans="1:5" x14ac:dyDescent="0.2">
      <c r="A313" s="1">
        <v>44531</v>
      </c>
      <c r="B313">
        <v>379659.21525485523</v>
      </c>
      <c r="C313" s="2">
        <f t="shared" si="0"/>
        <v>379659.21525485523</v>
      </c>
      <c r="D313" s="2">
        <f t="shared" si="1"/>
        <v>281932.0968011776</v>
      </c>
      <c r="E313" s="2">
        <f t="shared" si="2"/>
        <v>477386.33370853285</v>
      </c>
    </row>
    <row r="314" spans="1:5" x14ac:dyDescent="0.2">
      <c r="A314" s="1">
        <v>44562</v>
      </c>
      <c r="B314">
        <v>381356.79559900105</v>
      </c>
      <c r="C314" s="2">
        <f t="shared" si="0"/>
        <v>381356.79559900105</v>
      </c>
      <c r="D314" s="2">
        <f t="shared" si="1"/>
        <v>283075.12984085525</v>
      </c>
      <c r="E314" s="2">
        <f t="shared" si="2"/>
        <v>479638.46135714685</v>
      </c>
    </row>
    <row r="315" spans="1:5" x14ac:dyDescent="0.2">
      <c r="A315" s="1">
        <v>44593</v>
      </c>
      <c r="B315">
        <v>366557.62510879821</v>
      </c>
      <c r="C315" s="2">
        <f t="shared" si="0"/>
        <v>366557.62510879821</v>
      </c>
      <c r="D315" s="2">
        <f t="shared" si="1"/>
        <v>267714.91898525105</v>
      </c>
      <c r="E315" s="2">
        <f t="shared" si="2"/>
        <v>465400.33123234537</v>
      </c>
    </row>
    <row r="316" spans="1:5" x14ac:dyDescent="0.2">
      <c r="A316" s="1">
        <v>44621</v>
      </c>
      <c r="B316">
        <v>387634.68922791246</v>
      </c>
      <c r="C316" s="2">
        <f t="shared" si="0"/>
        <v>387634.68922791246</v>
      </c>
      <c r="D316" s="2">
        <f t="shared" si="1"/>
        <v>288224.47693496337</v>
      </c>
      <c r="E316" s="2">
        <f t="shared" si="2"/>
        <v>487044.90152086155</v>
      </c>
    </row>
    <row r="317" spans="1:5" x14ac:dyDescent="0.2">
      <c r="A317" s="1">
        <v>44652</v>
      </c>
      <c r="B317">
        <v>395792.43645973108</v>
      </c>
      <c r="C317" s="2">
        <f t="shared" si="0"/>
        <v>395792.43645973108</v>
      </c>
      <c r="D317" s="2">
        <f t="shared" si="1"/>
        <v>295808.2800894049</v>
      </c>
      <c r="E317" s="2">
        <f t="shared" si="2"/>
        <v>495776.59283005726</v>
      </c>
    </row>
    <row r="318" spans="1:5" x14ac:dyDescent="0.2">
      <c r="A318" s="1">
        <v>44682</v>
      </c>
      <c r="B318">
        <v>394677.93793696177</v>
      </c>
      <c r="C318" s="2">
        <f t="shared" si="0"/>
        <v>394677.93793696177</v>
      </c>
      <c r="D318" s="2">
        <f t="shared" si="1"/>
        <v>294113.4280804731</v>
      </c>
      <c r="E318" s="2">
        <f t="shared" si="2"/>
        <v>495242.44779345044</v>
      </c>
    </row>
    <row r="319" spans="1:5" x14ac:dyDescent="0.2">
      <c r="A319" s="1">
        <v>44713</v>
      </c>
      <c r="B319">
        <v>393313.92269071698</v>
      </c>
      <c r="C319" s="2">
        <f t="shared" si="0"/>
        <v>393313.92269071698</v>
      </c>
      <c r="D319" s="2">
        <f t="shared" si="1"/>
        <v>292162.67900642433</v>
      </c>
      <c r="E319" s="2">
        <f t="shared" si="2"/>
        <v>494465.16637500963</v>
      </c>
    </row>
    <row r="320" spans="1:5" x14ac:dyDescent="0.2">
      <c r="A320" s="1">
        <v>44743</v>
      </c>
      <c r="B320">
        <v>393763.54729862674</v>
      </c>
      <c r="C320" s="2">
        <f t="shared" si="0"/>
        <v>393763.54729862674</v>
      </c>
      <c r="D320" s="2">
        <f t="shared" si="1"/>
        <v>292019.21904552018</v>
      </c>
      <c r="E320" s="2">
        <f t="shared" si="2"/>
        <v>495507.8755517333</v>
      </c>
    </row>
    <row r="321" spans="1:5" x14ac:dyDescent="0.2">
      <c r="A321" s="1">
        <v>44774</v>
      </c>
      <c r="B321">
        <v>394694.52909884555</v>
      </c>
      <c r="C321" s="2">
        <f t="shared" si="0"/>
        <v>394694.52909884555</v>
      </c>
      <c r="D321" s="2">
        <f t="shared" si="1"/>
        <v>292350.79563633166</v>
      </c>
      <c r="E321" s="2">
        <f t="shared" si="2"/>
        <v>497038.26256135944</v>
      </c>
    </row>
    <row r="322" spans="1:5" x14ac:dyDescent="0.2">
      <c r="A322" s="1">
        <v>44805</v>
      </c>
      <c r="B322">
        <v>398036.92371931707</v>
      </c>
      <c r="C322" s="2">
        <f t="shared" si="0"/>
        <v>398036.92371931707</v>
      </c>
      <c r="D322" s="2">
        <f t="shared" si="1"/>
        <v>295087.49497408449</v>
      </c>
      <c r="E322" s="2">
        <f t="shared" si="2"/>
        <v>500986.35246454965</v>
      </c>
    </row>
    <row r="323" spans="1:5" x14ac:dyDescent="0.2">
      <c r="A323" s="1">
        <v>44835</v>
      </c>
      <c r="B323">
        <v>395317.619692176</v>
      </c>
      <c r="C323" s="2">
        <f t="shared" si="0"/>
        <v>395317.619692176</v>
      </c>
      <c r="D323" s="2">
        <f t="shared" si="1"/>
        <v>291756.23659293936</v>
      </c>
      <c r="E323" s="2">
        <f t="shared" si="2"/>
        <v>498879.00279141264</v>
      </c>
    </row>
    <row r="324" spans="1:5" x14ac:dyDescent="0.2">
      <c r="A324" s="1">
        <v>44866</v>
      </c>
      <c r="B324">
        <v>377509.50307402504</v>
      </c>
      <c r="C324" s="2">
        <f t="shared" si="0"/>
        <v>377509.50307402504</v>
      </c>
      <c r="D324" s="2">
        <f t="shared" si="1"/>
        <v>273329.93795496004</v>
      </c>
      <c r="E324" s="2">
        <f t="shared" si="2"/>
        <v>481689.06819309003</v>
      </c>
    </row>
    <row r="325" spans="1:5" x14ac:dyDescent="0.2">
      <c r="A325" s="1">
        <v>44896</v>
      </c>
      <c r="B325">
        <v>357956.86600205797</v>
      </c>
      <c r="C325" s="2">
        <f t="shared" si="0"/>
        <v>357956.86600205797</v>
      </c>
      <c r="D325" s="2">
        <f t="shared" si="1"/>
        <v>253152.92297574959</v>
      </c>
      <c r="E325" s="2">
        <f t="shared" si="2"/>
        <v>462760.80902836635</v>
      </c>
    </row>
    <row r="326" spans="1:5" x14ac:dyDescent="0.2">
      <c r="A326" s="1">
        <v>44927</v>
      </c>
      <c r="B326">
        <v>360781.98846315272</v>
      </c>
      <c r="C326" s="2">
        <f t="shared" si="0"/>
        <v>360781.98846315272</v>
      </c>
      <c r="D326" s="2">
        <f t="shared" si="1"/>
        <v>255347.50376388818</v>
      </c>
      <c r="E326" s="2">
        <f t="shared" si="2"/>
        <v>466216.4731624173</v>
      </c>
    </row>
    <row r="327" spans="1:5" x14ac:dyDescent="0.2">
      <c r="A327" s="1">
        <v>44958</v>
      </c>
      <c r="B327">
        <v>367333.0557587347</v>
      </c>
      <c r="C327" s="2">
        <f t="shared" si="0"/>
        <v>367333.0557587347</v>
      </c>
      <c r="D327" s="2">
        <f t="shared" si="1"/>
        <v>261261.89805697859</v>
      </c>
      <c r="E327" s="2">
        <f t="shared" si="2"/>
        <v>473404.21346049081</v>
      </c>
    </row>
    <row r="328" spans="1:5" x14ac:dyDescent="0.2">
      <c r="A328" s="1">
        <v>44986</v>
      </c>
      <c r="B328">
        <v>419002.15295378363</v>
      </c>
      <c r="C328" s="2">
        <f t="shared" si="0"/>
        <v>419002.15295378363</v>
      </c>
      <c r="D328" s="2">
        <f t="shared" si="1"/>
        <v>312288.2236426773</v>
      </c>
      <c r="E328" s="2">
        <f t="shared" si="2"/>
        <v>525716.08226488996</v>
      </c>
    </row>
    <row r="329" spans="1:5" x14ac:dyDescent="0.2">
      <c r="A329" s="1">
        <v>45017</v>
      </c>
      <c r="B329">
        <v>415937.91782036208</v>
      </c>
      <c r="C329" s="2">
        <f t="shared" si="0"/>
        <v>415937.91782036208</v>
      </c>
      <c r="D329" s="2">
        <f t="shared" si="1"/>
        <v>308575.15127509064</v>
      </c>
      <c r="E329" s="2">
        <f t="shared" si="2"/>
        <v>523300.68436563353</v>
      </c>
    </row>
    <row r="330" spans="1:5" x14ac:dyDescent="0.2">
      <c r="A330" s="1">
        <v>45047</v>
      </c>
      <c r="B330">
        <v>274875.66775434511</v>
      </c>
      <c r="C330" s="2">
        <f t="shared" si="0"/>
        <v>274875.66775434511</v>
      </c>
      <c r="D330" s="2">
        <f t="shared" si="1"/>
        <v>166858.03156521724</v>
      </c>
      <c r="E330" s="2">
        <f t="shared" si="2"/>
        <v>382893.30394347297</v>
      </c>
    </row>
    <row r="331" spans="1:5" x14ac:dyDescent="0.2">
      <c r="A331" s="1">
        <v>45078</v>
      </c>
      <c r="B331">
        <v>280228.77852826397</v>
      </c>
      <c r="C331" s="2">
        <f t="shared" ref="C331:C362" si="3">_xlfn.FORECAST.ETS(A331,$B$2:$B$298,$A$2:$A$298,157,1)</f>
        <v>280228.77852826397</v>
      </c>
      <c r="D331" s="2">
        <f t="shared" ref="D331:D362" si="4">C331-_xlfn.FORECAST.ETS.CONFINT(A331,$B$2:$B$298,$A$2:$A$298,0.95,157,1)</f>
        <v>171550.27370834642</v>
      </c>
      <c r="E331" s="2">
        <f t="shared" ref="E331:E362" si="5">C331+_xlfn.FORECAST.ETS.CONFINT(A331,$B$2:$B$298,$A$2:$A$298,0.95,157,1)</f>
        <v>388907.28334818152</v>
      </c>
    </row>
    <row r="332" spans="1:5" x14ac:dyDescent="0.2">
      <c r="A332" s="1">
        <v>45108</v>
      </c>
      <c r="B332">
        <v>246246.1728151245</v>
      </c>
      <c r="C332" s="2">
        <f t="shared" si="3"/>
        <v>246246.1728151245</v>
      </c>
      <c r="D332" s="2">
        <f t="shared" si="4"/>
        <v>136900.83398327202</v>
      </c>
      <c r="E332" s="2">
        <f t="shared" si="5"/>
        <v>355591.51164697699</v>
      </c>
    </row>
    <row r="333" spans="1:5" x14ac:dyDescent="0.2">
      <c r="A333" s="1">
        <v>45139</v>
      </c>
      <c r="B333">
        <v>245646.6506393803</v>
      </c>
      <c r="C333" s="2">
        <f t="shared" si="3"/>
        <v>245646.6506393803</v>
      </c>
      <c r="D333" s="2">
        <f t="shared" si="4"/>
        <v>135628.5461794952</v>
      </c>
      <c r="E333" s="2">
        <f t="shared" si="5"/>
        <v>355664.75509926537</v>
      </c>
    </row>
    <row r="334" spans="1:5" x14ac:dyDescent="0.2">
      <c r="A334" s="1">
        <v>45170</v>
      </c>
      <c r="B334">
        <v>274670.09876518435</v>
      </c>
      <c r="C334" s="2">
        <f t="shared" si="3"/>
        <v>274670.09876518435</v>
      </c>
      <c r="D334" s="2">
        <f t="shared" si="4"/>
        <v>163973.33096253552</v>
      </c>
      <c r="E334" s="2">
        <f t="shared" si="5"/>
        <v>385366.86656783317</v>
      </c>
    </row>
    <row r="335" spans="1:5" x14ac:dyDescent="0.2">
      <c r="A335" s="1">
        <v>45200</v>
      </c>
      <c r="B335">
        <v>316382.47071690857</v>
      </c>
      <c r="C335" s="2">
        <f t="shared" si="3"/>
        <v>316382.47071690857</v>
      </c>
      <c r="D335" s="2">
        <f t="shared" si="4"/>
        <v>205001.17587233093</v>
      </c>
      <c r="E335" s="2">
        <f t="shared" si="5"/>
        <v>427763.76556148625</v>
      </c>
    </row>
    <row r="336" spans="1:5" x14ac:dyDescent="0.2">
      <c r="A336" s="1">
        <v>45231</v>
      </c>
      <c r="B336">
        <v>346854.35409431881</v>
      </c>
      <c r="C336" s="2">
        <f t="shared" si="3"/>
        <v>346854.35409431881</v>
      </c>
      <c r="D336" s="2">
        <f t="shared" si="4"/>
        <v>234782.70261710632</v>
      </c>
      <c r="E336" s="2">
        <f t="shared" si="5"/>
        <v>458926.00557153131</v>
      </c>
    </row>
    <row r="337" spans="1:5" x14ac:dyDescent="0.2">
      <c r="A337" s="1">
        <v>45261</v>
      </c>
      <c r="B337">
        <v>404918.97020933311</v>
      </c>
      <c r="C337" s="2">
        <f t="shared" si="3"/>
        <v>404918.97020933311</v>
      </c>
      <c r="D337" s="2">
        <f t="shared" si="4"/>
        <v>292151.1666896285</v>
      </c>
      <c r="E337" s="2">
        <f t="shared" si="5"/>
        <v>517686.77372903773</v>
      </c>
    </row>
    <row r="338" spans="1:5" x14ac:dyDescent="0.2">
      <c r="A338" s="1">
        <v>45292</v>
      </c>
      <c r="B338">
        <v>426929.2936102185</v>
      </c>
      <c r="C338" s="2">
        <f t="shared" si="3"/>
        <v>426929.2936102185</v>
      </c>
      <c r="D338" s="2">
        <f t="shared" si="4"/>
        <v>313459.57687169156</v>
      </c>
      <c r="E338" s="2">
        <f t="shared" si="5"/>
        <v>540399.01034874551</v>
      </c>
    </row>
    <row r="339" spans="1:5" x14ac:dyDescent="0.2">
      <c r="A339" s="1">
        <v>45323</v>
      </c>
      <c r="B339">
        <v>396577.97652035981</v>
      </c>
      <c r="C339" s="2">
        <f t="shared" si="3"/>
        <v>396577.97652035981</v>
      </c>
      <c r="D339" s="2">
        <f t="shared" si="4"/>
        <v>282400.61965395516</v>
      </c>
      <c r="E339" s="2">
        <f t="shared" si="5"/>
        <v>510755.33338676445</v>
      </c>
    </row>
    <row r="340" spans="1:5" x14ac:dyDescent="0.2">
      <c r="A340" s="1">
        <v>45352</v>
      </c>
      <c r="B340">
        <v>257771.65806094307</v>
      </c>
      <c r="C340" s="2">
        <f t="shared" si="3"/>
        <v>257771.65806094307</v>
      </c>
      <c r="D340" s="2">
        <f t="shared" si="4"/>
        <v>142880.96844046481</v>
      </c>
      <c r="E340" s="2">
        <f t="shared" si="5"/>
        <v>372662.34768142132</v>
      </c>
    </row>
    <row r="341" spans="1:5" x14ac:dyDescent="0.2">
      <c r="A341" s="1">
        <v>45383</v>
      </c>
      <c r="B341">
        <v>287636.33040975197</v>
      </c>
      <c r="C341" s="2">
        <f t="shared" si="3"/>
        <v>287636.33040975197</v>
      </c>
      <c r="D341" s="2">
        <f t="shared" si="4"/>
        <v>172026.64969003972</v>
      </c>
      <c r="E341" s="2">
        <f t="shared" si="5"/>
        <v>403246.01112946426</v>
      </c>
    </row>
    <row r="342" spans="1:5" x14ac:dyDescent="0.2">
      <c r="A342" s="1">
        <v>45413</v>
      </c>
      <c r="B342">
        <v>204241.89058029072</v>
      </c>
      <c r="C342" s="2">
        <f t="shared" si="3"/>
        <v>204241.89058029072</v>
      </c>
      <c r="D342" s="2">
        <f t="shared" si="4"/>
        <v>87907.594678727066</v>
      </c>
      <c r="E342" s="2">
        <f t="shared" si="5"/>
        <v>320576.18648185441</v>
      </c>
    </row>
    <row r="343" spans="1:5" x14ac:dyDescent="0.2">
      <c r="A343" s="1">
        <v>45444</v>
      </c>
      <c r="B343">
        <v>212968.50893541845</v>
      </c>
      <c r="C343" s="2">
        <f t="shared" si="3"/>
        <v>212968.50893541845</v>
      </c>
      <c r="D343" s="2">
        <f t="shared" si="4"/>
        <v>95904.007997493667</v>
      </c>
      <c r="E343" s="2">
        <f t="shared" si="5"/>
        <v>330033.00987334322</v>
      </c>
    </row>
    <row r="344" spans="1:5" x14ac:dyDescent="0.2">
      <c r="A344" s="1">
        <v>45474</v>
      </c>
      <c r="B344">
        <v>219712.26268291051</v>
      </c>
      <c r="C344" s="2">
        <f t="shared" si="3"/>
        <v>219712.26268291051</v>
      </c>
      <c r="D344" s="2">
        <f t="shared" si="4"/>
        <v>101912.00103255469</v>
      </c>
      <c r="E344" s="2">
        <f t="shared" si="5"/>
        <v>337512.52433326631</v>
      </c>
    </row>
    <row r="345" spans="1:5" x14ac:dyDescent="0.2">
      <c r="A345" s="1">
        <v>45505</v>
      </c>
      <c r="B345">
        <v>256893.07916959337</v>
      </c>
      <c r="C345" s="2">
        <f t="shared" si="3"/>
        <v>256893.07916959337</v>
      </c>
      <c r="D345" s="2">
        <f t="shared" si="4"/>
        <v>138351.53524497047</v>
      </c>
      <c r="E345" s="2">
        <f t="shared" si="5"/>
        <v>375434.62309421628</v>
      </c>
    </row>
    <row r="346" spans="1:5" x14ac:dyDescent="0.2">
      <c r="A346" s="1">
        <v>45536</v>
      </c>
      <c r="B346">
        <v>207837.22481534796</v>
      </c>
      <c r="C346" s="2">
        <f t="shared" si="3"/>
        <v>207837.22481534796</v>
      </c>
      <c r="D346" s="2">
        <f t="shared" si="4"/>
        <v>88548.911090790483</v>
      </c>
      <c r="E346" s="2">
        <f t="shared" si="5"/>
        <v>327125.53853990545</v>
      </c>
    </row>
    <row r="347" spans="1:5" x14ac:dyDescent="0.2">
      <c r="A347" s="1">
        <v>45566</v>
      </c>
      <c r="B347">
        <v>201593.95205824412</v>
      </c>
      <c r="C347" s="2">
        <f t="shared" si="3"/>
        <v>201593.95205824412</v>
      </c>
      <c r="D347" s="2">
        <f t="shared" si="4"/>
        <v>81553.414952990541</v>
      </c>
      <c r="E347" s="2">
        <f t="shared" si="5"/>
        <v>321634.4891634977</v>
      </c>
    </row>
    <row r="348" spans="1:5" x14ac:dyDescent="0.2">
      <c r="A348" s="1">
        <v>45597</v>
      </c>
      <c r="B348">
        <v>135747.42159126769</v>
      </c>
      <c r="C348" s="2">
        <f t="shared" si="3"/>
        <v>135747.42159126769</v>
      </c>
      <c r="D348" s="2">
        <f t="shared" si="4"/>
        <v>14949.241365648108</v>
      </c>
      <c r="E348" s="2">
        <f t="shared" si="5"/>
        <v>256545.60181688727</v>
      </c>
    </row>
    <row r="349" spans="1:5" x14ac:dyDescent="0.2">
      <c r="A349" s="1">
        <v>45627</v>
      </c>
      <c r="B349">
        <v>129301.14981194158</v>
      </c>
      <c r="C349" s="2">
        <f t="shared" si="3"/>
        <v>129301.14981194158</v>
      </c>
      <c r="D349" s="2">
        <f t="shared" si="4"/>
        <v>7739.9404516403156</v>
      </c>
      <c r="E349" s="2">
        <f t="shared" si="5"/>
        <v>250862.35917224284</v>
      </c>
    </row>
    <row r="350" spans="1:5" x14ac:dyDescent="0.2">
      <c r="A350" s="1">
        <v>45658</v>
      </c>
      <c r="B350">
        <v>135579.91211918322</v>
      </c>
      <c r="C350" s="2">
        <f t="shared" si="3"/>
        <v>135579.91211918322</v>
      </c>
      <c r="D350" s="2">
        <f t="shared" si="4"/>
        <v>13250.321208189926</v>
      </c>
      <c r="E350" s="2">
        <f t="shared" si="5"/>
        <v>257909.50303017651</v>
      </c>
    </row>
    <row r="351" spans="1:5" x14ac:dyDescent="0.2">
      <c r="A351" s="1">
        <v>45689</v>
      </c>
      <c r="B351">
        <v>146143.23092220456</v>
      </c>
      <c r="C351" s="2">
        <f t="shared" si="3"/>
        <v>146143.23092220456</v>
      </c>
      <c r="D351" s="2">
        <f t="shared" si="4"/>
        <v>23039.939505048562</v>
      </c>
      <c r="E351" s="2">
        <f t="shared" si="5"/>
        <v>269246.52233936056</v>
      </c>
    </row>
    <row r="352" spans="1:5" x14ac:dyDescent="0.2">
      <c r="A352" s="1">
        <v>45717</v>
      </c>
      <c r="B352">
        <v>185975.72045348288</v>
      </c>
      <c r="C352" s="2">
        <f t="shared" si="3"/>
        <v>185975.72045348288</v>
      </c>
      <c r="D352" s="2">
        <f t="shared" si="4"/>
        <v>62093.442887328172</v>
      </c>
      <c r="E352" s="2">
        <f t="shared" si="5"/>
        <v>309857.9980196376</v>
      </c>
    </row>
    <row r="353" spans="1:5" x14ac:dyDescent="0.2">
      <c r="A353" s="1">
        <v>45748</v>
      </c>
      <c r="B353">
        <v>215127.67316635075</v>
      </c>
      <c r="C353" s="2">
        <f t="shared" si="3"/>
        <v>215127.67316635075</v>
      </c>
      <c r="D353" s="2">
        <f t="shared" si="4"/>
        <v>90461.156963511836</v>
      </c>
      <c r="E353" s="2">
        <f t="shared" si="5"/>
        <v>339794.18936918967</v>
      </c>
    </row>
    <row r="354" spans="1:5" x14ac:dyDescent="0.2">
      <c r="A354" s="1">
        <v>45778</v>
      </c>
      <c r="B354">
        <v>207853.47204637539</v>
      </c>
      <c r="C354" s="2">
        <f t="shared" si="3"/>
        <v>207853.47204637539</v>
      </c>
      <c r="D354" s="2">
        <f t="shared" si="4"/>
        <v>82397.497707797302</v>
      </c>
      <c r="E354" s="2">
        <f t="shared" si="5"/>
        <v>333309.44638495345</v>
      </c>
    </row>
    <row r="355" spans="1:5" x14ac:dyDescent="0.2">
      <c r="A355" s="1">
        <v>45809</v>
      </c>
      <c r="B355">
        <v>195356.81416923593</v>
      </c>
      <c r="C355" s="2">
        <f t="shared" si="3"/>
        <v>195356.81416923593</v>
      </c>
      <c r="D355" s="2">
        <f t="shared" si="4"/>
        <v>69106.195009464602</v>
      </c>
      <c r="E355" s="2">
        <f t="shared" si="5"/>
        <v>321607.43332900724</v>
      </c>
    </row>
    <row r="356" spans="1:5" x14ac:dyDescent="0.2">
      <c r="A356" s="1">
        <v>45839</v>
      </c>
      <c r="B356">
        <v>170098.95467307908</v>
      </c>
      <c r="C356" s="2">
        <f t="shared" si="3"/>
        <v>170098.95467307908</v>
      </c>
      <c r="D356" s="2">
        <f t="shared" si="4"/>
        <v>43048.536637231227</v>
      </c>
      <c r="E356" s="2">
        <f t="shared" si="5"/>
        <v>297149.37270892691</v>
      </c>
    </row>
    <row r="357" spans="1:5" x14ac:dyDescent="0.2">
      <c r="A357" s="1">
        <v>45870</v>
      </c>
      <c r="B357">
        <v>151890.62460241915</v>
      </c>
      <c r="C357" s="2">
        <f t="shared" si="3"/>
        <v>151890.62460241915</v>
      </c>
      <c r="D357" s="2">
        <f t="shared" si="4"/>
        <v>24035.286075644224</v>
      </c>
      <c r="E357" s="2">
        <f t="shared" si="5"/>
        <v>279745.9631291941</v>
      </c>
    </row>
    <row r="358" spans="1:5" x14ac:dyDescent="0.2">
      <c r="A358" s="1">
        <v>45901</v>
      </c>
      <c r="B358">
        <v>148431.44572099502</v>
      </c>
      <c r="C358" s="2">
        <f t="shared" si="3"/>
        <v>148431.44572099502</v>
      </c>
      <c r="D358" s="2">
        <f t="shared" si="4"/>
        <v>19766.09733090509</v>
      </c>
      <c r="E358" s="2">
        <f t="shared" si="5"/>
        <v>277096.79411108495</v>
      </c>
    </row>
    <row r="359" spans="1:5" x14ac:dyDescent="0.2">
      <c r="A359" s="1">
        <v>45931</v>
      </c>
      <c r="B359">
        <v>161627.98605581498</v>
      </c>
      <c r="C359" s="2">
        <f t="shared" si="3"/>
        <v>161627.98605581498</v>
      </c>
      <c r="D359" s="2">
        <f t="shared" si="4"/>
        <v>32147.57046834199</v>
      </c>
      <c r="E359" s="2">
        <f t="shared" si="5"/>
        <v>291108.40164328797</v>
      </c>
    </row>
    <row r="360" spans="1:5" x14ac:dyDescent="0.2">
      <c r="A360" s="1">
        <v>45962</v>
      </c>
      <c r="B360">
        <v>140571.95585916983</v>
      </c>
      <c r="C360" s="2">
        <f t="shared" si="3"/>
        <v>140571.95585916983</v>
      </c>
      <c r="D360" s="2">
        <f t="shared" si="4"/>
        <v>10271.447568293384</v>
      </c>
      <c r="E360" s="2">
        <f t="shared" si="5"/>
        <v>270872.46415004629</v>
      </c>
    </row>
    <row r="361" spans="1:5" x14ac:dyDescent="0.2">
      <c r="A361" s="1">
        <v>45992</v>
      </c>
      <c r="B361">
        <v>176295.02714183572</v>
      </c>
      <c r="C361" s="2">
        <f t="shared" si="3"/>
        <v>176295.02714183572</v>
      </c>
      <c r="D361" s="2">
        <f t="shared" si="4"/>
        <v>45169.432253608975</v>
      </c>
      <c r="E361" s="2">
        <f t="shared" si="5"/>
        <v>307420.62203006248</v>
      </c>
    </row>
    <row r="362" spans="1:5" x14ac:dyDescent="0.2">
      <c r="A362" s="1">
        <v>46023</v>
      </c>
      <c r="B362">
        <v>172856.22425438638</v>
      </c>
      <c r="C362" s="2">
        <f t="shared" si="3"/>
        <v>172856.22425438638</v>
      </c>
      <c r="D362" s="2">
        <f t="shared" si="4"/>
        <v>40900.580265671219</v>
      </c>
      <c r="E362" s="2">
        <f t="shared" si="5"/>
        <v>304811.86824310152</v>
      </c>
    </row>
    <row r="363" spans="1:5" x14ac:dyDescent="0.2">
      <c r="A363" s="1">
        <v>46054</v>
      </c>
      <c r="B363">
        <v>181166.67422647518</v>
      </c>
      <c r="C363" s="2">
        <f t="shared" ref="C363:C394" si="6">_xlfn.FORECAST.ETS(A363,$B$2:$B$298,$A$2:$A$298,157,1)</f>
        <v>181166.67422647518</v>
      </c>
      <c r="D363" s="2">
        <f t="shared" ref="D363:D394" si="7">C363-_xlfn.FORECAST.ETS.CONFINT(A363,$B$2:$B$298,$A$2:$A$298,0.95,157,1)</f>
        <v>48376.049798783177</v>
      </c>
      <c r="E363" s="2">
        <f t="shared" ref="E363:E394" si="8">C363+_xlfn.FORECAST.ETS.CONFINT(A363,$B$2:$B$298,$A$2:$A$298,0.95,157,1)</f>
        <v>313957.29865416721</v>
      </c>
    </row>
    <row r="364" spans="1:5" x14ac:dyDescent="0.2">
      <c r="A364" s="1">
        <v>46082</v>
      </c>
      <c r="B364">
        <v>199446.13955650857</v>
      </c>
      <c r="C364" s="2">
        <f t="shared" si="6"/>
        <v>199446.13955650857</v>
      </c>
      <c r="D364" s="2">
        <f t="shared" si="7"/>
        <v>65815.634285328793</v>
      </c>
      <c r="E364" s="2">
        <f t="shared" si="8"/>
        <v>333076.64482768835</v>
      </c>
    </row>
    <row r="365" spans="1:5" x14ac:dyDescent="0.2">
      <c r="A365" s="1">
        <v>46113</v>
      </c>
      <c r="B365">
        <v>184775.88280099747</v>
      </c>
      <c r="C365" s="2">
        <f t="shared" si="6"/>
        <v>184775.88280099747</v>
      </c>
      <c r="D365" s="2">
        <f t="shared" si="7"/>
        <v>50300.626980977075</v>
      </c>
      <c r="E365" s="2">
        <f t="shared" si="8"/>
        <v>319251.13862101786</v>
      </c>
    </row>
    <row r="366" spans="1:5" x14ac:dyDescent="0.2">
      <c r="A366" s="1">
        <v>46143</v>
      </c>
      <c r="B366">
        <v>175459.06091972004</v>
      </c>
      <c r="C366" s="2">
        <f t="shared" si="6"/>
        <v>175459.06091972004</v>
      </c>
      <c r="D366" s="2">
        <f t="shared" si="7"/>
        <v>40134.215306049533</v>
      </c>
      <c r="E366" s="2">
        <f t="shared" si="8"/>
        <v>310783.90653339052</v>
      </c>
    </row>
    <row r="367" spans="1:5" x14ac:dyDescent="0.2">
      <c r="A367" s="1">
        <v>46174</v>
      </c>
      <c r="B367">
        <v>116037.6813796747</v>
      </c>
      <c r="C367" s="2">
        <f t="shared" si="6"/>
        <v>116037.6813796747</v>
      </c>
      <c r="D367" s="2">
        <f t="shared" si="7"/>
        <v>-20141.563053984544</v>
      </c>
      <c r="E367" s="2">
        <f t="shared" si="8"/>
        <v>252216.92581333395</v>
      </c>
    </row>
    <row r="368" spans="1:5" x14ac:dyDescent="0.2">
      <c r="A368" s="1">
        <v>46204</v>
      </c>
      <c r="B368">
        <v>158806.310618369</v>
      </c>
      <c r="C368" s="2">
        <f t="shared" si="6"/>
        <v>158806.310618369</v>
      </c>
      <c r="D368" s="2">
        <f t="shared" si="7"/>
        <v>21767.888311646442</v>
      </c>
      <c r="E368" s="2">
        <f t="shared" si="8"/>
        <v>295844.73292509152</v>
      </c>
    </row>
    <row r="369" spans="1:5" x14ac:dyDescent="0.2">
      <c r="A369" s="1">
        <v>46235</v>
      </c>
      <c r="B369">
        <v>184733.78609450138</v>
      </c>
      <c r="C369" s="2">
        <f t="shared" si="6"/>
        <v>184733.78609450138</v>
      </c>
      <c r="D369" s="2">
        <f t="shared" si="7"/>
        <v>46831.436586874304</v>
      </c>
      <c r="E369" s="2">
        <f t="shared" si="8"/>
        <v>322636.13560212846</v>
      </c>
    </row>
    <row r="370" spans="1:5" x14ac:dyDescent="0.2">
      <c r="A370" s="1">
        <v>46266</v>
      </c>
      <c r="B370">
        <v>180872.9318334632</v>
      </c>
      <c r="C370" s="2">
        <f t="shared" si="6"/>
        <v>180872.9318334632</v>
      </c>
      <c r="D370" s="2">
        <f t="shared" si="7"/>
        <v>42101.935271765688</v>
      </c>
      <c r="E370" s="2">
        <f t="shared" si="8"/>
        <v>319643.92839516071</v>
      </c>
    </row>
    <row r="371" spans="1:5" x14ac:dyDescent="0.2">
      <c r="A371" s="1">
        <v>46296</v>
      </c>
      <c r="B371">
        <v>183322.29427405653</v>
      </c>
      <c r="C371" s="2">
        <f t="shared" si="6"/>
        <v>183322.29427405653</v>
      </c>
      <c r="D371" s="2">
        <f t="shared" si="7"/>
        <v>43677.9600269972</v>
      </c>
      <c r="E371" s="2">
        <f t="shared" si="8"/>
        <v>322966.62852111587</v>
      </c>
    </row>
    <row r="372" spans="1:5" x14ac:dyDescent="0.2">
      <c r="A372" s="1">
        <v>46327</v>
      </c>
      <c r="B372">
        <v>174826.50700889991</v>
      </c>
      <c r="C372" s="2">
        <f t="shared" si="6"/>
        <v>174826.50700889991</v>
      </c>
      <c r="D372" s="2">
        <f t="shared" si="7"/>
        <v>34304.1734122895</v>
      </c>
      <c r="E372" s="2">
        <f t="shared" si="8"/>
        <v>315348.84060551028</v>
      </c>
    </row>
    <row r="373" spans="1:5" x14ac:dyDescent="0.2">
      <c r="A373" s="1">
        <v>46357</v>
      </c>
      <c r="B373">
        <v>118393.64513880658</v>
      </c>
      <c r="C373" s="2">
        <f t="shared" si="6"/>
        <v>118393.64513880658</v>
      </c>
      <c r="D373" s="2">
        <f t="shared" si="7"/>
        <v>-23011.320760926232</v>
      </c>
      <c r="E373" s="2">
        <f t="shared" si="8"/>
        <v>259798.61103853938</v>
      </c>
    </row>
    <row r="374" spans="1:5" x14ac:dyDescent="0.2">
      <c r="A374" s="1">
        <v>46388</v>
      </c>
      <c r="B374">
        <v>118038.6395801632</v>
      </c>
      <c r="C374" s="2">
        <f t="shared" si="6"/>
        <v>118038.6395801632</v>
      </c>
      <c r="D374" s="2">
        <f t="shared" si="7"/>
        <v>-24253.563123593747</v>
      </c>
      <c r="E374" s="2">
        <f t="shared" si="8"/>
        <v>260330.84228392015</v>
      </c>
    </row>
    <row r="375" spans="1:5" x14ac:dyDescent="0.2">
      <c r="A375" s="1">
        <v>46419</v>
      </c>
      <c r="B375">
        <v>103870.73216617509</v>
      </c>
      <c r="C375" s="2">
        <f t="shared" si="6"/>
        <v>103870.73216617509</v>
      </c>
      <c r="D375" s="2">
        <f t="shared" si="7"/>
        <v>-39313.283649014571</v>
      </c>
      <c r="E375" s="2">
        <f t="shared" si="8"/>
        <v>247054.74798136475</v>
      </c>
    </row>
    <row r="376" spans="1:5" x14ac:dyDescent="0.2">
      <c r="A376" s="1">
        <v>46447</v>
      </c>
      <c r="B376">
        <v>103936.02756383238</v>
      </c>
      <c r="C376" s="2">
        <f t="shared" si="6"/>
        <v>103936.02756383238</v>
      </c>
      <c r="D376" s="2">
        <f t="shared" si="7"/>
        <v>-40144.349736884353</v>
      </c>
      <c r="E376" s="2">
        <f t="shared" si="8"/>
        <v>248016.40486454911</v>
      </c>
    </row>
    <row r="377" spans="1:5" x14ac:dyDescent="0.2">
      <c r="A377" s="1">
        <v>46478</v>
      </c>
      <c r="B377">
        <v>111058.4670471836</v>
      </c>
      <c r="C377" s="2">
        <f t="shared" si="6"/>
        <v>111058.4670471836</v>
      </c>
      <c r="D377" s="2">
        <f t="shared" si="7"/>
        <v>-33922.792440807825</v>
      </c>
      <c r="E377" s="2">
        <f t="shared" si="8"/>
        <v>256039.72653517502</v>
      </c>
    </row>
    <row r="378" spans="1:5" x14ac:dyDescent="0.2">
      <c r="A378" s="1">
        <v>46508</v>
      </c>
      <c r="B378">
        <v>118229.88829026514</v>
      </c>
      <c r="C378" s="2">
        <f t="shared" si="6"/>
        <v>118229.88829026514</v>
      </c>
      <c r="D378" s="2">
        <f t="shared" si="7"/>
        <v>-27656.746675953618</v>
      </c>
      <c r="E378" s="2">
        <f t="shared" si="8"/>
        <v>264116.5232564839</v>
      </c>
    </row>
    <row r="379" spans="1:5" x14ac:dyDescent="0.2">
      <c r="A379" s="1">
        <v>46539</v>
      </c>
      <c r="B379">
        <v>156079.92926717631</v>
      </c>
      <c r="C379" s="2">
        <f t="shared" si="6"/>
        <v>156079.92926717631</v>
      </c>
      <c r="D379" s="2">
        <f t="shared" si="7"/>
        <v>9283.4526806305221</v>
      </c>
      <c r="E379" s="2">
        <f t="shared" si="8"/>
        <v>302876.40585372213</v>
      </c>
    </row>
    <row r="380" spans="1:5" x14ac:dyDescent="0.2">
      <c r="A380" s="1">
        <v>46569</v>
      </c>
      <c r="B380">
        <v>178033.62923102238</v>
      </c>
      <c r="C380" s="2">
        <f t="shared" si="6"/>
        <v>178033.62923102238</v>
      </c>
      <c r="D380" s="2">
        <f t="shared" si="7"/>
        <v>30322.871768754529</v>
      </c>
      <c r="E380" s="2">
        <f t="shared" si="8"/>
        <v>325744.3866932902</v>
      </c>
    </row>
    <row r="381" spans="1:5" x14ac:dyDescent="0.2">
      <c r="A381" s="1">
        <v>46600</v>
      </c>
      <c r="B381">
        <v>147207.67033529576</v>
      </c>
      <c r="C381" s="2">
        <f t="shared" si="6"/>
        <v>147207.67033529576</v>
      </c>
      <c r="D381" s="2">
        <f t="shared" si="7"/>
        <v>-1421.7806335639616</v>
      </c>
      <c r="E381" s="2">
        <f t="shared" si="8"/>
        <v>295837.12130415544</v>
      </c>
    </row>
    <row r="382" spans="1:5" x14ac:dyDescent="0.2">
      <c r="A382" s="1">
        <v>46631</v>
      </c>
      <c r="B382">
        <v>134569.15805088088</v>
      </c>
      <c r="C382" s="2">
        <f t="shared" si="6"/>
        <v>134569.15805088088</v>
      </c>
      <c r="D382" s="2">
        <f t="shared" si="7"/>
        <v>-14983.372692960373</v>
      </c>
      <c r="E382" s="2">
        <f t="shared" si="8"/>
        <v>284121.68879472214</v>
      </c>
    </row>
    <row r="383" spans="1:5" x14ac:dyDescent="0.2">
      <c r="A383" s="1">
        <v>46661</v>
      </c>
      <c r="B383">
        <v>161806.99217724713</v>
      </c>
      <c r="C383" s="2">
        <f t="shared" si="6"/>
        <v>161806.99217724713</v>
      </c>
      <c r="D383" s="2">
        <f t="shared" si="7"/>
        <v>11327.021490761166</v>
      </c>
      <c r="E383" s="2">
        <f t="shared" si="8"/>
        <v>312286.96286373306</v>
      </c>
    </row>
    <row r="384" spans="1:5" x14ac:dyDescent="0.2">
      <c r="A384" s="1">
        <v>46692</v>
      </c>
      <c r="B384">
        <v>123014.17371103188</v>
      </c>
      <c r="C384" s="2">
        <f t="shared" si="6"/>
        <v>123014.17371103188</v>
      </c>
      <c r="D384" s="2">
        <f t="shared" si="7"/>
        <v>-28397.571246349078</v>
      </c>
      <c r="E384" s="2">
        <f t="shared" si="8"/>
        <v>274425.91866841284</v>
      </c>
    </row>
    <row r="385" spans="1:5" x14ac:dyDescent="0.2">
      <c r="A385" s="1">
        <v>46722</v>
      </c>
      <c r="B385">
        <v>145196.1625289197</v>
      </c>
      <c r="C385" s="2">
        <f t="shared" si="6"/>
        <v>145196.1625289197</v>
      </c>
      <c r="D385" s="2">
        <f t="shared" si="7"/>
        <v>-7151.6654489267967</v>
      </c>
      <c r="E385" s="2">
        <f t="shared" si="8"/>
        <v>297543.99050676619</v>
      </c>
    </row>
    <row r="386" spans="1:5" x14ac:dyDescent="0.2">
      <c r="A386" s="1">
        <v>46753</v>
      </c>
      <c r="B386">
        <v>102771.16606466781</v>
      </c>
      <c r="C386" s="2">
        <f t="shared" si="6"/>
        <v>102771.16606466781</v>
      </c>
      <c r="D386" s="2">
        <f t="shared" si="7"/>
        <v>-50517.028364555328</v>
      </c>
      <c r="E386" s="2">
        <f t="shared" si="8"/>
        <v>256059.36049389094</v>
      </c>
    </row>
    <row r="387" spans="1:5" x14ac:dyDescent="0.2">
      <c r="A387" s="1">
        <v>46784</v>
      </c>
      <c r="B387">
        <v>144010.510260029</v>
      </c>
      <c r="C387" s="2">
        <f t="shared" si="6"/>
        <v>144010.510260029</v>
      </c>
      <c r="D387" s="2">
        <f t="shared" si="7"/>
        <v>-10222.308992004459</v>
      </c>
      <c r="E387" s="2">
        <f t="shared" si="8"/>
        <v>298243.32951206248</v>
      </c>
    </row>
    <row r="388" spans="1:5" x14ac:dyDescent="0.2">
      <c r="A388" s="1">
        <v>46813</v>
      </c>
      <c r="B388">
        <v>124006.60547840199</v>
      </c>
      <c r="C388" s="2">
        <f t="shared" si="6"/>
        <v>124006.60547840199</v>
      </c>
      <c r="D388" s="2">
        <f t="shared" si="7"/>
        <v>-31175.072166624275</v>
      </c>
      <c r="E388" s="2">
        <f t="shared" si="8"/>
        <v>279188.28312342823</v>
      </c>
    </row>
    <row r="389" spans="1:5" x14ac:dyDescent="0.2">
      <c r="A389" s="1">
        <v>46844</v>
      </c>
      <c r="B389">
        <v>152347.83267229871</v>
      </c>
      <c r="C389" s="2">
        <f t="shared" si="6"/>
        <v>152347.83267229871</v>
      </c>
      <c r="D389" s="2">
        <f t="shared" si="7"/>
        <v>-3786.9123918112891</v>
      </c>
      <c r="E389" s="2">
        <f t="shared" si="8"/>
        <v>308482.57773640868</v>
      </c>
    </row>
    <row r="390" spans="1:5" x14ac:dyDescent="0.2">
      <c r="A390" s="1">
        <v>46874</v>
      </c>
      <c r="B390">
        <v>153136.61396310109</v>
      </c>
      <c r="C390" s="2">
        <f t="shared" si="6"/>
        <v>153136.61396310109</v>
      </c>
      <c r="D390" s="2">
        <f t="shared" si="7"/>
        <v>-3955.383258080692</v>
      </c>
      <c r="E390" s="2">
        <f t="shared" si="8"/>
        <v>310228.61118428287</v>
      </c>
    </row>
    <row r="391" spans="1:5" x14ac:dyDescent="0.2">
      <c r="A391" s="1">
        <v>46905</v>
      </c>
      <c r="B391">
        <v>180420.86550531338</v>
      </c>
      <c r="C391" s="2">
        <f t="shared" si="6"/>
        <v>180420.86550531338</v>
      </c>
      <c r="D391" s="2">
        <f t="shared" si="7"/>
        <v>22367.455422454543</v>
      </c>
      <c r="E391" s="2">
        <f t="shared" si="8"/>
        <v>338474.27558817226</v>
      </c>
    </row>
    <row r="392" spans="1:5" x14ac:dyDescent="0.2">
      <c r="A392" s="1">
        <v>46935</v>
      </c>
      <c r="B392">
        <v>184245.3997162325</v>
      </c>
      <c r="C392" s="2">
        <f t="shared" si="6"/>
        <v>184245.3997162325</v>
      </c>
      <c r="D392" s="2">
        <f t="shared" si="7"/>
        <v>25226.439847113885</v>
      </c>
      <c r="E392" s="2">
        <f t="shared" si="8"/>
        <v>343264.35958535108</v>
      </c>
    </row>
    <row r="393" spans="1:5" x14ac:dyDescent="0.2">
      <c r="A393" s="1">
        <v>46966</v>
      </c>
      <c r="B393">
        <v>185180.10916229695</v>
      </c>
      <c r="C393" s="2">
        <f t="shared" si="6"/>
        <v>185180.10916229695</v>
      </c>
      <c r="D393" s="2">
        <f t="shared" si="7"/>
        <v>25191.486110444239</v>
      </c>
      <c r="E393" s="2">
        <f t="shared" si="8"/>
        <v>345168.73221414967</v>
      </c>
    </row>
    <row r="394" spans="1:5" x14ac:dyDescent="0.2">
      <c r="A394" s="1">
        <v>46997</v>
      </c>
      <c r="B394">
        <v>188610.61545470633</v>
      </c>
      <c r="C394" s="2">
        <f t="shared" si="6"/>
        <v>188610.61545470633</v>
      </c>
      <c r="D394" s="2">
        <f t="shared" si="7"/>
        <v>27648.239101364714</v>
      </c>
      <c r="E394" s="2">
        <f t="shared" si="8"/>
        <v>349572.99180804798</v>
      </c>
    </row>
    <row r="395" spans="1:5" x14ac:dyDescent="0.2">
      <c r="A395" s="1">
        <v>47027</v>
      </c>
      <c r="B395">
        <v>214362.79050846989</v>
      </c>
      <c r="C395" s="2">
        <f t="shared" ref="C395:C421" si="9">_xlfn.FORECAST.ETS(A395,$B$2:$B$298,$A$2:$A$298,157,1)</f>
        <v>214362.79050846989</v>
      </c>
      <c r="D395" s="2">
        <f t="shared" ref="D395:D426" si="10">C395-_xlfn.FORECAST.ETS.CONFINT(A395,$B$2:$B$298,$A$2:$A$298,0.95,157,1)</f>
        <v>52422.59376381585</v>
      </c>
      <c r="E395" s="2">
        <f t="shared" ref="E395:E421" si="11">C395+_xlfn.FORECAST.ETS.CONFINT(A395,$B$2:$B$298,$A$2:$A$298,0.95,157,1)</f>
        <v>376302.98725312389</v>
      </c>
    </row>
    <row r="396" spans="1:5" x14ac:dyDescent="0.2">
      <c r="A396" s="1">
        <v>47058</v>
      </c>
      <c r="B396">
        <v>146369.19703189144</v>
      </c>
      <c r="C396" s="2">
        <f t="shared" si="9"/>
        <v>146369.19703189144</v>
      </c>
      <c r="D396" s="2">
        <f t="shared" si="10"/>
        <v>-16552.864412086434</v>
      </c>
      <c r="E396" s="2">
        <f t="shared" si="11"/>
        <v>309291.25847586931</v>
      </c>
    </row>
    <row r="397" spans="1:5" x14ac:dyDescent="0.2">
      <c r="A397" s="1">
        <v>47088</v>
      </c>
      <c r="B397">
        <v>154778.42605208885</v>
      </c>
      <c r="C397" s="2">
        <f t="shared" si="9"/>
        <v>154778.42605208885</v>
      </c>
      <c r="D397" s="2">
        <f t="shared" si="10"/>
        <v>-9129.5218627969443</v>
      </c>
      <c r="E397" s="2">
        <f t="shared" si="11"/>
        <v>318686.37396697467</v>
      </c>
    </row>
    <row r="398" spans="1:5" x14ac:dyDescent="0.2">
      <c r="A398" s="1">
        <v>47119</v>
      </c>
      <c r="B398">
        <v>175440.52756330869</v>
      </c>
      <c r="C398" s="2">
        <f t="shared" si="9"/>
        <v>175440.52756330869</v>
      </c>
      <c r="D398" s="2">
        <f t="shared" si="10"/>
        <v>10542.693698766583</v>
      </c>
      <c r="E398" s="2">
        <f t="shared" si="11"/>
        <v>340338.36142785079</v>
      </c>
    </row>
    <row r="399" spans="1:5" x14ac:dyDescent="0.2">
      <c r="A399" s="1">
        <v>47150</v>
      </c>
      <c r="B399">
        <v>190575.335037918</v>
      </c>
      <c r="C399" s="2">
        <f t="shared" si="9"/>
        <v>190575.335037918</v>
      </c>
      <c r="D399" s="2">
        <f t="shared" si="10"/>
        <v>24683.637796063937</v>
      </c>
      <c r="E399" s="2">
        <f t="shared" si="11"/>
        <v>356467.0322797721</v>
      </c>
    </row>
    <row r="400" spans="1:5" x14ac:dyDescent="0.2">
      <c r="A400" s="1">
        <v>47178</v>
      </c>
      <c r="B400">
        <v>194159.26862216386</v>
      </c>
      <c r="C400" s="2">
        <f t="shared" si="9"/>
        <v>194159.26862216386</v>
      </c>
      <c r="D400" s="2">
        <f t="shared" si="10"/>
        <v>27269.752386591164</v>
      </c>
      <c r="E400" s="2">
        <f t="shared" si="11"/>
        <v>361048.78485773655</v>
      </c>
    </row>
    <row r="401" spans="1:5" x14ac:dyDescent="0.2">
      <c r="A401" s="1">
        <v>47209</v>
      </c>
      <c r="B401">
        <v>225395.44035652577</v>
      </c>
      <c r="C401" s="2">
        <f t="shared" si="9"/>
        <v>225395.44035652577</v>
      </c>
      <c r="D401" s="2">
        <f t="shared" si="10"/>
        <v>57504.171084178844</v>
      </c>
      <c r="E401" s="2">
        <f t="shared" si="11"/>
        <v>393286.70962887269</v>
      </c>
    </row>
    <row r="402" spans="1:5" x14ac:dyDescent="0.2">
      <c r="A402" s="1">
        <v>47239</v>
      </c>
      <c r="B402">
        <v>260954.65579710438</v>
      </c>
      <c r="C402" s="2">
        <f t="shared" si="9"/>
        <v>260954.65579710438</v>
      </c>
      <c r="D402" s="2">
        <f t="shared" si="10"/>
        <v>92057.720782369375</v>
      </c>
      <c r="E402" s="2">
        <f t="shared" si="11"/>
        <v>429851.59081183939</v>
      </c>
    </row>
    <row r="403" spans="1:5" x14ac:dyDescent="0.2">
      <c r="A403" s="1">
        <v>47270</v>
      </c>
      <c r="B403">
        <v>213938.64041485172</v>
      </c>
      <c r="C403" s="2">
        <f t="shared" si="9"/>
        <v>213938.64041485172</v>
      </c>
      <c r="D403" s="2">
        <f t="shared" si="10"/>
        <v>44032.148055674072</v>
      </c>
      <c r="E403" s="2">
        <f t="shared" si="11"/>
        <v>383845.13277402939</v>
      </c>
    </row>
    <row r="404" spans="1:5" x14ac:dyDescent="0.2">
      <c r="A404" s="1">
        <v>47300</v>
      </c>
      <c r="B404">
        <v>235532.36713310747</v>
      </c>
      <c r="C404" s="2">
        <f t="shared" si="9"/>
        <v>235532.36713310747</v>
      </c>
      <c r="D404" s="2">
        <f t="shared" si="10"/>
        <v>64612.446699172258</v>
      </c>
      <c r="E404" s="2">
        <f t="shared" si="11"/>
        <v>406452.28756704269</v>
      </c>
    </row>
    <row r="405" spans="1:5" x14ac:dyDescent="0.2">
      <c r="A405" s="1">
        <v>47331</v>
      </c>
      <c r="B405">
        <v>262156.79882036743</v>
      </c>
      <c r="C405" s="2">
        <f t="shared" si="9"/>
        <v>262156.79882036743</v>
      </c>
      <c r="D405" s="2">
        <f t="shared" si="10"/>
        <v>90219.600223373913</v>
      </c>
      <c r="E405" s="2">
        <f t="shared" si="11"/>
        <v>434093.99741736095</v>
      </c>
    </row>
    <row r="406" spans="1:5" x14ac:dyDescent="0.2">
      <c r="A406" s="1">
        <v>47362</v>
      </c>
      <c r="B406">
        <v>272589.18812913302</v>
      </c>
      <c r="C406" s="2">
        <f t="shared" si="9"/>
        <v>272589.18812913302</v>
      </c>
      <c r="D406" s="2">
        <f t="shared" si="10"/>
        <v>99630.881695191929</v>
      </c>
      <c r="E406" s="2">
        <f t="shared" si="11"/>
        <v>445547.49456307408</v>
      </c>
    </row>
    <row r="407" spans="1:5" x14ac:dyDescent="0.2">
      <c r="A407" s="1">
        <v>47392</v>
      </c>
      <c r="B407">
        <v>196452.82134201779</v>
      </c>
      <c r="C407" s="2">
        <f t="shared" si="9"/>
        <v>196452.82134201779</v>
      </c>
      <c r="D407" s="2">
        <f t="shared" si="10"/>
        <v>22469.597586196993</v>
      </c>
      <c r="E407" s="2">
        <f t="shared" si="11"/>
        <v>370436.04509783862</v>
      </c>
    </row>
    <row r="408" spans="1:5" x14ac:dyDescent="0.2">
      <c r="A408" s="1">
        <v>47423</v>
      </c>
      <c r="B408">
        <v>238429.57986504346</v>
      </c>
      <c r="C408" s="2">
        <f t="shared" si="9"/>
        <v>238429.57986504346</v>
      </c>
      <c r="D408" s="2">
        <f t="shared" si="10"/>
        <v>63417.649268084322</v>
      </c>
      <c r="E408" s="2">
        <f t="shared" si="11"/>
        <v>413441.5104620026</v>
      </c>
    </row>
    <row r="409" spans="1:5" x14ac:dyDescent="0.2">
      <c r="A409" s="1">
        <v>47453</v>
      </c>
      <c r="B409">
        <v>251418.13509277109</v>
      </c>
      <c r="C409" s="2">
        <f t="shared" si="9"/>
        <v>251418.13509277109</v>
      </c>
      <c r="D409" s="2">
        <f t="shared" si="10"/>
        <v>75373.727879995393</v>
      </c>
      <c r="E409" s="2">
        <f t="shared" si="11"/>
        <v>427462.54230554681</v>
      </c>
    </row>
    <row r="410" spans="1:5" x14ac:dyDescent="0.2">
      <c r="A410" s="1">
        <v>47484</v>
      </c>
      <c r="B410">
        <v>252385.81544090153</v>
      </c>
      <c r="C410" s="2">
        <f t="shared" si="9"/>
        <v>252385.81544090153</v>
      </c>
      <c r="D410" s="2">
        <f t="shared" si="10"/>
        <v>75305.18136332577</v>
      </c>
      <c r="E410" s="2">
        <f t="shared" si="11"/>
        <v>429466.44951847731</v>
      </c>
    </row>
    <row r="411" spans="1:5" x14ac:dyDescent="0.2">
      <c r="A411" s="1">
        <v>47515</v>
      </c>
      <c r="B411">
        <v>257931.26299025156</v>
      </c>
      <c r="C411" s="2">
        <f t="shared" si="9"/>
        <v>257931.26299025156</v>
      </c>
      <c r="D411" s="2">
        <f t="shared" si="10"/>
        <v>79810.671107923292</v>
      </c>
      <c r="E411" s="2">
        <f t="shared" si="11"/>
        <v>436051.8548725798</v>
      </c>
    </row>
    <row r="412" spans="1:5" x14ac:dyDescent="0.2">
      <c r="A412" s="1">
        <v>47543</v>
      </c>
      <c r="B412">
        <v>255028.98641034914</v>
      </c>
      <c r="C412" s="2">
        <f t="shared" si="9"/>
        <v>255028.98641034914</v>
      </c>
      <c r="D412" s="2">
        <f t="shared" si="10"/>
        <v>75864.724877917353</v>
      </c>
      <c r="E412" s="2">
        <f t="shared" si="11"/>
        <v>434193.24794278096</v>
      </c>
    </row>
    <row r="413" spans="1:5" x14ac:dyDescent="0.2">
      <c r="A413" s="1">
        <v>47574</v>
      </c>
      <c r="B413">
        <v>246382.44551318878</v>
      </c>
      <c r="C413" s="2">
        <f t="shared" si="9"/>
        <v>246382.44551318878</v>
      </c>
      <c r="D413" s="2">
        <f t="shared" si="10"/>
        <v>66170.821367718308</v>
      </c>
      <c r="E413" s="2">
        <f t="shared" si="11"/>
        <v>426594.06965865928</v>
      </c>
    </row>
    <row r="414" spans="1:5" x14ac:dyDescent="0.2">
      <c r="A414" s="1">
        <v>47604</v>
      </c>
      <c r="B414">
        <v>244447.58071201667</v>
      </c>
      <c r="C414" s="2">
        <f t="shared" si="9"/>
        <v>244447.58071201667</v>
      </c>
      <c r="D414" s="2">
        <f t="shared" si="10"/>
        <v>63184.91966305417</v>
      </c>
      <c r="E414" s="2">
        <f t="shared" si="11"/>
        <v>425710.24176097917</v>
      </c>
    </row>
    <row r="415" spans="1:5" x14ac:dyDescent="0.2">
      <c r="A415" s="1">
        <v>47635</v>
      </c>
      <c r="B415">
        <v>280545.62313790515</v>
      </c>
      <c r="C415" s="2">
        <f t="shared" si="9"/>
        <v>280545.62313790515</v>
      </c>
      <c r="D415" s="2">
        <f t="shared" si="10"/>
        <v>98228.269359802274</v>
      </c>
      <c r="E415" s="2">
        <f t="shared" si="11"/>
        <v>462862.97691600805</v>
      </c>
    </row>
    <row r="416" spans="1:5" x14ac:dyDescent="0.2">
      <c r="A416" s="1">
        <v>47665</v>
      </c>
      <c r="B416">
        <v>281703.66181743058</v>
      </c>
      <c r="C416" s="2">
        <f t="shared" si="9"/>
        <v>281703.66181743058</v>
      </c>
      <c r="D416" s="2">
        <f t="shared" si="10"/>
        <v>98327.977743928408</v>
      </c>
      <c r="E416" s="2">
        <f t="shared" si="11"/>
        <v>465079.34589093272</v>
      </c>
    </row>
    <row r="417" spans="1:5" x14ac:dyDescent="0.2">
      <c r="A417" s="1">
        <v>47696</v>
      </c>
      <c r="B417">
        <v>282347.5794340818</v>
      </c>
      <c r="C417" s="2">
        <f t="shared" si="9"/>
        <v>282347.5794340818</v>
      </c>
      <c r="D417" s="2">
        <f t="shared" si="10"/>
        <v>97909.94555515793</v>
      </c>
      <c r="E417" s="2">
        <f t="shared" si="11"/>
        <v>466785.21331300563</v>
      </c>
    </row>
    <row r="418" spans="1:5" x14ac:dyDescent="0.2">
      <c r="A418" s="1">
        <v>47727</v>
      </c>
      <c r="B418">
        <v>281161.68182070501</v>
      </c>
      <c r="C418" s="2">
        <f t="shared" si="9"/>
        <v>281161.68182070501</v>
      </c>
      <c r="D418" s="2">
        <f t="shared" si="10"/>
        <v>95658.496481683833</v>
      </c>
      <c r="E418" s="2">
        <f t="shared" si="11"/>
        <v>466664.86715972621</v>
      </c>
    </row>
    <row r="419" spans="1:5" x14ac:dyDescent="0.2">
      <c r="A419" s="1">
        <v>47757</v>
      </c>
      <c r="B419">
        <v>231901.80255499139</v>
      </c>
      <c r="C419" s="2">
        <f t="shared" si="9"/>
        <v>231901.80255499139</v>
      </c>
      <c r="D419" s="2">
        <f t="shared" si="10"/>
        <v>45329.481757916277</v>
      </c>
      <c r="E419" s="2">
        <f t="shared" si="11"/>
        <v>418474.1233520665</v>
      </c>
    </row>
    <row r="420" spans="1:5" x14ac:dyDescent="0.2">
      <c r="A420" s="1">
        <v>47788</v>
      </c>
      <c r="B420">
        <v>238317.12782008093</v>
      </c>
      <c r="C420" s="2">
        <f t="shared" si="9"/>
        <v>238317.12782008093</v>
      </c>
      <c r="D420" s="2">
        <f t="shared" si="10"/>
        <v>50672.105027344922</v>
      </c>
      <c r="E420" s="2">
        <f t="shared" si="11"/>
        <v>425962.15061281691</v>
      </c>
    </row>
    <row r="421" spans="1:5" x14ac:dyDescent="0.2">
      <c r="A421" s="1">
        <v>47818</v>
      </c>
      <c r="B421">
        <v>302184.96823341586</v>
      </c>
      <c r="C421" s="2">
        <f t="shared" si="9"/>
        <v>302184.96823341586</v>
      </c>
      <c r="D421" s="2">
        <f t="shared" si="10"/>
        <v>113463.69417364706</v>
      </c>
      <c r="E421" s="2">
        <f t="shared" si="11"/>
        <v>490906.24229318462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40D4-7DD5-4DA3-9938-72CB9CBB073F}">
  <dimension ref="A1:H421"/>
  <sheetViews>
    <sheetView topLeftCell="A287" workbookViewId="0">
      <selection activeCell="B299" sqref="B299:B421"/>
    </sheetView>
  </sheetViews>
  <sheetFormatPr defaultRowHeight="12.75" x14ac:dyDescent="0.2"/>
  <cols>
    <col min="1" max="1" width="10.140625" bestFit="1" customWidth="1"/>
    <col min="2" max="2" width="9.85546875" customWidth="1"/>
    <col min="3" max="3" width="18.7109375" customWidth="1"/>
    <col min="4" max="4" width="34" customWidth="1"/>
    <col min="5" max="5" width="33.7109375" customWidth="1"/>
    <col min="7" max="7" width="10.28515625" customWidth="1"/>
    <col min="8" max="8" width="8.42578125" customWidth="1"/>
  </cols>
  <sheetData>
    <row r="1" spans="1:8" x14ac:dyDescent="0.2">
      <c r="A1" t="s">
        <v>9</v>
      </c>
      <c r="B1" t="s">
        <v>0</v>
      </c>
      <c r="C1" t="s">
        <v>43</v>
      </c>
      <c r="D1" t="s">
        <v>44</v>
      </c>
      <c r="E1" t="s">
        <v>45</v>
      </c>
      <c r="G1" t="s">
        <v>13</v>
      </c>
      <c r="H1" t="s">
        <v>14</v>
      </c>
    </row>
    <row r="2" spans="1:8" x14ac:dyDescent="0.2">
      <c r="A2" s="1">
        <v>35065</v>
      </c>
      <c r="B2" s="2">
        <v>8201</v>
      </c>
      <c r="G2" t="s">
        <v>15</v>
      </c>
      <c r="H2" s="3">
        <f>_xlfn.FORECAST.ETS.STAT($B$2:$B$298,$A$2:$A$298,1,157,1)</f>
        <v>0.998</v>
      </c>
    </row>
    <row r="3" spans="1:8" x14ac:dyDescent="0.2">
      <c r="A3" s="1">
        <v>35096</v>
      </c>
      <c r="B3" s="2">
        <v>9995</v>
      </c>
      <c r="G3" t="s">
        <v>16</v>
      </c>
      <c r="H3" s="3">
        <f>_xlfn.FORECAST.ETS.STAT($B$2:$B$298,$A$2:$A$298,2,157,1)</f>
        <v>1E-3</v>
      </c>
    </row>
    <row r="4" spans="1:8" x14ac:dyDescent="0.2">
      <c r="A4" s="1">
        <v>35125</v>
      </c>
      <c r="B4" s="2">
        <v>9698</v>
      </c>
      <c r="G4" t="s">
        <v>17</v>
      </c>
      <c r="H4" s="3">
        <f>_xlfn.FORECAST.ETS.STAT($B$2:$B$298,$A$2:$A$298,3,157,1)</f>
        <v>1E-3</v>
      </c>
    </row>
    <row r="5" spans="1:8" x14ac:dyDescent="0.2">
      <c r="A5" s="1">
        <v>35156</v>
      </c>
      <c r="B5" s="2">
        <v>14540</v>
      </c>
      <c r="G5" t="s">
        <v>18</v>
      </c>
      <c r="H5" s="3">
        <f>_xlfn.FORECAST.ETS.STAT($B$2:$B$298,$A$2:$A$298,4,157,1)</f>
        <v>0.2300498443866475</v>
      </c>
    </row>
    <row r="6" spans="1:8" x14ac:dyDescent="0.2">
      <c r="A6" s="1">
        <v>35186</v>
      </c>
      <c r="B6" s="2">
        <v>11630</v>
      </c>
      <c r="G6" t="s">
        <v>19</v>
      </c>
      <c r="H6" s="3">
        <f>_xlfn.FORECAST.ETS.STAT($B$2:$B$298,$A$2:$A$298,5,157,1)</f>
        <v>0.41626307291620468</v>
      </c>
    </row>
    <row r="7" spans="1:8" x14ac:dyDescent="0.2">
      <c r="A7" s="1">
        <v>35217</v>
      </c>
      <c r="B7" s="2">
        <v>7472</v>
      </c>
      <c r="G7" t="s">
        <v>20</v>
      </c>
      <c r="H7" s="3">
        <f>_xlfn.FORECAST.ETS.STAT($B$2:$B$298,$A$2:$A$298,6,157,1)</f>
        <v>11867.912180577147</v>
      </c>
    </row>
    <row r="8" spans="1:8" x14ac:dyDescent="0.2">
      <c r="A8" s="1">
        <v>35247</v>
      </c>
      <c r="B8" s="2">
        <v>6901</v>
      </c>
      <c r="G8" t="s">
        <v>21</v>
      </c>
      <c r="H8" s="3">
        <f>_xlfn.FORECAST.ETS.STAT($B$2:$B$298,$A$2:$A$298,7,157,1)</f>
        <v>31020.28579558387</v>
      </c>
    </row>
    <row r="9" spans="1:8" x14ac:dyDescent="0.2">
      <c r="A9" s="1">
        <v>35278</v>
      </c>
      <c r="B9" s="2">
        <v>10550</v>
      </c>
    </row>
    <row r="10" spans="1:8" x14ac:dyDescent="0.2">
      <c r="A10" s="1">
        <v>35309</v>
      </c>
      <c r="B10" s="2">
        <v>9200</v>
      </c>
    </row>
    <row r="11" spans="1:8" x14ac:dyDescent="0.2">
      <c r="A11" s="1">
        <v>35339</v>
      </c>
      <c r="B11" s="2">
        <v>9547</v>
      </c>
    </row>
    <row r="12" spans="1:8" x14ac:dyDescent="0.2">
      <c r="A12" s="1">
        <v>35370</v>
      </c>
      <c r="B12" s="2">
        <v>9622</v>
      </c>
    </row>
    <row r="13" spans="1:8" x14ac:dyDescent="0.2">
      <c r="A13" s="1">
        <v>35400</v>
      </c>
      <c r="B13" s="2">
        <v>12310</v>
      </c>
    </row>
    <row r="14" spans="1:8" x14ac:dyDescent="0.2">
      <c r="A14" s="1">
        <v>35431</v>
      </c>
      <c r="B14" s="2">
        <v>8385</v>
      </c>
    </row>
    <row r="15" spans="1:8" x14ac:dyDescent="0.2">
      <c r="A15" s="1">
        <v>35462</v>
      </c>
      <c r="B15" s="2">
        <v>8358</v>
      </c>
    </row>
    <row r="16" spans="1:8" x14ac:dyDescent="0.2">
      <c r="A16" s="1">
        <v>35490</v>
      </c>
      <c r="B16" s="2">
        <v>15700</v>
      </c>
    </row>
    <row r="17" spans="1:2" x14ac:dyDescent="0.2">
      <c r="A17" s="1">
        <v>35521</v>
      </c>
      <c r="B17" s="2">
        <v>18720</v>
      </c>
    </row>
    <row r="18" spans="1:2" x14ac:dyDescent="0.2">
      <c r="A18" s="1">
        <v>35551</v>
      </c>
      <c r="B18" s="2">
        <v>26470</v>
      </c>
    </row>
    <row r="19" spans="1:2" x14ac:dyDescent="0.2">
      <c r="A19" s="1">
        <v>35582</v>
      </c>
      <c r="B19" s="2">
        <v>10120</v>
      </c>
    </row>
    <row r="20" spans="1:2" x14ac:dyDescent="0.2">
      <c r="A20" s="1">
        <v>35612</v>
      </c>
      <c r="B20" s="2">
        <v>6234</v>
      </c>
    </row>
    <row r="21" spans="1:2" x14ac:dyDescent="0.2">
      <c r="A21" s="1">
        <v>35643</v>
      </c>
      <c r="B21" s="2">
        <v>7840</v>
      </c>
    </row>
    <row r="22" spans="1:2" x14ac:dyDescent="0.2">
      <c r="A22" s="1">
        <v>35674</v>
      </c>
      <c r="B22" s="2">
        <v>18620</v>
      </c>
    </row>
    <row r="23" spans="1:2" x14ac:dyDescent="0.2">
      <c r="A23" s="1">
        <v>35704</v>
      </c>
      <c r="B23" s="2">
        <v>52890</v>
      </c>
    </row>
    <row r="24" spans="1:2" x14ac:dyDescent="0.2">
      <c r="A24" s="1">
        <v>35735</v>
      </c>
      <c r="B24" s="2">
        <v>30890</v>
      </c>
    </row>
    <row r="25" spans="1:2" x14ac:dyDescent="0.2">
      <c r="A25" s="1">
        <v>35765</v>
      </c>
      <c r="B25" s="2">
        <v>31010</v>
      </c>
    </row>
    <row r="26" spans="1:2" x14ac:dyDescent="0.2">
      <c r="A26" s="1">
        <v>35796</v>
      </c>
      <c r="B26" s="2">
        <v>23220</v>
      </c>
    </row>
    <row r="27" spans="1:2" x14ac:dyDescent="0.2">
      <c r="A27" s="1">
        <v>35827</v>
      </c>
      <c r="B27" s="2">
        <v>23530</v>
      </c>
    </row>
    <row r="28" spans="1:2" x14ac:dyDescent="0.2">
      <c r="A28" s="1">
        <v>35855</v>
      </c>
      <c r="B28" s="2">
        <v>47180</v>
      </c>
    </row>
    <row r="29" spans="1:2" x14ac:dyDescent="0.2">
      <c r="A29" s="1">
        <v>35886</v>
      </c>
      <c r="B29" s="2">
        <v>51480</v>
      </c>
    </row>
    <row r="30" spans="1:2" x14ac:dyDescent="0.2">
      <c r="A30" s="1">
        <v>35916</v>
      </c>
      <c r="B30" s="2">
        <v>59900</v>
      </c>
    </row>
    <row r="31" spans="1:2" x14ac:dyDescent="0.2">
      <c r="A31" s="1">
        <v>35947</v>
      </c>
      <c r="B31" s="2">
        <v>30650</v>
      </c>
    </row>
    <row r="32" spans="1:2" x14ac:dyDescent="0.2">
      <c r="A32" s="1">
        <v>35977</v>
      </c>
      <c r="B32" s="2">
        <v>42570</v>
      </c>
    </row>
    <row r="33" spans="1:2" x14ac:dyDescent="0.2">
      <c r="A33" s="1">
        <v>36008</v>
      </c>
      <c r="B33" s="2">
        <v>70290</v>
      </c>
    </row>
    <row r="34" spans="1:2" x14ac:dyDescent="0.2">
      <c r="A34" s="1">
        <v>36039</v>
      </c>
      <c r="B34" s="2">
        <v>192100</v>
      </c>
    </row>
    <row r="35" spans="1:2" x14ac:dyDescent="0.2">
      <c r="A35" s="1">
        <v>36069</v>
      </c>
      <c r="B35" s="2">
        <v>135400</v>
      </c>
    </row>
    <row r="36" spans="1:2" x14ac:dyDescent="0.2">
      <c r="A36" s="1">
        <v>36100</v>
      </c>
      <c r="B36" s="2">
        <v>75380</v>
      </c>
    </row>
    <row r="37" spans="1:2" x14ac:dyDescent="0.2">
      <c r="A37" s="1">
        <v>36130</v>
      </c>
      <c r="B37" s="2">
        <v>147700</v>
      </c>
    </row>
    <row r="38" spans="1:2" x14ac:dyDescent="0.2">
      <c r="A38" s="1">
        <v>36161</v>
      </c>
      <c r="B38" s="2">
        <v>131400</v>
      </c>
    </row>
    <row r="39" spans="1:2" x14ac:dyDescent="0.2">
      <c r="A39" s="1">
        <v>36192</v>
      </c>
      <c r="B39" s="2">
        <v>50750</v>
      </c>
    </row>
    <row r="40" spans="1:2" x14ac:dyDescent="0.2">
      <c r="A40" s="1">
        <v>36220</v>
      </c>
      <c r="B40" s="2">
        <v>50750</v>
      </c>
    </row>
    <row r="41" spans="1:2" x14ac:dyDescent="0.2">
      <c r="A41" s="1">
        <v>36251</v>
      </c>
      <c r="B41" s="2">
        <v>92600</v>
      </c>
    </row>
    <row r="42" spans="1:2" x14ac:dyDescent="0.2">
      <c r="A42" s="1">
        <v>36281</v>
      </c>
      <c r="B42" s="2">
        <v>157500</v>
      </c>
    </row>
    <row r="43" spans="1:2" x14ac:dyDescent="0.2">
      <c r="A43" s="1">
        <v>36312</v>
      </c>
      <c r="B43" s="2">
        <v>174100</v>
      </c>
    </row>
    <row r="44" spans="1:2" x14ac:dyDescent="0.2">
      <c r="A44" s="1">
        <v>36342</v>
      </c>
      <c r="B44" s="2">
        <v>240800</v>
      </c>
    </row>
    <row r="45" spans="1:2" x14ac:dyDescent="0.2">
      <c r="A45" s="1">
        <v>36373</v>
      </c>
      <c r="B45" s="2">
        <v>238300</v>
      </c>
    </row>
    <row r="46" spans="1:2" x14ac:dyDescent="0.2">
      <c r="A46" s="1">
        <v>36404</v>
      </c>
      <c r="B46" s="2">
        <v>291800</v>
      </c>
    </row>
    <row r="47" spans="1:2" x14ac:dyDescent="0.2">
      <c r="A47" s="1">
        <v>36434</v>
      </c>
      <c r="B47" s="2">
        <v>152900</v>
      </c>
    </row>
    <row r="48" spans="1:2" x14ac:dyDescent="0.2">
      <c r="A48" s="1">
        <v>36465</v>
      </c>
      <c r="B48" s="2">
        <v>245600</v>
      </c>
    </row>
    <row r="49" spans="1:2" x14ac:dyDescent="0.2">
      <c r="A49" s="1">
        <v>36495</v>
      </c>
      <c r="B49" s="2">
        <v>188200</v>
      </c>
    </row>
    <row r="50" spans="1:2" x14ac:dyDescent="0.2">
      <c r="A50" s="1">
        <v>36526</v>
      </c>
      <c r="B50" s="2">
        <v>167900</v>
      </c>
    </row>
    <row r="51" spans="1:2" x14ac:dyDescent="0.2">
      <c r="A51" s="1">
        <v>36557</v>
      </c>
      <c r="B51" s="2">
        <v>148300</v>
      </c>
    </row>
    <row r="52" spans="1:2" x14ac:dyDescent="0.2">
      <c r="A52" s="1">
        <v>36586</v>
      </c>
      <c r="B52" s="2">
        <v>604900</v>
      </c>
    </row>
    <row r="53" spans="1:2" x14ac:dyDescent="0.2">
      <c r="A53" s="1">
        <v>36617</v>
      </c>
      <c r="B53" s="2">
        <v>722800</v>
      </c>
    </row>
    <row r="54" spans="1:2" x14ac:dyDescent="0.2">
      <c r="A54" s="1">
        <v>36647</v>
      </c>
      <c r="B54" s="2">
        <v>431400</v>
      </c>
    </row>
    <row r="55" spans="1:2" x14ac:dyDescent="0.2">
      <c r="A55" s="1">
        <v>36678</v>
      </c>
      <c r="B55" s="2">
        <v>235900</v>
      </c>
    </row>
    <row r="56" spans="1:2" x14ac:dyDescent="0.2">
      <c r="A56" s="1">
        <v>36708</v>
      </c>
      <c r="B56" s="2">
        <v>198500</v>
      </c>
    </row>
    <row r="57" spans="1:2" x14ac:dyDescent="0.2">
      <c r="A57" s="1">
        <v>36739</v>
      </c>
      <c r="B57" s="2">
        <v>177300</v>
      </c>
    </row>
    <row r="58" spans="1:2" x14ac:dyDescent="0.2">
      <c r="A58" s="1">
        <v>36770</v>
      </c>
      <c r="B58" s="2">
        <v>280200</v>
      </c>
    </row>
    <row r="59" spans="1:2" x14ac:dyDescent="0.2">
      <c r="A59" s="1">
        <v>36800</v>
      </c>
      <c r="B59" s="2">
        <v>392200</v>
      </c>
    </row>
    <row r="60" spans="1:2" x14ac:dyDescent="0.2">
      <c r="A60" s="1">
        <v>36831</v>
      </c>
      <c r="B60" s="2">
        <v>340900</v>
      </c>
    </row>
    <row r="61" spans="1:2" x14ac:dyDescent="0.2">
      <c r="A61" s="1">
        <v>36861</v>
      </c>
      <c r="B61" s="2">
        <v>253800</v>
      </c>
    </row>
    <row r="62" spans="1:2" x14ac:dyDescent="0.2">
      <c r="A62" s="1">
        <v>36892</v>
      </c>
      <c r="B62" s="2">
        <v>149100</v>
      </c>
    </row>
    <row r="63" spans="1:2" x14ac:dyDescent="0.2">
      <c r="A63" s="1">
        <v>36923</v>
      </c>
      <c r="B63" s="2">
        <v>152700</v>
      </c>
    </row>
    <row r="64" spans="1:2" x14ac:dyDescent="0.2">
      <c r="A64" s="1">
        <v>36951</v>
      </c>
      <c r="B64" s="2">
        <v>148400</v>
      </c>
    </row>
    <row r="65" spans="1:2" x14ac:dyDescent="0.2">
      <c r="A65" s="1">
        <v>36982</v>
      </c>
      <c r="B65" s="2">
        <v>853300</v>
      </c>
    </row>
    <row r="66" spans="1:2" x14ac:dyDescent="0.2">
      <c r="A66" s="1">
        <v>37012</v>
      </c>
      <c r="B66" s="2">
        <v>318500</v>
      </c>
    </row>
    <row r="67" spans="1:2" x14ac:dyDescent="0.2">
      <c r="A67" s="1">
        <v>37043</v>
      </c>
      <c r="B67" s="2">
        <v>141800</v>
      </c>
    </row>
    <row r="68" spans="1:2" x14ac:dyDescent="0.2">
      <c r="A68" s="1">
        <v>37073</v>
      </c>
      <c r="B68" s="2">
        <v>101000</v>
      </c>
    </row>
    <row r="69" spans="1:2" x14ac:dyDescent="0.2">
      <c r="A69" s="1">
        <v>37104</v>
      </c>
      <c r="B69" s="2">
        <v>92290</v>
      </c>
    </row>
    <row r="70" spans="1:2" x14ac:dyDescent="0.2">
      <c r="A70" s="1">
        <v>37135</v>
      </c>
      <c r="B70" s="2">
        <v>291500</v>
      </c>
    </row>
    <row r="71" spans="1:2" x14ac:dyDescent="0.2">
      <c r="A71" s="1">
        <v>37165</v>
      </c>
      <c r="B71" s="2">
        <v>1190000</v>
      </c>
    </row>
    <row r="72" spans="1:2" x14ac:dyDescent="0.2">
      <c r="A72" s="1">
        <v>37196</v>
      </c>
      <c r="B72" s="2">
        <v>856200</v>
      </c>
    </row>
    <row r="73" spans="1:2" x14ac:dyDescent="0.2">
      <c r="A73" s="1">
        <v>37226</v>
      </c>
      <c r="B73" s="2">
        <v>550400</v>
      </c>
    </row>
    <row r="74" spans="1:2" x14ac:dyDescent="0.2">
      <c r="A74" s="1">
        <v>37257</v>
      </c>
      <c r="B74" s="2">
        <v>557300</v>
      </c>
    </row>
    <row r="75" spans="1:2" x14ac:dyDescent="0.2">
      <c r="A75" s="1">
        <v>37288</v>
      </c>
      <c r="B75" s="2">
        <v>659100</v>
      </c>
    </row>
    <row r="76" spans="1:2" x14ac:dyDescent="0.2">
      <c r="A76" s="1">
        <v>37316</v>
      </c>
      <c r="B76" s="2">
        <v>523700</v>
      </c>
    </row>
    <row r="77" spans="1:2" x14ac:dyDescent="0.2">
      <c r="A77" s="1">
        <v>37347</v>
      </c>
      <c r="B77" s="2">
        <v>646900</v>
      </c>
    </row>
    <row r="78" spans="1:2" x14ac:dyDescent="0.2">
      <c r="A78" s="1">
        <v>37377</v>
      </c>
      <c r="B78" s="2">
        <v>245100</v>
      </c>
    </row>
    <row r="79" spans="1:2" x14ac:dyDescent="0.2">
      <c r="A79" s="1">
        <v>37408</v>
      </c>
      <c r="B79" s="2">
        <v>209700</v>
      </c>
    </row>
    <row r="80" spans="1:2" x14ac:dyDescent="0.2">
      <c r="A80" s="1">
        <v>37438</v>
      </c>
      <c r="B80" s="2">
        <v>156600</v>
      </c>
    </row>
    <row r="81" spans="1:2" x14ac:dyDescent="0.2">
      <c r="A81" s="1">
        <v>37469</v>
      </c>
      <c r="B81" s="2">
        <v>386400</v>
      </c>
    </row>
    <row r="82" spans="1:2" x14ac:dyDescent="0.2">
      <c r="A82" s="1">
        <v>37500</v>
      </c>
      <c r="B82" s="2">
        <v>319100</v>
      </c>
    </row>
    <row r="83" spans="1:2" x14ac:dyDescent="0.2">
      <c r="A83" s="1">
        <v>37530</v>
      </c>
      <c r="B83" s="2">
        <v>406800</v>
      </c>
    </row>
    <row r="84" spans="1:2" x14ac:dyDescent="0.2">
      <c r="A84" s="1">
        <v>37561</v>
      </c>
      <c r="B84" s="2">
        <v>239100</v>
      </c>
    </row>
    <row r="85" spans="1:2" x14ac:dyDescent="0.2">
      <c r="A85" s="1">
        <v>37591</v>
      </c>
      <c r="B85" s="2">
        <v>191900</v>
      </c>
    </row>
    <row r="86" spans="1:2" x14ac:dyDescent="0.2">
      <c r="A86" s="1">
        <v>37622</v>
      </c>
      <c r="B86" s="2">
        <v>70840</v>
      </c>
    </row>
    <row r="87" spans="1:2" x14ac:dyDescent="0.2">
      <c r="A87" s="1">
        <v>37653</v>
      </c>
      <c r="B87" s="2">
        <v>90570</v>
      </c>
    </row>
    <row r="88" spans="1:2" x14ac:dyDescent="0.2">
      <c r="A88" s="1">
        <v>37681</v>
      </c>
      <c r="B88" s="2">
        <v>108000</v>
      </c>
    </row>
    <row r="89" spans="1:2" x14ac:dyDescent="0.2">
      <c r="A89" s="1">
        <v>37712</v>
      </c>
      <c r="B89" s="2">
        <v>203000</v>
      </c>
    </row>
    <row r="90" spans="1:2" x14ac:dyDescent="0.2">
      <c r="A90" s="1">
        <v>37742</v>
      </c>
      <c r="B90" s="2">
        <v>234800</v>
      </c>
    </row>
    <row r="91" spans="1:2" x14ac:dyDescent="0.2">
      <c r="A91" s="1">
        <v>37773</v>
      </c>
      <c r="B91" s="2">
        <v>91460</v>
      </c>
    </row>
    <row r="92" spans="1:2" x14ac:dyDescent="0.2">
      <c r="A92" s="1">
        <v>37803</v>
      </c>
      <c r="B92" s="2">
        <v>64990</v>
      </c>
    </row>
    <row r="93" spans="1:2" x14ac:dyDescent="0.2">
      <c r="A93" s="1">
        <v>37834</v>
      </c>
      <c r="B93" s="2">
        <v>67310</v>
      </c>
    </row>
    <row r="94" spans="1:2" x14ac:dyDescent="0.2">
      <c r="A94" s="1">
        <v>37865</v>
      </c>
      <c r="B94" s="2">
        <v>61840</v>
      </c>
    </row>
    <row r="95" spans="1:2" x14ac:dyDescent="0.2">
      <c r="A95" s="1">
        <v>37895</v>
      </c>
      <c r="B95" s="2">
        <v>113400</v>
      </c>
    </row>
    <row r="96" spans="1:2" x14ac:dyDescent="0.2">
      <c r="A96" s="1">
        <v>37926</v>
      </c>
      <c r="B96" s="2">
        <v>418500</v>
      </c>
    </row>
    <row r="97" spans="1:2" x14ac:dyDescent="0.2">
      <c r="A97" s="1">
        <v>37956</v>
      </c>
      <c r="B97" s="2">
        <v>127400</v>
      </c>
    </row>
    <row r="98" spans="1:2" x14ac:dyDescent="0.2">
      <c r="A98" s="1">
        <v>37987</v>
      </c>
      <c r="B98" s="2">
        <v>57580</v>
      </c>
    </row>
    <row r="99" spans="1:2" x14ac:dyDescent="0.2">
      <c r="A99" s="1">
        <v>38018</v>
      </c>
      <c r="B99" s="2">
        <v>36120</v>
      </c>
    </row>
    <row r="100" spans="1:2" x14ac:dyDescent="0.2">
      <c r="A100" s="1">
        <v>38047</v>
      </c>
      <c r="B100" s="2">
        <v>72920</v>
      </c>
    </row>
    <row r="101" spans="1:2" x14ac:dyDescent="0.2">
      <c r="A101" s="1">
        <v>38078</v>
      </c>
      <c r="B101" s="2">
        <v>61240</v>
      </c>
    </row>
    <row r="102" spans="1:2" x14ac:dyDescent="0.2">
      <c r="A102" s="1">
        <v>38108</v>
      </c>
      <c r="B102" s="2">
        <v>42190</v>
      </c>
    </row>
    <row r="103" spans="1:2" x14ac:dyDescent="0.2">
      <c r="A103" s="1">
        <v>38139</v>
      </c>
      <c r="B103" s="2">
        <v>40040</v>
      </c>
    </row>
    <row r="104" spans="1:2" x14ac:dyDescent="0.2">
      <c r="A104" s="1">
        <v>38169</v>
      </c>
      <c r="B104" s="2">
        <v>22220</v>
      </c>
    </row>
    <row r="105" spans="1:2" x14ac:dyDescent="0.2">
      <c r="A105" s="1">
        <v>38200</v>
      </c>
      <c r="B105" s="2">
        <v>25250</v>
      </c>
    </row>
    <row r="106" spans="1:2" x14ac:dyDescent="0.2">
      <c r="A106" s="1">
        <v>38231</v>
      </c>
      <c r="B106" s="2">
        <v>29830</v>
      </c>
    </row>
    <row r="107" spans="1:2" x14ac:dyDescent="0.2">
      <c r="A107" s="1">
        <v>38261</v>
      </c>
      <c r="B107" s="2">
        <v>30530</v>
      </c>
    </row>
    <row r="108" spans="1:2" x14ac:dyDescent="0.2">
      <c r="A108" s="1">
        <v>38292</v>
      </c>
      <c r="B108" s="2">
        <v>68790</v>
      </c>
    </row>
    <row r="109" spans="1:2" x14ac:dyDescent="0.2">
      <c r="A109" s="1">
        <v>38322</v>
      </c>
      <c r="B109" s="2">
        <v>48800</v>
      </c>
    </row>
    <row r="110" spans="1:2" x14ac:dyDescent="0.2">
      <c r="A110" s="1">
        <v>38353</v>
      </c>
      <c r="B110" s="2">
        <v>32490</v>
      </c>
    </row>
    <row r="111" spans="1:2" x14ac:dyDescent="0.2">
      <c r="A111" s="1">
        <v>38384</v>
      </c>
      <c r="B111" s="2">
        <v>19930</v>
      </c>
    </row>
    <row r="112" spans="1:2" x14ac:dyDescent="0.2">
      <c r="A112" s="1">
        <v>38412</v>
      </c>
      <c r="B112" s="2">
        <v>24250</v>
      </c>
    </row>
    <row r="113" spans="1:2" x14ac:dyDescent="0.2">
      <c r="A113" s="1">
        <v>38443</v>
      </c>
      <c r="B113" s="2">
        <v>23510</v>
      </c>
    </row>
    <row r="114" spans="1:2" x14ac:dyDescent="0.2">
      <c r="A114" s="1">
        <v>38473</v>
      </c>
      <c r="B114" s="2">
        <v>64500</v>
      </c>
    </row>
    <row r="115" spans="1:2" x14ac:dyDescent="0.2">
      <c r="A115" s="1">
        <v>38504</v>
      </c>
      <c r="B115" s="2">
        <v>29430</v>
      </c>
    </row>
    <row r="116" spans="1:2" x14ac:dyDescent="0.2">
      <c r="A116" s="1">
        <v>38534</v>
      </c>
      <c r="B116" s="2">
        <v>29930</v>
      </c>
    </row>
    <row r="117" spans="1:2" x14ac:dyDescent="0.2">
      <c r="A117" s="1">
        <v>38565</v>
      </c>
      <c r="B117" s="2">
        <v>32110</v>
      </c>
    </row>
    <row r="118" spans="1:2" x14ac:dyDescent="0.2">
      <c r="A118" s="1">
        <v>38596</v>
      </c>
      <c r="B118" s="2">
        <v>23100</v>
      </c>
    </row>
    <row r="119" spans="1:2" x14ac:dyDescent="0.2">
      <c r="A119" s="1">
        <v>38626</v>
      </c>
      <c r="B119" s="2">
        <v>21230</v>
      </c>
    </row>
    <row r="120" spans="1:2" x14ac:dyDescent="0.2">
      <c r="A120" s="1">
        <v>38657</v>
      </c>
      <c r="B120" s="2">
        <v>20970</v>
      </c>
    </row>
    <row r="121" spans="1:2" x14ac:dyDescent="0.2">
      <c r="A121" s="1">
        <v>38687</v>
      </c>
      <c r="B121" s="2">
        <v>30060</v>
      </c>
    </row>
    <row r="122" spans="1:2" x14ac:dyDescent="0.2">
      <c r="A122" s="1">
        <v>38718</v>
      </c>
      <c r="B122" s="2">
        <v>14060</v>
      </c>
    </row>
    <row r="123" spans="1:2" x14ac:dyDescent="0.2">
      <c r="A123" s="1">
        <v>38749</v>
      </c>
      <c r="B123" s="2">
        <v>9942</v>
      </c>
    </row>
    <row r="124" spans="1:2" x14ac:dyDescent="0.2">
      <c r="A124" s="1">
        <v>38777</v>
      </c>
      <c r="B124" s="2">
        <v>16130</v>
      </c>
    </row>
    <row r="125" spans="1:2" x14ac:dyDescent="0.2">
      <c r="A125" s="1">
        <v>38808</v>
      </c>
      <c r="B125" s="2">
        <v>17210</v>
      </c>
    </row>
    <row r="126" spans="1:2" x14ac:dyDescent="0.2">
      <c r="A126" s="1">
        <v>38838</v>
      </c>
      <c r="B126" s="2">
        <v>23360</v>
      </c>
    </row>
    <row r="127" spans="1:2" x14ac:dyDescent="0.2">
      <c r="A127" s="1">
        <v>38869</v>
      </c>
      <c r="B127" s="2">
        <v>16390</v>
      </c>
    </row>
    <row r="128" spans="1:2" x14ac:dyDescent="0.2">
      <c r="A128" s="1">
        <v>38899</v>
      </c>
      <c r="B128" s="2">
        <v>9977</v>
      </c>
    </row>
    <row r="129" spans="1:2" x14ac:dyDescent="0.2">
      <c r="A129" s="1">
        <v>38930</v>
      </c>
      <c r="B129" s="2">
        <v>10490</v>
      </c>
    </row>
    <row r="130" spans="1:2" x14ac:dyDescent="0.2">
      <c r="A130" s="1">
        <v>38961</v>
      </c>
      <c r="B130" s="2">
        <v>17890</v>
      </c>
    </row>
    <row r="131" spans="1:2" x14ac:dyDescent="0.2">
      <c r="A131" s="1">
        <v>38991</v>
      </c>
      <c r="B131" s="2">
        <v>26330</v>
      </c>
    </row>
    <row r="132" spans="1:2" x14ac:dyDescent="0.2">
      <c r="A132" s="1">
        <v>39022</v>
      </c>
      <c r="B132" s="2">
        <v>17640</v>
      </c>
    </row>
    <row r="133" spans="1:2" x14ac:dyDescent="0.2">
      <c r="A133" s="1">
        <v>39052</v>
      </c>
      <c r="B133" s="2">
        <v>15610</v>
      </c>
    </row>
    <row r="134" spans="1:2" x14ac:dyDescent="0.2">
      <c r="A134" s="1">
        <v>39083</v>
      </c>
      <c r="B134" s="2">
        <v>15340</v>
      </c>
    </row>
    <row r="135" spans="1:2" x14ac:dyDescent="0.2">
      <c r="A135" s="1">
        <v>39114</v>
      </c>
      <c r="B135" s="2">
        <v>15740</v>
      </c>
    </row>
    <row r="136" spans="1:2" x14ac:dyDescent="0.2">
      <c r="A136" s="1">
        <v>39142</v>
      </c>
      <c r="B136" s="2">
        <v>15890</v>
      </c>
    </row>
    <row r="137" spans="1:2" x14ac:dyDescent="0.2">
      <c r="A137" s="1">
        <v>39173</v>
      </c>
      <c r="B137" s="2">
        <v>27770</v>
      </c>
    </row>
    <row r="138" spans="1:2" x14ac:dyDescent="0.2">
      <c r="A138" s="1">
        <v>39203</v>
      </c>
      <c r="B138" s="2">
        <v>20120</v>
      </c>
    </row>
    <row r="139" spans="1:2" x14ac:dyDescent="0.2">
      <c r="A139" s="1">
        <v>39234</v>
      </c>
      <c r="B139" s="2">
        <v>11260</v>
      </c>
    </row>
    <row r="140" spans="1:2" x14ac:dyDescent="0.2">
      <c r="A140" s="1">
        <v>39264</v>
      </c>
      <c r="B140" s="2">
        <v>6765</v>
      </c>
    </row>
    <row r="141" spans="1:2" x14ac:dyDescent="0.2">
      <c r="A141" s="1">
        <v>39295</v>
      </c>
      <c r="B141" s="2">
        <v>8427</v>
      </c>
    </row>
    <row r="142" spans="1:2" x14ac:dyDescent="0.2">
      <c r="A142" s="1">
        <v>39326</v>
      </c>
      <c r="B142" s="2">
        <v>9364</v>
      </c>
    </row>
    <row r="143" spans="1:2" x14ac:dyDescent="0.2">
      <c r="A143" s="1">
        <v>39356</v>
      </c>
      <c r="B143" s="2">
        <v>9307</v>
      </c>
    </row>
    <row r="144" spans="1:2" x14ac:dyDescent="0.2">
      <c r="A144" s="1">
        <v>39387</v>
      </c>
      <c r="B144" s="2">
        <v>9559</v>
      </c>
    </row>
    <row r="145" spans="1:2" x14ac:dyDescent="0.2">
      <c r="A145" s="1">
        <v>39417</v>
      </c>
      <c r="B145" s="2">
        <v>8434</v>
      </c>
    </row>
    <row r="146" spans="1:2" x14ac:dyDescent="0.2">
      <c r="A146" s="1">
        <v>39448</v>
      </c>
      <c r="B146" s="2">
        <v>8379</v>
      </c>
    </row>
    <row r="147" spans="1:2" x14ac:dyDescent="0.2">
      <c r="A147" s="1">
        <v>39479</v>
      </c>
      <c r="B147" s="2">
        <v>13270</v>
      </c>
    </row>
    <row r="148" spans="1:2" x14ac:dyDescent="0.2">
      <c r="A148" s="1">
        <v>39508</v>
      </c>
      <c r="B148" s="2">
        <v>17330</v>
      </c>
    </row>
    <row r="149" spans="1:2" x14ac:dyDescent="0.2">
      <c r="A149" s="1">
        <v>39539</v>
      </c>
      <c r="B149" s="2">
        <v>14370</v>
      </c>
    </row>
    <row r="150" spans="1:2" x14ac:dyDescent="0.2">
      <c r="A150" s="1">
        <v>39569</v>
      </c>
      <c r="B150" s="2">
        <v>8099</v>
      </c>
    </row>
    <row r="151" spans="1:2" x14ac:dyDescent="0.2">
      <c r="A151" s="1">
        <v>39600</v>
      </c>
      <c r="B151" s="2">
        <v>12360</v>
      </c>
    </row>
    <row r="152" spans="1:2" x14ac:dyDescent="0.2">
      <c r="A152" s="1">
        <v>39630</v>
      </c>
      <c r="B152" s="2">
        <v>4778</v>
      </c>
    </row>
    <row r="153" spans="1:2" x14ac:dyDescent="0.2">
      <c r="A153" s="1">
        <v>39661</v>
      </c>
      <c r="B153" s="2">
        <v>4199</v>
      </c>
    </row>
    <row r="154" spans="1:2" x14ac:dyDescent="0.2">
      <c r="A154" s="1">
        <v>39692</v>
      </c>
      <c r="B154" s="2">
        <v>5461</v>
      </c>
    </row>
    <row r="155" spans="1:2" x14ac:dyDescent="0.2">
      <c r="A155" s="1">
        <v>39722</v>
      </c>
      <c r="B155" s="2">
        <v>9994</v>
      </c>
    </row>
    <row r="156" spans="1:2" x14ac:dyDescent="0.2">
      <c r="A156" s="1">
        <v>39753</v>
      </c>
      <c r="B156" s="2">
        <v>8106</v>
      </c>
    </row>
    <row r="157" spans="1:2" x14ac:dyDescent="0.2">
      <c r="A157" s="1">
        <v>39783</v>
      </c>
      <c r="B157" s="2">
        <v>5319</v>
      </c>
    </row>
    <row r="158" spans="1:2" x14ac:dyDescent="0.2">
      <c r="A158" s="1">
        <v>39814</v>
      </c>
      <c r="B158" s="2">
        <v>7462</v>
      </c>
    </row>
    <row r="159" spans="1:2" x14ac:dyDescent="0.2">
      <c r="A159" s="1">
        <v>39845</v>
      </c>
      <c r="B159" s="2">
        <v>6104</v>
      </c>
    </row>
    <row r="160" spans="1:2" x14ac:dyDescent="0.2">
      <c r="A160" s="1">
        <v>39873</v>
      </c>
      <c r="B160" s="2">
        <v>7686</v>
      </c>
    </row>
    <row r="161" spans="1:2" x14ac:dyDescent="0.2">
      <c r="A161" s="1">
        <v>39904</v>
      </c>
      <c r="B161" s="2">
        <v>10900</v>
      </c>
    </row>
    <row r="162" spans="1:2" x14ac:dyDescent="0.2">
      <c r="A162" s="1">
        <v>39934</v>
      </c>
      <c r="B162" s="2">
        <v>10140</v>
      </c>
    </row>
    <row r="163" spans="1:2" x14ac:dyDescent="0.2">
      <c r="A163" s="1">
        <v>39965</v>
      </c>
      <c r="B163" s="2">
        <v>6653</v>
      </c>
    </row>
    <row r="164" spans="1:2" x14ac:dyDescent="0.2">
      <c r="A164" s="1">
        <v>39995</v>
      </c>
      <c r="B164" s="2">
        <v>4937</v>
      </c>
    </row>
    <row r="165" spans="1:2" x14ac:dyDescent="0.2">
      <c r="A165" s="1">
        <v>40026</v>
      </c>
      <c r="B165" s="2">
        <v>4677</v>
      </c>
    </row>
    <row r="166" spans="1:2" x14ac:dyDescent="0.2">
      <c r="A166" s="1">
        <v>40057</v>
      </c>
      <c r="B166" s="2">
        <v>6066</v>
      </c>
    </row>
    <row r="167" spans="1:2" x14ac:dyDescent="0.2">
      <c r="A167" s="1">
        <v>40087</v>
      </c>
      <c r="B167" s="2">
        <v>8765</v>
      </c>
    </row>
    <row r="168" spans="1:2" x14ac:dyDescent="0.2">
      <c r="A168" s="1">
        <v>40118</v>
      </c>
      <c r="B168" s="2">
        <v>10670</v>
      </c>
    </row>
    <row r="169" spans="1:2" x14ac:dyDescent="0.2">
      <c r="A169" s="1">
        <v>40148</v>
      </c>
      <c r="B169" s="2">
        <v>7197</v>
      </c>
    </row>
    <row r="170" spans="1:2" x14ac:dyDescent="0.2">
      <c r="A170" s="1">
        <v>40179</v>
      </c>
      <c r="B170" s="2">
        <v>6899</v>
      </c>
    </row>
    <row r="171" spans="1:2" x14ac:dyDescent="0.2">
      <c r="A171" s="1">
        <v>40210</v>
      </c>
      <c r="B171" s="2">
        <v>2657</v>
      </c>
    </row>
    <row r="172" spans="1:2" x14ac:dyDescent="0.2">
      <c r="A172" s="1">
        <v>40238</v>
      </c>
      <c r="B172" s="2">
        <v>2657</v>
      </c>
    </row>
    <row r="173" spans="1:2" x14ac:dyDescent="0.2">
      <c r="A173" s="1">
        <v>40269</v>
      </c>
      <c r="B173" s="2">
        <v>16060</v>
      </c>
    </row>
    <row r="174" spans="1:2" x14ac:dyDescent="0.2">
      <c r="A174" s="1">
        <v>40299</v>
      </c>
      <c r="B174" s="2">
        <v>12800</v>
      </c>
    </row>
    <row r="175" spans="1:2" x14ac:dyDescent="0.2">
      <c r="A175" s="1">
        <v>40330</v>
      </c>
      <c r="B175" s="2">
        <v>18070</v>
      </c>
    </row>
    <row r="176" spans="1:2" x14ac:dyDescent="0.2">
      <c r="A176" s="1">
        <v>40360</v>
      </c>
      <c r="B176" s="2">
        <v>17100</v>
      </c>
    </row>
    <row r="177" spans="1:2" x14ac:dyDescent="0.2">
      <c r="A177" s="1">
        <v>40391</v>
      </c>
      <c r="B177" s="2">
        <v>12170</v>
      </c>
    </row>
    <row r="178" spans="1:2" x14ac:dyDescent="0.2">
      <c r="A178" s="1">
        <v>40422</v>
      </c>
      <c r="B178" s="2">
        <v>9883</v>
      </c>
    </row>
    <row r="179" spans="1:2" x14ac:dyDescent="0.2">
      <c r="A179" s="1">
        <v>40452</v>
      </c>
      <c r="B179" s="2">
        <v>6802</v>
      </c>
    </row>
    <row r="180" spans="1:2" x14ac:dyDescent="0.2">
      <c r="A180" s="1">
        <v>40483</v>
      </c>
      <c r="B180" s="2">
        <v>3553</v>
      </c>
    </row>
    <row r="181" spans="1:2" x14ac:dyDescent="0.2">
      <c r="A181" s="1">
        <v>40513</v>
      </c>
      <c r="B181" s="2">
        <v>1751</v>
      </c>
    </row>
    <row r="182" spans="1:2" x14ac:dyDescent="0.2">
      <c r="A182" s="1">
        <v>40544</v>
      </c>
      <c r="B182" s="2">
        <v>1557</v>
      </c>
    </row>
    <row r="183" spans="1:2" x14ac:dyDescent="0.2">
      <c r="A183" s="1">
        <v>40575</v>
      </c>
      <c r="B183" s="2">
        <v>20780</v>
      </c>
    </row>
    <row r="184" spans="1:2" x14ac:dyDescent="0.2">
      <c r="A184" s="1">
        <v>40603</v>
      </c>
      <c r="B184" s="2">
        <v>12260</v>
      </c>
    </row>
    <row r="185" spans="1:2" x14ac:dyDescent="0.2">
      <c r="A185" s="1">
        <v>40634</v>
      </c>
      <c r="B185" s="2">
        <v>71130</v>
      </c>
    </row>
    <row r="186" spans="1:2" x14ac:dyDescent="0.2">
      <c r="A186" s="1">
        <v>40664</v>
      </c>
      <c r="B186" s="2">
        <v>65170</v>
      </c>
    </row>
    <row r="187" spans="1:2" x14ac:dyDescent="0.2">
      <c r="A187" s="1">
        <v>40695</v>
      </c>
      <c r="B187" s="2">
        <v>38070</v>
      </c>
    </row>
    <row r="188" spans="1:2" x14ac:dyDescent="0.2">
      <c r="A188" s="1">
        <v>40725</v>
      </c>
      <c r="B188" s="2">
        <v>21600</v>
      </c>
    </row>
    <row r="189" spans="1:2" x14ac:dyDescent="0.2">
      <c r="A189" s="1">
        <v>40756</v>
      </c>
      <c r="B189" s="2">
        <v>28850</v>
      </c>
    </row>
    <row r="190" spans="1:2" x14ac:dyDescent="0.2">
      <c r="A190" s="1">
        <v>40787</v>
      </c>
      <c r="B190" s="2">
        <v>36130</v>
      </c>
    </row>
    <row r="191" spans="1:2" x14ac:dyDescent="0.2">
      <c r="A191" s="1">
        <v>40817</v>
      </c>
      <c r="B191" s="2">
        <v>134600</v>
      </c>
    </row>
    <row r="192" spans="1:2" x14ac:dyDescent="0.2">
      <c r="A192" s="1">
        <v>40848</v>
      </c>
      <c r="B192" s="2">
        <v>159900</v>
      </c>
    </row>
    <row r="193" spans="1:2" x14ac:dyDescent="0.2">
      <c r="A193" s="1">
        <v>40878</v>
      </c>
      <c r="B193" s="2">
        <v>100400</v>
      </c>
    </row>
    <row r="194" spans="1:2" x14ac:dyDescent="0.2">
      <c r="A194" s="1">
        <v>40909</v>
      </c>
      <c r="B194" s="2">
        <v>66560</v>
      </c>
    </row>
    <row r="195" spans="1:2" x14ac:dyDescent="0.2">
      <c r="A195" s="1">
        <v>40940</v>
      </c>
      <c r="B195" s="2">
        <v>46830</v>
      </c>
    </row>
    <row r="196" spans="1:2" x14ac:dyDescent="0.2">
      <c r="A196" s="1">
        <v>40969</v>
      </c>
      <c r="B196" s="2">
        <v>59110</v>
      </c>
    </row>
    <row r="197" spans="1:2" x14ac:dyDescent="0.2">
      <c r="A197" s="1">
        <v>41000</v>
      </c>
      <c r="B197" s="2">
        <v>60360</v>
      </c>
    </row>
    <row r="198" spans="1:2" x14ac:dyDescent="0.2">
      <c r="A198" s="1">
        <v>41030</v>
      </c>
      <c r="B198" s="2">
        <v>57830</v>
      </c>
    </row>
    <row r="199" spans="1:2" x14ac:dyDescent="0.2">
      <c r="A199" s="1">
        <v>41061</v>
      </c>
      <c r="B199" s="2">
        <v>59370</v>
      </c>
    </row>
    <row r="200" spans="1:2" x14ac:dyDescent="0.2">
      <c r="A200" s="1">
        <v>41091</v>
      </c>
      <c r="B200" s="2">
        <v>69410</v>
      </c>
    </row>
    <row r="201" spans="1:2" x14ac:dyDescent="0.2">
      <c r="A201" s="1">
        <v>41122</v>
      </c>
      <c r="B201" s="2">
        <v>54900</v>
      </c>
    </row>
    <row r="202" spans="1:2" x14ac:dyDescent="0.2">
      <c r="A202" s="1">
        <v>41153</v>
      </c>
      <c r="B202" s="2">
        <v>57470</v>
      </c>
    </row>
    <row r="203" spans="1:2" x14ac:dyDescent="0.2">
      <c r="A203" s="1">
        <v>41183</v>
      </c>
      <c r="B203" s="2">
        <v>128800</v>
      </c>
    </row>
    <row r="204" spans="1:2" x14ac:dyDescent="0.2">
      <c r="A204" s="1">
        <v>41214</v>
      </c>
      <c r="B204" s="2">
        <v>77270</v>
      </c>
    </row>
    <row r="205" spans="1:2" x14ac:dyDescent="0.2">
      <c r="A205" s="1">
        <v>41244</v>
      </c>
      <c r="B205" s="2">
        <v>44110</v>
      </c>
    </row>
    <row r="206" spans="1:2" x14ac:dyDescent="0.2">
      <c r="A206" s="1">
        <v>41275</v>
      </c>
      <c r="B206" s="2">
        <v>29150</v>
      </c>
    </row>
    <row r="207" spans="1:2" x14ac:dyDescent="0.2">
      <c r="A207" s="1">
        <v>41306</v>
      </c>
      <c r="B207" s="2">
        <v>31380</v>
      </c>
    </row>
    <row r="208" spans="1:2" x14ac:dyDescent="0.2">
      <c r="A208" s="1">
        <v>41334</v>
      </c>
      <c r="B208" s="2">
        <v>77620</v>
      </c>
    </row>
    <row r="209" spans="1:2" x14ac:dyDescent="0.2">
      <c r="A209" s="1">
        <v>41365</v>
      </c>
      <c r="B209" s="2">
        <v>66540</v>
      </c>
    </row>
    <row r="210" spans="1:2" x14ac:dyDescent="0.2">
      <c r="A210" s="1">
        <v>41395</v>
      </c>
      <c r="B210" s="2">
        <v>170100</v>
      </c>
    </row>
    <row r="211" spans="1:2" x14ac:dyDescent="0.2">
      <c r="A211" s="1">
        <v>41426</v>
      </c>
      <c r="B211" s="2">
        <v>91170</v>
      </c>
    </row>
    <row r="212" spans="1:2" x14ac:dyDescent="0.2">
      <c r="A212" s="1">
        <v>41456</v>
      </c>
      <c r="B212" s="2">
        <v>30400</v>
      </c>
    </row>
    <row r="213" spans="1:2" x14ac:dyDescent="0.2">
      <c r="A213" s="1">
        <v>41487</v>
      </c>
      <c r="B213" s="2">
        <v>29070</v>
      </c>
    </row>
    <row r="214" spans="1:2" x14ac:dyDescent="0.2">
      <c r="A214" s="1">
        <v>41518</v>
      </c>
      <c r="B214" s="2">
        <v>42660</v>
      </c>
    </row>
    <row r="215" spans="1:2" x14ac:dyDescent="0.2">
      <c r="A215" s="1">
        <v>41548</v>
      </c>
      <c r="B215" s="2">
        <v>51550</v>
      </c>
    </row>
    <row r="216" spans="1:2" x14ac:dyDescent="0.2">
      <c r="A216" s="1">
        <v>41579</v>
      </c>
      <c r="B216" s="2">
        <v>103800</v>
      </c>
    </row>
    <row r="217" spans="1:2" x14ac:dyDescent="0.2">
      <c r="A217" s="1">
        <v>41609</v>
      </c>
      <c r="B217" s="2">
        <v>107000</v>
      </c>
    </row>
    <row r="218" spans="1:2" x14ac:dyDescent="0.2">
      <c r="A218" s="1">
        <v>41640</v>
      </c>
      <c r="B218" s="2">
        <v>128600</v>
      </c>
    </row>
    <row r="219" spans="1:2" x14ac:dyDescent="0.2">
      <c r="A219" s="1">
        <v>41671</v>
      </c>
      <c r="B219" s="2">
        <v>142600</v>
      </c>
    </row>
    <row r="220" spans="1:2" x14ac:dyDescent="0.2">
      <c r="A220" s="1">
        <v>41699</v>
      </c>
      <c r="B220" s="2">
        <v>202000</v>
      </c>
    </row>
    <row r="221" spans="1:2" x14ac:dyDescent="0.2">
      <c r="A221" s="1">
        <v>41730</v>
      </c>
      <c r="B221" s="2">
        <v>202000</v>
      </c>
    </row>
    <row r="222" spans="1:2" x14ac:dyDescent="0.2">
      <c r="A222" s="1">
        <v>41760</v>
      </c>
      <c r="B222" s="2">
        <v>109700</v>
      </c>
    </row>
    <row r="223" spans="1:2" x14ac:dyDescent="0.2">
      <c r="A223" s="1">
        <v>41791</v>
      </c>
      <c r="B223" s="2">
        <v>53250</v>
      </c>
    </row>
    <row r="224" spans="1:2" x14ac:dyDescent="0.2">
      <c r="A224" s="1">
        <v>41821</v>
      </c>
      <c r="B224" s="2">
        <v>63710</v>
      </c>
    </row>
    <row r="225" spans="1:2" x14ac:dyDescent="0.2">
      <c r="A225" s="1">
        <v>41852</v>
      </c>
      <c r="B225" s="2">
        <v>99460</v>
      </c>
    </row>
    <row r="226" spans="1:2" x14ac:dyDescent="0.2">
      <c r="A226" s="1">
        <v>41883</v>
      </c>
      <c r="B226" s="2">
        <v>87620</v>
      </c>
    </row>
    <row r="227" spans="1:2" x14ac:dyDescent="0.2">
      <c r="A227" s="1">
        <v>41913</v>
      </c>
      <c r="B227" s="2">
        <v>203000</v>
      </c>
    </row>
    <row r="228" spans="1:2" x14ac:dyDescent="0.2">
      <c r="A228" s="1">
        <v>41944</v>
      </c>
      <c r="B228" s="2">
        <v>117200</v>
      </c>
    </row>
    <row r="229" spans="1:2" x14ac:dyDescent="0.2">
      <c r="A229" s="1">
        <v>41974</v>
      </c>
      <c r="B229" s="2">
        <v>209500</v>
      </c>
    </row>
    <row r="230" spans="1:2" x14ac:dyDescent="0.2">
      <c r="A230" s="1">
        <v>42005</v>
      </c>
      <c r="B230" s="2">
        <v>80160</v>
      </c>
    </row>
    <row r="231" spans="1:2" x14ac:dyDescent="0.2">
      <c r="A231" s="1">
        <v>42036</v>
      </c>
      <c r="B231" s="2">
        <v>150000</v>
      </c>
    </row>
    <row r="232" spans="1:2" x14ac:dyDescent="0.2">
      <c r="A232" s="1">
        <v>42064</v>
      </c>
      <c r="B232" s="2">
        <v>128800</v>
      </c>
    </row>
    <row r="233" spans="1:2" x14ac:dyDescent="0.2">
      <c r="A233" s="1">
        <v>42095</v>
      </c>
      <c r="B233" s="2">
        <v>112300</v>
      </c>
    </row>
    <row r="234" spans="1:2" x14ac:dyDescent="0.2">
      <c r="A234" s="1">
        <v>42125</v>
      </c>
      <c r="B234" s="2">
        <v>65160</v>
      </c>
    </row>
    <row r="235" spans="1:2" x14ac:dyDescent="0.2">
      <c r="A235" s="1">
        <v>42156</v>
      </c>
      <c r="B235" s="2">
        <v>45570</v>
      </c>
    </row>
    <row r="236" spans="1:2" x14ac:dyDescent="0.2">
      <c r="A236" s="1">
        <v>42186</v>
      </c>
      <c r="B236" s="2">
        <v>29460</v>
      </c>
    </row>
    <row r="237" spans="1:2" x14ac:dyDescent="0.2">
      <c r="A237" s="1">
        <v>42217</v>
      </c>
      <c r="B237" s="2">
        <v>31130</v>
      </c>
    </row>
    <row r="238" spans="1:2" x14ac:dyDescent="0.2">
      <c r="A238" s="1">
        <v>42248</v>
      </c>
      <c r="B238" s="2">
        <v>24150</v>
      </c>
    </row>
    <row r="239" spans="1:2" x14ac:dyDescent="0.2">
      <c r="A239" s="1">
        <v>42278</v>
      </c>
      <c r="B239" s="2">
        <v>77460</v>
      </c>
    </row>
    <row r="240" spans="1:2" x14ac:dyDescent="0.2">
      <c r="A240" s="1">
        <v>42309</v>
      </c>
      <c r="B240" s="2">
        <v>64940</v>
      </c>
    </row>
    <row r="241" spans="1:2" x14ac:dyDescent="0.2">
      <c r="A241" s="1">
        <v>42339</v>
      </c>
      <c r="B241" s="2">
        <v>44490</v>
      </c>
    </row>
    <row r="242" spans="1:2" x14ac:dyDescent="0.2">
      <c r="A242" s="1">
        <v>42370</v>
      </c>
      <c r="B242" s="2">
        <v>43730</v>
      </c>
    </row>
    <row r="243" spans="1:2" x14ac:dyDescent="0.2">
      <c r="A243" s="1">
        <v>42401</v>
      </c>
      <c r="B243" s="2">
        <v>31460</v>
      </c>
    </row>
    <row r="244" spans="1:2" x14ac:dyDescent="0.2">
      <c r="A244" s="1">
        <v>42430</v>
      </c>
      <c r="B244" s="2">
        <v>31630</v>
      </c>
    </row>
    <row r="245" spans="1:2" x14ac:dyDescent="0.2">
      <c r="A245" s="1">
        <v>42461</v>
      </c>
      <c r="B245" s="2">
        <v>21980</v>
      </c>
    </row>
    <row r="246" spans="1:2" x14ac:dyDescent="0.2">
      <c r="A246" s="1">
        <v>42491</v>
      </c>
      <c r="B246" s="2">
        <v>42640</v>
      </c>
    </row>
    <row r="247" spans="1:2" x14ac:dyDescent="0.2">
      <c r="A247" s="1">
        <v>42522</v>
      </c>
      <c r="B247" s="2">
        <v>18370</v>
      </c>
    </row>
    <row r="248" spans="1:2" x14ac:dyDescent="0.2">
      <c r="A248" s="1">
        <v>42552</v>
      </c>
      <c r="B248" s="2">
        <v>10740</v>
      </c>
    </row>
    <row r="249" spans="1:2" x14ac:dyDescent="0.2">
      <c r="A249" s="1">
        <v>42583</v>
      </c>
      <c r="B249" s="2">
        <v>7879</v>
      </c>
    </row>
    <row r="250" spans="1:2" x14ac:dyDescent="0.2">
      <c r="A250" s="1">
        <v>42614</v>
      </c>
      <c r="B250" s="2">
        <v>38880</v>
      </c>
    </row>
    <row r="251" spans="1:2" x14ac:dyDescent="0.2">
      <c r="A251" s="1">
        <v>42644</v>
      </c>
      <c r="B251" s="2">
        <v>28520</v>
      </c>
    </row>
    <row r="252" spans="1:2" x14ac:dyDescent="0.2">
      <c r="A252" s="1">
        <v>42675</v>
      </c>
      <c r="B252" s="2">
        <v>20380</v>
      </c>
    </row>
    <row r="253" spans="1:2" x14ac:dyDescent="0.2">
      <c r="A253" s="1">
        <v>42705</v>
      </c>
      <c r="B253" s="2">
        <v>10870</v>
      </c>
    </row>
    <row r="254" spans="1:2" x14ac:dyDescent="0.2">
      <c r="A254" s="1">
        <v>42736</v>
      </c>
      <c r="B254" s="2">
        <v>12170</v>
      </c>
    </row>
    <row r="255" spans="1:2" x14ac:dyDescent="0.2">
      <c r="A255" s="1">
        <v>42767</v>
      </c>
      <c r="B255" s="2">
        <v>19110</v>
      </c>
    </row>
    <row r="256" spans="1:2" x14ac:dyDescent="0.2">
      <c r="A256" s="1">
        <v>42795</v>
      </c>
      <c r="B256" s="2">
        <v>31150</v>
      </c>
    </row>
    <row r="257" spans="1:2" x14ac:dyDescent="0.2">
      <c r="A257" s="1">
        <v>42826</v>
      </c>
      <c r="B257" s="2">
        <v>31910</v>
      </c>
    </row>
    <row r="258" spans="1:2" x14ac:dyDescent="0.2">
      <c r="A258" s="1">
        <v>42856</v>
      </c>
      <c r="B258" s="2">
        <v>15740</v>
      </c>
    </row>
    <row r="259" spans="1:2" x14ac:dyDescent="0.2">
      <c r="A259" s="1">
        <v>42887</v>
      </c>
      <c r="B259" s="2">
        <v>11730</v>
      </c>
    </row>
    <row r="260" spans="1:2" x14ac:dyDescent="0.2">
      <c r="A260" s="1">
        <v>42917</v>
      </c>
      <c r="B260" s="2">
        <v>10040</v>
      </c>
    </row>
    <row r="261" spans="1:2" x14ac:dyDescent="0.2">
      <c r="A261" s="1">
        <v>42948</v>
      </c>
      <c r="B261" s="2">
        <v>8185</v>
      </c>
    </row>
    <row r="262" spans="1:2" x14ac:dyDescent="0.2">
      <c r="A262" s="1">
        <v>42979</v>
      </c>
      <c r="B262" s="2">
        <v>24820</v>
      </c>
    </row>
    <row r="263" spans="1:2" x14ac:dyDescent="0.2">
      <c r="A263" s="1">
        <v>43009</v>
      </c>
      <c r="B263" s="2">
        <v>24820</v>
      </c>
    </row>
    <row r="264" spans="1:2" x14ac:dyDescent="0.2">
      <c r="A264" s="1">
        <v>43040</v>
      </c>
      <c r="B264" s="2">
        <v>11100</v>
      </c>
    </row>
    <row r="265" spans="1:2" x14ac:dyDescent="0.2">
      <c r="A265" s="1">
        <v>43070</v>
      </c>
      <c r="B265" s="2">
        <v>10290</v>
      </c>
    </row>
    <row r="266" spans="1:2" x14ac:dyDescent="0.2">
      <c r="A266" s="1">
        <v>43101</v>
      </c>
      <c r="B266" s="2">
        <v>8605</v>
      </c>
    </row>
    <row r="267" spans="1:2" x14ac:dyDescent="0.2">
      <c r="A267" s="1">
        <v>43132</v>
      </c>
      <c r="B267" s="2">
        <v>6428</v>
      </c>
    </row>
    <row r="268" spans="1:2" x14ac:dyDescent="0.2">
      <c r="A268" s="1">
        <v>43160</v>
      </c>
      <c r="B268" s="2">
        <v>8981</v>
      </c>
    </row>
    <row r="269" spans="1:2" x14ac:dyDescent="0.2">
      <c r="A269" s="1">
        <v>43191</v>
      </c>
      <c r="B269" s="2">
        <v>10720</v>
      </c>
    </row>
    <row r="270" spans="1:2" x14ac:dyDescent="0.2">
      <c r="A270" s="1">
        <v>43221</v>
      </c>
      <c r="B270" s="2">
        <v>9709</v>
      </c>
    </row>
    <row r="271" spans="1:2" x14ac:dyDescent="0.2">
      <c r="A271" s="1">
        <v>43252</v>
      </c>
      <c r="B271" s="2">
        <v>18260</v>
      </c>
    </row>
    <row r="272" spans="1:2" x14ac:dyDescent="0.2">
      <c r="A272" s="1">
        <v>43282</v>
      </c>
      <c r="B272" s="2">
        <v>5038</v>
      </c>
    </row>
    <row r="273" spans="1:2" x14ac:dyDescent="0.2">
      <c r="A273" s="1">
        <v>43313</v>
      </c>
      <c r="B273" s="2">
        <v>5734</v>
      </c>
    </row>
    <row r="274" spans="1:2" x14ac:dyDescent="0.2">
      <c r="A274" s="1">
        <v>43344</v>
      </c>
      <c r="B274" s="2">
        <v>6224</v>
      </c>
    </row>
    <row r="275" spans="1:2" x14ac:dyDescent="0.2">
      <c r="A275" s="1">
        <v>43374</v>
      </c>
      <c r="B275" s="2">
        <v>10870</v>
      </c>
    </row>
    <row r="276" spans="1:2" x14ac:dyDescent="0.2">
      <c r="A276" s="1">
        <v>43405</v>
      </c>
      <c r="B276" s="2">
        <v>9340</v>
      </c>
    </row>
    <row r="277" spans="1:2" x14ac:dyDescent="0.2">
      <c r="A277" s="1">
        <v>43435</v>
      </c>
      <c r="B277" s="2">
        <v>8507</v>
      </c>
    </row>
    <row r="278" spans="1:2" x14ac:dyDescent="0.2">
      <c r="A278" s="1">
        <v>43466</v>
      </c>
      <c r="B278" s="2">
        <v>6009</v>
      </c>
    </row>
    <row r="279" spans="1:2" x14ac:dyDescent="0.2">
      <c r="A279" s="1">
        <v>43497</v>
      </c>
      <c r="B279" s="2">
        <v>11810</v>
      </c>
    </row>
    <row r="280" spans="1:2" x14ac:dyDescent="0.2">
      <c r="A280" s="1">
        <v>43525</v>
      </c>
      <c r="B280" s="2">
        <v>17850</v>
      </c>
    </row>
    <row r="281" spans="1:2" x14ac:dyDescent="0.2">
      <c r="A281" s="1">
        <v>43556</v>
      </c>
      <c r="B281" s="2">
        <v>13210</v>
      </c>
    </row>
    <row r="282" spans="1:2" x14ac:dyDescent="0.2">
      <c r="A282" s="1">
        <v>43586</v>
      </c>
      <c r="B282" s="2">
        <v>15040</v>
      </c>
    </row>
    <row r="283" spans="1:2" x14ac:dyDescent="0.2">
      <c r="A283" s="1">
        <v>43617</v>
      </c>
      <c r="B283" s="2">
        <v>7007</v>
      </c>
    </row>
    <row r="284" spans="1:2" x14ac:dyDescent="0.2">
      <c r="A284" s="1">
        <v>43647</v>
      </c>
      <c r="B284" s="2">
        <v>6219</v>
      </c>
    </row>
    <row r="285" spans="1:2" x14ac:dyDescent="0.2">
      <c r="A285" s="1">
        <v>43678</v>
      </c>
      <c r="B285" s="2">
        <v>5547</v>
      </c>
    </row>
    <row r="286" spans="1:2" x14ac:dyDescent="0.2">
      <c r="A286" s="1">
        <v>43709</v>
      </c>
      <c r="B286" s="2">
        <v>16190</v>
      </c>
    </row>
    <row r="287" spans="1:2" x14ac:dyDescent="0.2">
      <c r="A287" s="1">
        <v>43739</v>
      </c>
      <c r="B287" s="2">
        <v>11610</v>
      </c>
    </row>
    <row r="288" spans="1:2" x14ac:dyDescent="0.2">
      <c r="A288" s="1">
        <v>43770</v>
      </c>
      <c r="B288" s="2">
        <v>8836</v>
      </c>
    </row>
    <row r="289" spans="1:5" x14ac:dyDescent="0.2">
      <c r="A289" s="1">
        <v>43800</v>
      </c>
      <c r="B289" s="2">
        <v>7614</v>
      </c>
    </row>
    <row r="290" spans="1:5" x14ac:dyDescent="0.2">
      <c r="A290" s="1">
        <v>43831</v>
      </c>
      <c r="B290" s="2">
        <v>5316</v>
      </c>
    </row>
    <row r="291" spans="1:5" x14ac:dyDescent="0.2">
      <c r="A291" s="1">
        <v>43862</v>
      </c>
      <c r="B291" s="2">
        <v>8053</v>
      </c>
    </row>
    <row r="292" spans="1:5" x14ac:dyDescent="0.2">
      <c r="A292" s="1">
        <v>43891</v>
      </c>
      <c r="B292" s="2">
        <v>9854</v>
      </c>
    </row>
    <row r="293" spans="1:5" x14ac:dyDescent="0.2">
      <c r="A293" s="1">
        <v>43922</v>
      </c>
      <c r="B293" s="2">
        <v>11720</v>
      </c>
    </row>
    <row r="294" spans="1:5" x14ac:dyDescent="0.2">
      <c r="A294" s="1">
        <v>43952</v>
      </c>
      <c r="B294" s="2">
        <v>10810</v>
      </c>
    </row>
    <row r="295" spans="1:5" x14ac:dyDescent="0.2">
      <c r="A295" s="1">
        <v>43983</v>
      </c>
      <c r="B295" s="2">
        <v>8521</v>
      </c>
    </row>
    <row r="296" spans="1:5" x14ac:dyDescent="0.2">
      <c r="A296" s="1">
        <v>44013</v>
      </c>
      <c r="B296" s="2">
        <v>5599</v>
      </c>
    </row>
    <row r="297" spans="1:5" x14ac:dyDescent="0.2">
      <c r="A297" s="1">
        <v>44044</v>
      </c>
      <c r="B297" s="2">
        <v>5302</v>
      </c>
    </row>
    <row r="298" spans="1:5" x14ac:dyDescent="0.2">
      <c r="A298" s="1">
        <v>44075</v>
      </c>
      <c r="B298" s="2">
        <v>12610</v>
      </c>
      <c r="C298" s="2">
        <v>12610</v>
      </c>
      <c r="D298" s="2">
        <v>12610</v>
      </c>
      <c r="E298" s="2">
        <v>12610</v>
      </c>
    </row>
    <row r="299" spans="1:5" x14ac:dyDescent="0.2">
      <c r="A299" s="1">
        <v>44105</v>
      </c>
      <c r="B299">
        <v>-31725.680492641128</v>
      </c>
      <c r="C299" s="2">
        <f t="shared" ref="C299:C330" si="0">_xlfn.FORECAST.ETS(A299,$B$2:$B$298,$A$2:$A$298,157,1)</f>
        <v>-31725.680492641128</v>
      </c>
      <c r="D299" s="2">
        <f t="shared" ref="D299:D330" si="1">C299-_xlfn.FORECAST.ETS.CONFINT(A299,$B$2:$B$298,$A$2:$A$298,0.95,157,1)</f>
        <v>-248725.06959299633</v>
      </c>
      <c r="E299" s="2">
        <f t="shared" ref="E299:E330" si="2">C299+_xlfn.FORECAST.ETS.CONFINT(A299,$B$2:$B$298,$A$2:$A$298,0.95,157,1)</f>
        <v>185273.70860771404</v>
      </c>
    </row>
    <row r="300" spans="1:5" x14ac:dyDescent="0.2">
      <c r="A300" s="1">
        <v>44136</v>
      </c>
      <c r="B300">
        <v>-32818.078093467579</v>
      </c>
      <c r="C300" s="2">
        <f t="shared" si="0"/>
        <v>-32818.078093467579</v>
      </c>
      <c r="D300" s="2">
        <f t="shared" si="1"/>
        <v>-339548.15382594231</v>
      </c>
      <c r="E300" s="2">
        <f t="shared" si="2"/>
        <v>273911.99763900717</v>
      </c>
    </row>
    <row r="301" spans="1:5" x14ac:dyDescent="0.2">
      <c r="A301" s="1">
        <v>44166</v>
      </c>
      <c r="B301">
        <v>-32782.487783767574</v>
      </c>
      <c r="C301" s="2">
        <f t="shared" si="0"/>
        <v>-32782.487783767574</v>
      </c>
      <c r="D301" s="2">
        <f t="shared" si="1"/>
        <v>-408511.21203675441</v>
      </c>
      <c r="E301" s="2">
        <f t="shared" si="2"/>
        <v>342946.23646921926</v>
      </c>
    </row>
    <row r="302" spans="1:5" x14ac:dyDescent="0.2">
      <c r="A302" s="1">
        <v>44197</v>
      </c>
      <c r="B302">
        <v>-33825.642552429264</v>
      </c>
      <c r="C302" s="2">
        <f t="shared" si="0"/>
        <v>-33825.642552429264</v>
      </c>
      <c r="D302" s="2">
        <f t="shared" si="1"/>
        <v>-467824.52925282065</v>
      </c>
      <c r="E302" s="2">
        <f t="shared" si="2"/>
        <v>400173.24414796208</v>
      </c>
    </row>
    <row r="303" spans="1:5" x14ac:dyDescent="0.2">
      <c r="A303" s="1">
        <v>44228</v>
      </c>
      <c r="B303">
        <v>-33677.131761300538</v>
      </c>
      <c r="C303" s="2">
        <f t="shared" si="0"/>
        <v>-33677.131761300538</v>
      </c>
      <c r="D303" s="2">
        <f t="shared" si="1"/>
        <v>-519096.85923591163</v>
      </c>
      <c r="E303" s="2">
        <f t="shared" si="2"/>
        <v>451742.59571331053</v>
      </c>
    </row>
    <row r="304" spans="1:5" x14ac:dyDescent="0.2">
      <c r="A304" s="1">
        <v>44256</v>
      </c>
      <c r="B304">
        <v>-28587.827453620284</v>
      </c>
      <c r="C304" s="2">
        <f t="shared" si="0"/>
        <v>-28587.827453620284</v>
      </c>
      <c r="D304" s="2">
        <f t="shared" si="1"/>
        <v>-560569.03285404271</v>
      </c>
      <c r="E304" s="2">
        <f t="shared" si="2"/>
        <v>503393.37794680218</v>
      </c>
    </row>
    <row r="305" spans="1:5" x14ac:dyDescent="0.2">
      <c r="A305" s="1">
        <v>44287</v>
      </c>
      <c r="B305">
        <v>-24463.175796675947</v>
      </c>
      <c r="C305" s="2">
        <f t="shared" si="0"/>
        <v>-24463.175796675947</v>
      </c>
      <c r="D305" s="2">
        <f t="shared" si="1"/>
        <v>-599328.55227009952</v>
      </c>
      <c r="E305" s="2">
        <f t="shared" si="2"/>
        <v>550402.2006767476</v>
      </c>
    </row>
    <row r="306" spans="1:5" x14ac:dyDescent="0.2">
      <c r="A306" s="1">
        <v>44317</v>
      </c>
      <c r="B306">
        <v>-28924.699554934443</v>
      </c>
      <c r="C306" s="2">
        <f t="shared" si="0"/>
        <v>-28924.699554934443</v>
      </c>
      <c r="D306" s="2">
        <f t="shared" si="1"/>
        <v>-643766.95615814603</v>
      </c>
      <c r="E306" s="2">
        <f t="shared" si="2"/>
        <v>585917.55704827723</v>
      </c>
    </row>
    <row r="307" spans="1:5" x14ac:dyDescent="0.2">
      <c r="A307" s="1">
        <v>44348</v>
      </c>
      <c r="B307">
        <v>-36021.510028660239</v>
      </c>
      <c r="C307" s="2">
        <f t="shared" si="0"/>
        <v>-36021.510028660239</v>
      </c>
      <c r="D307" s="2">
        <f t="shared" si="1"/>
        <v>-688468.05602898309</v>
      </c>
      <c r="E307" s="2">
        <f t="shared" si="2"/>
        <v>616425.0359716625</v>
      </c>
    </row>
    <row r="308" spans="1:5" x14ac:dyDescent="0.2">
      <c r="A308" s="1">
        <v>44378</v>
      </c>
      <c r="B308">
        <v>-32304.793022824764</v>
      </c>
      <c r="C308" s="2">
        <f t="shared" si="0"/>
        <v>-32304.793022824764</v>
      </c>
      <c r="D308" s="2">
        <f t="shared" si="1"/>
        <v>-720372.21696750342</v>
      </c>
      <c r="E308" s="2">
        <f t="shared" si="2"/>
        <v>655762.63092185382</v>
      </c>
    </row>
    <row r="309" spans="1:5" x14ac:dyDescent="0.2">
      <c r="A309" s="1">
        <v>44409</v>
      </c>
      <c r="B309">
        <v>-40330.657474378684</v>
      </c>
      <c r="C309" s="2">
        <f t="shared" si="0"/>
        <v>-40330.657474378684</v>
      </c>
      <c r="D309" s="2">
        <f t="shared" si="1"/>
        <v>-762329.23655936844</v>
      </c>
      <c r="E309" s="2">
        <f t="shared" si="2"/>
        <v>681667.92161061103</v>
      </c>
    </row>
    <row r="310" spans="1:5" x14ac:dyDescent="0.2">
      <c r="A310" s="1">
        <v>44440</v>
      </c>
      <c r="B310">
        <v>-41549.120264165831</v>
      </c>
      <c r="C310" s="2">
        <f t="shared" si="0"/>
        <v>-41549.120264165831</v>
      </c>
      <c r="D310" s="2">
        <f t="shared" si="1"/>
        <v>-796017.20738638111</v>
      </c>
      <c r="E310" s="2">
        <f t="shared" si="2"/>
        <v>712918.96685804951</v>
      </c>
    </row>
    <row r="311" spans="1:5" x14ac:dyDescent="0.2">
      <c r="A311" s="1">
        <v>44470</v>
      </c>
      <c r="B311">
        <v>-40737.73657348573</v>
      </c>
      <c r="C311" s="2">
        <f t="shared" si="0"/>
        <v>-40737.73657348573</v>
      </c>
      <c r="D311" s="2">
        <f t="shared" si="1"/>
        <v>-826394.98558648094</v>
      </c>
      <c r="E311" s="2">
        <f t="shared" si="2"/>
        <v>744919.51243950939</v>
      </c>
    </row>
    <row r="312" spans="1:5" x14ac:dyDescent="0.2">
      <c r="A312" s="1">
        <v>44501</v>
      </c>
      <c r="B312">
        <v>-36926.114681241816</v>
      </c>
      <c r="C312" s="2">
        <f t="shared" si="0"/>
        <v>-36926.114681241816</v>
      </c>
      <c r="D312" s="2">
        <f t="shared" si="1"/>
        <v>-852639.11427157093</v>
      </c>
      <c r="E312" s="2">
        <f t="shared" si="2"/>
        <v>778786.88490908733</v>
      </c>
    </row>
    <row r="313" spans="1:5" x14ac:dyDescent="0.2">
      <c r="A313" s="1">
        <v>44531</v>
      </c>
      <c r="B313">
        <v>-38927.855979238608</v>
      </c>
      <c r="C313" s="2">
        <f t="shared" si="0"/>
        <v>-38927.855979238608</v>
      </c>
      <c r="D313" s="2">
        <f t="shared" si="1"/>
        <v>-883684.23682834429</v>
      </c>
      <c r="E313" s="2">
        <f t="shared" si="2"/>
        <v>805828.52486986702</v>
      </c>
    </row>
    <row r="314" spans="1:5" x14ac:dyDescent="0.2">
      <c r="A314" s="1">
        <v>44562</v>
      </c>
      <c r="B314">
        <v>-41797.16023588978</v>
      </c>
      <c r="C314" s="2">
        <f t="shared" si="0"/>
        <v>-41797.16023588978</v>
      </c>
      <c r="D314" s="2">
        <f t="shared" si="1"/>
        <v>-914685.66569235292</v>
      </c>
      <c r="E314" s="2">
        <f t="shared" si="2"/>
        <v>831091.34522057325</v>
      </c>
    </row>
    <row r="315" spans="1:5" x14ac:dyDescent="0.2">
      <c r="A315" s="1">
        <v>44593</v>
      </c>
      <c r="B315">
        <v>-34189.131570087848</v>
      </c>
      <c r="C315" s="2">
        <f t="shared" si="0"/>
        <v>-34189.131570087848</v>
      </c>
      <c r="D315" s="2">
        <f t="shared" si="1"/>
        <v>-934383.99480600841</v>
      </c>
      <c r="E315" s="2">
        <f t="shared" si="2"/>
        <v>866005.73166583269</v>
      </c>
    </row>
    <row r="316" spans="1:5" x14ac:dyDescent="0.2">
      <c r="A316" s="1">
        <v>44621</v>
      </c>
      <c r="B316">
        <v>-35474.28430457558</v>
      </c>
      <c r="C316" s="2">
        <f t="shared" si="0"/>
        <v>-35474.28430457558</v>
      </c>
      <c r="D316" s="2">
        <f t="shared" si="1"/>
        <v>-962222.78507363982</v>
      </c>
      <c r="E316" s="2">
        <f t="shared" si="2"/>
        <v>891274.21646448877</v>
      </c>
    </row>
    <row r="317" spans="1:5" x14ac:dyDescent="0.2">
      <c r="A317" s="1">
        <v>44652</v>
      </c>
      <c r="B317">
        <v>-33826.383947625582</v>
      </c>
      <c r="C317" s="2">
        <f t="shared" si="0"/>
        <v>-33826.383947625582</v>
      </c>
      <c r="D317" s="2">
        <f t="shared" si="1"/>
        <v>-986438.79872060148</v>
      </c>
      <c r="E317" s="2">
        <f t="shared" si="2"/>
        <v>918786.03082535043</v>
      </c>
    </row>
    <row r="318" spans="1:5" x14ac:dyDescent="0.2">
      <c r="A318" s="1">
        <v>44682</v>
      </c>
      <c r="B318">
        <v>-30550.345592755937</v>
      </c>
      <c r="C318" s="2">
        <f t="shared" si="0"/>
        <v>-30550.345592755937</v>
      </c>
      <c r="D318" s="2">
        <f t="shared" si="1"/>
        <v>-1008391.7301124962</v>
      </c>
      <c r="E318" s="2">
        <f t="shared" si="2"/>
        <v>947291.0389269843</v>
      </c>
    </row>
    <row r="319" spans="1:5" x14ac:dyDescent="0.2">
      <c r="A319" s="1">
        <v>44713</v>
      </c>
      <c r="B319">
        <v>-31234.518120187189</v>
      </c>
      <c r="C319" s="2">
        <f t="shared" si="0"/>
        <v>-31234.518120187189</v>
      </c>
      <c r="D319" s="2">
        <f t="shared" si="1"/>
        <v>-1033717.9141696305</v>
      </c>
      <c r="E319" s="2">
        <f t="shared" si="2"/>
        <v>971248.87792925606</v>
      </c>
    </row>
    <row r="320" spans="1:5" x14ac:dyDescent="0.2">
      <c r="A320" s="1">
        <v>44743</v>
      </c>
      <c r="B320">
        <v>-34662.225682740172</v>
      </c>
      <c r="C320" s="2">
        <f t="shared" si="0"/>
        <v>-34662.225682740172</v>
      </c>
      <c r="D320" s="2">
        <f t="shared" si="1"/>
        <v>-1061242.9897646985</v>
      </c>
      <c r="E320" s="2">
        <f t="shared" si="2"/>
        <v>991918.53839921823</v>
      </c>
    </row>
    <row r="321" spans="1:5" x14ac:dyDescent="0.2">
      <c r="A321" s="1">
        <v>44774</v>
      </c>
      <c r="B321">
        <v>-36315.318288025432</v>
      </c>
      <c r="C321" s="2">
        <f t="shared" si="0"/>
        <v>-36315.318288025432</v>
      </c>
      <c r="D321" s="2">
        <f t="shared" si="1"/>
        <v>-1086486.3448078823</v>
      </c>
      <c r="E321" s="2">
        <f t="shared" si="2"/>
        <v>1013855.7082318314</v>
      </c>
    </row>
    <row r="322" spans="1:5" x14ac:dyDescent="0.2">
      <c r="A322" s="1">
        <v>44805</v>
      </c>
      <c r="B322">
        <v>-36506.493827525221</v>
      </c>
      <c r="C322" s="2">
        <f t="shared" si="0"/>
        <v>-36506.493827525221</v>
      </c>
      <c r="D322" s="2">
        <f t="shared" si="1"/>
        <v>-1109794.1592780848</v>
      </c>
      <c r="E322" s="2">
        <f t="shared" si="2"/>
        <v>1036781.1716230343</v>
      </c>
    </row>
    <row r="323" spans="1:5" x14ac:dyDescent="0.2">
      <c r="A323" s="1">
        <v>44835</v>
      </c>
      <c r="B323">
        <v>-35048.922587768786</v>
      </c>
      <c r="C323" s="2">
        <f t="shared" si="0"/>
        <v>-35048.922587768786</v>
      </c>
      <c r="D323" s="2">
        <f t="shared" si="1"/>
        <v>-1131009.6166640634</v>
      </c>
      <c r="E323" s="2">
        <f t="shared" si="2"/>
        <v>1060911.7714885257</v>
      </c>
    </row>
    <row r="324" spans="1:5" x14ac:dyDescent="0.2">
      <c r="A324" s="1">
        <v>44866</v>
      </c>
      <c r="B324">
        <v>-32290.87076787815</v>
      </c>
      <c r="C324" s="2">
        <f t="shared" si="0"/>
        <v>-32290.87076787815</v>
      </c>
      <c r="D324" s="2">
        <f t="shared" si="1"/>
        <v>-1150508.0095986524</v>
      </c>
      <c r="E324" s="2">
        <f t="shared" si="2"/>
        <v>1085926.2680628961</v>
      </c>
    </row>
    <row r="325" spans="1:5" x14ac:dyDescent="0.2">
      <c r="A325" s="1">
        <v>44896</v>
      </c>
      <c r="B325">
        <v>-30316.33586523942</v>
      </c>
      <c r="C325" s="2">
        <f t="shared" si="0"/>
        <v>-30316.33586523942</v>
      </c>
      <c r="D325" s="2">
        <f t="shared" si="1"/>
        <v>-1170397.7745483944</v>
      </c>
      <c r="E325" s="2">
        <f t="shared" si="2"/>
        <v>1109765.1028179156</v>
      </c>
    </row>
    <row r="326" spans="1:5" x14ac:dyDescent="0.2">
      <c r="A326" s="1">
        <v>44927</v>
      </c>
      <c r="B326">
        <v>-33718.044366933056</v>
      </c>
      <c r="C326" s="2">
        <f t="shared" si="0"/>
        <v>-33718.044366933056</v>
      </c>
      <c r="D326" s="2">
        <f t="shared" si="1"/>
        <v>-1195293.8227398167</v>
      </c>
      <c r="E326" s="2">
        <f t="shared" si="2"/>
        <v>1127857.7340059504</v>
      </c>
    </row>
    <row r="327" spans="1:5" x14ac:dyDescent="0.2">
      <c r="A327" s="1">
        <v>44958</v>
      </c>
      <c r="B327">
        <v>-33951.734143627873</v>
      </c>
      <c r="C327" s="2">
        <f t="shared" si="0"/>
        <v>-33951.734143627873</v>
      </c>
      <c r="D327" s="2">
        <f t="shared" si="1"/>
        <v>-1216672.1026037748</v>
      </c>
      <c r="E327" s="2">
        <f t="shared" si="2"/>
        <v>1148768.6343165191</v>
      </c>
    </row>
    <row r="328" spans="1:5" x14ac:dyDescent="0.2">
      <c r="A328" s="1">
        <v>44986</v>
      </c>
      <c r="B328">
        <v>-38131.137352287158</v>
      </c>
      <c r="C328" s="2">
        <f t="shared" si="0"/>
        <v>-38131.137352287158</v>
      </c>
      <c r="D328" s="2">
        <f t="shared" si="1"/>
        <v>-1241664.8195611103</v>
      </c>
      <c r="E328" s="2">
        <f t="shared" si="2"/>
        <v>1165402.5448565362</v>
      </c>
    </row>
    <row r="329" spans="1:5" x14ac:dyDescent="0.2">
      <c r="A329" s="1">
        <v>45017</v>
      </c>
      <c r="B329">
        <v>-38065.384395693953</v>
      </c>
      <c r="C329" s="2">
        <f t="shared" si="0"/>
        <v>-38065.384395693953</v>
      </c>
      <c r="D329" s="2">
        <f t="shared" si="1"/>
        <v>-1262098.0415588557</v>
      </c>
      <c r="E329" s="2">
        <f t="shared" si="2"/>
        <v>1185967.2727674679</v>
      </c>
    </row>
    <row r="330" spans="1:5" x14ac:dyDescent="0.2">
      <c r="A330" s="1">
        <v>45047</v>
      </c>
      <c r="B330">
        <v>-24602.252759784569</v>
      </c>
      <c r="C330" s="2">
        <f t="shared" si="0"/>
        <v>-24602.252759784569</v>
      </c>
      <c r="D330" s="2">
        <f t="shared" si="1"/>
        <v>-1268835.1204016577</v>
      </c>
      <c r="E330" s="2">
        <f t="shared" si="2"/>
        <v>1219630.6148820887</v>
      </c>
    </row>
    <row r="331" spans="1:5" x14ac:dyDescent="0.2">
      <c r="A331" s="1">
        <v>45078</v>
      </c>
      <c r="B331">
        <v>-27782.329532521682</v>
      </c>
      <c r="C331" s="2">
        <f t="shared" ref="C331:C362" si="3">_xlfn.FORECAST.ETS(A331,$B$2:$B$298,$A$2:$A$298,157,1)</f>
        <v>-27782.329532521682</v>
      </c>
      <c r="D331" s="2">
        <f t="shared" ref="D331:D362" si="4">C331-_xlfn.FORECAST.ETS.CONFINT(A331,$B$2:$B$298,$A$2:$A$298,0.95,157,1)</f>
        <v>-1291931.0026496614</v>
      </c>
      <c r="E331" s="2">
        <f t="shared" ref="E331:E362" si="5">C331+_xlfn.FORECAST.ETS.CONFINT(A331,$B$2:$B$298,$A$2:$A$298,0.95,157,1)</f>
        <v>1236366.3435846178</v>
      </c>
    </row>
    <row r="332" spans="1:5" x14ac:dyDescent="0.2">
      <c r="A332" s="1">
        <v>45108</v>
      </c>
      <c r="B332">
        <v>-22451.943144754583</v>
      </c>
      <c r="C332" s="2">
        <f t="shared" si="3"/>
        <v>-22451.943144754583</v>
      </c>
      <c r="D332" s="2">
        <f t="shared" si="4"/>
        <v>-1306245.2896183596</v>
      </c>
      <c r="E332" s="2">
        <f t="shared" si="5"/>
        <v>1261341.4033288506</v>
      </c>
    </row>
    <row r="333" spans="1:5" x14ac:dyDescent="0.2">
      <c r="A333" s="1">
        <v>45139</v>
      </c>
      <c r="B333">
        <v>-23374.272858097887</v>
      </c>
      <c r="C333" s="2">
        <f t="shared" si="3"/>
        <v>-23374.272858097887</v>
      </c>
      <c r="D333" s="2">
        <f t="shared" si="4"/>
        <v>-1326553.458241293</v>
      </c>
      <c r="E333" s="2">
        <f t="shared" si="5"/>
        <v>1279804.9125250971</v>
      </c>
    </row>
    <row r="334" spans="1:5" x14ac:dyDescent="0.2">
      <c r="A334" s="1">
        <v>45170</v>
      </c>
      <c r="B334">
        <v>-28217.839364771353</v>
      </c>
      <c r="C334" s="2">
        <f t="shared" si="3"/>
        <v>-28217.839364771353</v>
      </c>
      <c r="D334" s="2">
        <f t="shared" si="4"/>
        <v>-1350535.448798913</v>
      </c>
      <c r="E334" s="2">
        <f t="shared" si="5"/>
        <v>1294099.7700693705</v>
      </c>
    </row>
    <row r="335" spans="1:5" x14ac:dyDescent="0.2">
      <c r="A335" s="1">
        <v>45200</v>
      </c>
      <c r="B335">
        <v>-30436.941802148041</v>
      </c>
      <c r="C335" s="2">
        <f t="shared" si="3"/>
        <v>-30436.941802148041</v>
      </c>
      <c r="D335" s="2">
        <f t="shared" si="4"/>
        <v>-1371656.1869810321</v>
      </c>
      <c r="E335" s="2">
        <f t="shared" si="5"/>
        <v>1310782.3033767361</v>
      </c>
    </row>
    <row r="336" spans="1:5" x14ac:dyDescent="0.2">
      <c r="A336" s="1">
        <v>45231</v>
      </c>
      <c r="B336">
        <v>-33443.467954790278</v>
      </c>
      <c r="C336" s="2">
        <f t="shared" si="3"/>
        <v>-33443.467954790278</v>
      </c>
      <c r="D336" s="2">
        <f t="shared" si="4"/>
        <v>-1393337.4688420848</v>
      </c>
      <c r="E336" s="2">
        <f t="shared" si="5"/>
        <v>1326450.5329325043</v>
      </c>
    </row>
    <row r="337" spans="1:5" x14ac:dyDescent="0.2">
      <c r="A337" s="1">
        <v>45261</v>
      </c>
      <c r="B337">
        <v>-36606.413857724663</v>
      </c>
      <c r="C337" s="2">
        <f t="shared" si="3"/>
        <v>-36606.413857724663</v>
      </c>
      <c r="D337" s="2">
        <f t="shared" si="4"/>
        <v>-1414957.5463454544</v>
      </c>
      <c r="E337" s="2">
        <f t="shared" si="5"/>
        <v>1341744.7186300049</v>
      </c>
    </row>
    <row r="338" spans="1:5" x14ac:dyDescent="0.2">
      <c r="A338" s="1">
        <v>45292</v>
      </c>
      <c r="B338">
        <v>-38408.615069645013</v>
      </c>
      <c r="C338" s="2">
        <f t="shared" si="3"/>
        <v>-38408.615069645013</v>
      </c>
      <c r="D338" s="2">
        <f t="shared" si="4"/>
        <v>-1435007.9170022164</v>
      </c>
      <c r="E338" s="2">
        <f t="shared" si="5"/>
        <v>1358190.6868629265</v>
      </c>
    </row>
    <row r="339" spans="1:5" x14ac:dyDescent="0.2">
      <c r="A339" s="1">
        <v>45323</v>
      </c>
      <c r="B339">
        <v>-38508.464539790337</v>
      </c>
      <c r="C339" s="2">
        <f t="shared" si="3"/>
        <v>-38508.464539790337</v>
      </c>
      <c r="D339" s="2">
        <f t="shared" si="4"/>
        <v>-1453155.0935647707</v>
      </c>
      <c r="E339" s="2">
        <f t="shared" si="5"/>
        <v>1376138.1644851901</v>
      </c>
    </row>
    <row r="340" spans="1:5" x14ac:dyDescent="0.2">
      <c r="A340" s="1">
        <v>45352</v>
      </c>
      <c r="B340">
        <v>-19245.832476686744</v>
      </c>
      <c r="C340" s="2">
        <f t="shared" si="3"/>
        <v>-19245.832476686744</v>
      </c>
      <c r="D340" s="2">
        <f t="shared" si="4"/>
        <v>-1451746.5700566915</v>
      </c>
      <c r="E340" s="2">
        <f t="shared" si="5"/>
        <v>1413254.9051033182</v>
      </c>
    </row>
    <row r="341" spans="1:5" x14ac:dyDescent="0.2">
      <c r="A341" s="1">
        <v>45383</v>
      </c>
      <c r="B341">
        <v>-27656.706102541117</v>
      </c>
      <c r="C341" s="2">
        <f t="shared" si="3"/>
        <v>-27656.706102541117</v>
      </c>
      <c r="D341" s="2">
        <f t="shared" si="4"/>
        <v>-1477825.5027612515</v>
      </c>
      <c r="E341" s="2">
        <f t="shared" si="5"/>
        <v>1422512.0905561692</v>
      </c>
    </row>
    <row r="342" spans="1:5" x14ac:dyDescent="0.2">
      <c r="A342" s="1">
        <v>45413</v>
      </c>
      <c r="B342">
        <v>31232.080007682303</v>
      </c>
      <c r="C342" s="2">
        <f t="shared" si="3"/>
        <v>31232.080007682303</v>
      </c>
      <c r="D342" s="2">
        <f t="shared" si="4"/>
        <v>-1436425.4774951399</v>
      </c>
      <c r="E342" s="2">
        <f t="shared" si="5"/>
        <v>1498889.6375105046</v>
      </c>
    </row>
    <row r="343" spans="1:5" x14ac:dyDescent="0.2">
      <c r="A343" s="1">
        <v>45444</v>
      </c>
      <c r="B343">
        <v>25391.772115356278</v>
      </c>
      <c r="C343" s="2">
        <f t="shared" si="3"/>
        <v>25391.772115356278</v>
      </c>
      <c r="D343" s="2">
        <f t="shared" si="4"/>
        <v>-1459581.6145897596</v>
      </c>
      <c r="E343" s="2">
        <f t="shared" si="5"/>
        <v>1510365.1588204722</v>
      </c>
    </row>
    <row r="344" spans="1:5" x14ac:dyDescent="0.2">
      <c r="A344" s="1">
        <v>45474</v>
      </c>
      <c r="B344">
        <v>-1621.7966921085335</v>
      </c>
      <c r="C344" s="2">
        <f t="shared" si="3"/>
        <v>-1621.7966921085335</v>
      </c>
      <c r="D344" s="2">
        <f t="shared" si="4"/>
        <v>-1503744.0927658926</v>
      </c>
      <c r="E344" s="2">
        <f t="shared" si="5"/>
        <v>1500500.4993816756</v>
      </c>
    </row>
    <row r="345" spans="1:5" x14ac:dyDescent="0.2">
      <c r="A345" s="1">
        <v>45505</v>
      </c>
      <c r="B345">
        <v>-18084.042040322784</v>
      </c>
      <c r="C345" s="2">
        <f t="shared" si="3"/>
        <v>-18084.042040322784</v>
      </c>
      <c r="D345" s="2">
        <f t="shared" si="4"/>
        <v>-1537194.0116248704</v>
      </c>
      <c r="E345" s="2">
        <f t="shared" si="5"/>
        <v>1501025.927544225</v>
      </c>
    </row>
    <row r="346" spans="1:5" x14ac:dyDescent="0.2">
      <c r="A346" s="1">
        <v>45536</v>
      </c>
      <c r="B346">
        <v>-10746.358406787822</v>
      </c>
      <c r="C346" s="2">
        <f t="shared" si="3"/>
        <v>-10746.358406787822</v>
      </c>
      <c r="D346" s="2">
        <f t="shared" si="4"/>
        <v>-1546688.1461668247</v>
      </c>
      <c r="E346" s="2">
        <f t="shared" si="5"/>
        <v>1525195.4293532493</v>
      </c>
    </row>
    <row r="347" spans="1:5" x14ac:dyDescent="0.2">
      <c r="A347" s="1">
        <v>45566</v>
      </c>
      <c r="B347">
        <v>-3385.5150193821446</v>
      </c>
      <c r="C347" s="2">
        <f t="shared" si="3"/>
        <v>-3385.5150193821446</v>
      </c>
      <c r="D347" s="2">
        <f t="shared" si="4"/>
        <v>-1556008.3647895521</v>
      </c>
      <c r="E347" s="2">
        <f t="shared" si="5"/>
        <v>1549237.3347507878</v>
      </c>
    </row>
    <row r="348" spans="1:5" x14ac:dyDescent="0.2">
      <c r="A348" s="1">
        <v>45597</v>
      </c>
      <c r="B348">
        <v>95148.750378716126</v>
      </c>
      <c r="C348" s="2">
        <f t="shared" si="3"/>
        <v>95148.750378716126</v>
      </c>
      <c r="D348" s="2">
        <f t="shared" si="4"/>
        <v>-1474009.2431297363</v>
      </c>
      <c r="E348" s="2">
        <f t="shared" si="5"/>
        <v>1664306.7438871684</v>
      </c>
    </row>
    <row r="349" spans="1:5" x14ac:dyDescent="0.2">
      <c r="A349" s="1">
        <v>45627</v>
      </c>
      <c r="B349">
        <v>120405.25785781867</v>
      </c>
      <c r="C349" s="2">
        <f t="shared" si="3"/>
        <v>120405.25785781867</v>
      </c>
      <c r="D349" s="2">
        <f t="shared" si="4"/>
        <v>-1465146.556008273</v>
      </c>
      <c r="E349" s="2">
        <f t="shared" si="5"/>
        <v>1705957.0717239103</v>
      </c>
    </row>
    <row r="350" spans="1:5" x14ac:dyDescent="0.2">
      <c r="A350" s="1">
        <v>45658</v>
      </c>
      <c r="B350">
        <v>61075.30378947279</v>
      </c>
      <c r="C350" s="2">
        <f t="shared" si="3"/>
        <v>61075.30378947279</v>
      </c>
      <c r="D350" s="2">
        <f t="shared" si="4"/>
        <v>-1540733.3756081811</v>
      </c>
      <c r="E350" s="2">
        <f t="shared" si="5"/>
        <v>1662883.9831871265</v>
      </c>
    </row>
    <row r="351" spans="1:5" x14ac:dyDescent="0.2">
      <c r="A351" s="1">
        <v>45689</v>
      </c>
      <c r="B351">
        <v>27405.275656694637</v>
      </c>
      <c r="C351" s="2">
        <f t="shared" si="3"/>
        <v>27405.275656694637</v>
      </c>
      <c r="D351" s="2">
        <f t="shared" si="4"/>
        <v>-1590527.4718911604</v>
      </c>
      <c r="E351" s="2">
        <f t="shared" si="5"/>
        <v>1645338.0232045494</v>
      </c>
    </row>
    <row r="352" spans="1:5" x14ac:dyDescent="0.2">
      <c r="A352" s="1">
        <v>45717</v>
      </c>
      <c r="B352">
        <v>7610.1753940883882</v>
      </c>
      <c r="C352" s="2">
        <f t="shared" si="3"/>
        <v>7610.1753940883882</v>
      </c>
      <c r="D352" s="2">
        <f t="shared" si="4"/>
        <v>-1626317.8031942602</v>
      </c>
      <c r="E352" s="2">
        <f t="shared" si="5"/>
        <v>1641538.1539824372</v>
      </c>
    </row>
    <row r="353" spans="1:5" x14ac:dyDescent="0.2">
      <c r="A353" s="1">
        <v>45748</v>
      </c>
      <c r="B353">
        <v>19863.33711426919</v>
      </c>
      <c r="C353" s="2">
        <f t="shared" si="3"/>
        <v>19863.33711426919</v>
      </c>
      <c r="D353" s="2">
        <f t="shared" si="4"/>
        <v>-1629934.8112812536</v>
      </c>
      <c r="E353" s="2">
        <f t="shared" si="5"/>
        <v>1669661.4855097919</v>
      </c>
    </row>
    <row r="354" spans="1:5" x14ac:dyDescent="0.2">
      <c r="A354" s="1">
        <v>45778</v>
      </c>
      <c r="B354">
        <v>21297.551545072427</v>
      </c>
      <c r="C354" s="2">
        <f t="shared" si="3"/>
        <v>21297.551545072427</v>
      </c>
      <c r="D354" s="2">
        <f t="shared" si="4"/>
        <v>-1644249.3086397995</v>
      </c>
      <c r="E354" s="2">
        <f t="shared" si="5"/>
        <v>1686844.4117299442</v>
      </c>
    </row>
    <row r="355" spans="1:5" x14ac:dyDescent="0.2">
      <c r="A355" s="1">
        <v>45809</v>
      </c>
      <c r="B355">
        <v>18876.981084585026</v>
      </c>
      <c r="C355" s="2">
        <f t="shared" si="3"/>
        <v>18876.981084585026</v>
      </c>
      <c r="D355" s="2">
        <f t="shared" si="4"/>
        <v>-1662300.574219567</v>
      </c>
      <c r="E355" s="2">
        <f t="shared" si="5"/>
        <v>1700054.5363887369</v>
      </c>
    </row>
    <row r="356" spans="1:5" x14ac:dyDescent="0.2">
      <c r="A356" s="1">
        <v>45839</v>
      </c>
      <c r="B356">
        <v>20488.751625954766</v>
      </c>
      <c r="C356" s="2">
        <f t="shared" si="3"/>
        <v>20488.751625954766</v>
      </c>
      <c r="D356" s="2">
        <f t="shared" si="4"/>
        <v>-1676204.7715499443</v>
      </c>
      <c r="E356" s="2">
        <f t="shared" si="5"/>
        <v>1717182.274801854</v>
      </c>
    </row>
    <row r="357" spans="1:5" x14ac:dyDescent="0.2">
      <c r="A357" s="1">
        <v>45870</v>
      </c>
      <c r="B357">
        <v>30523.261739828824</v>
      </c>
      <c r="C357" s="2">
        <f t="shared" si="3"/>
        <v>30523.261739828824</v>
      </c>
      <c r="D357" s="2">
        <f t="shared" si="4"/>
        <v>-1681574.6487299425</v>
      </c>
      <c r="E357" s="2">
        <f t="shared" si="5"/>
        <v>1742621.1722096002</v>
      </c>
    </row>
    <row r="358" spans="1:5" x14ac:dyDescent="0.2">
      <c r="A358" s="1">
        <v>45901</v>
      </c>
      <c r="B358">
        <v>16156.633980461516</v>
      </c>
      <c r="C358" s="2">
        <f t="shared" si="3"/>
        <v>16156.633980461516</v>
      </c>
      <c r="D358" s="2">
        <f t="shared" si="4"/>
        <v>-1711237.0955958758</v>
      </c>
      <c r="E358" s="2">
        <f t="shared" si="5"/>
        <v>1743550.363556799</v>
      </c>
    </row>
    <row r="359" spans="1:5" x14ac:dyDescent="0.2">
      <c r="A359" s="1">
        <v>45931</v>
      </c>
      <c r="B359">
        <v>18690.429373673764</v>
      </c>
      <c r="C359" s="2">
        <f t="shared" si="3"/>
        <v>18690.429373673764</v>
      </c>
      <c r="D359" s="2">
        <f t="shared" si="4"/>
        <v>-1723893.4370725267</v>
      </c>
      <c r="E359" s="2">
        <f t="shared" si="5"/>
        <v>1761274.2958198744</v>
      </c>
    </row>
    <row r="360" spans="1:5" x14ac:dyDescent="0.2">
      <c r="A360" s="1">
        <v>45962</v>
      </c>
      <c r="B360">
        <v>90082.548022760864</v>
      </c>
      <c r="C360" s="2">
        <f t="shared" si="3"/>
        <v>90082.548022760864</v>
      </c>
      <c r="D360" s="2">
        <f t="shared" si="4"/>
        <v>-1667588.539828789</v>
      </c>
      <c r="E360" s="2">
        <f t="shared" si="5"/>
        <v>1847753.6358743105</v>
      </c>
    </row>
    <row r="361" spans="1:5" x14ac:dyDescent="0.2">
      <c r="A361" s="1">
        <v>45992</v>
      </c>
      <c r="B361">
        <v>38559.196143031717</v>
      </c>
      <c r="C361" s="2">
        <f t="shared" si="3"/>
        <v>38559.196143031717</v>
      </c>
      <c r="D361" s="2">
        <f t="shared" si="4"/>
        <v>-1734098.8519782356</v>
      </c>
      <c r="E361" s="2">
        <f t="shared" si="5"/>
        <v>1811217.2442642993</v>
      </c>
    </row>
    <row r="362" spans="1:5" x14ac:dyDescent="0.2">
      <c r="A362" s="1">
        <v>46023</v>
      </c>
      <c r="B362">
        <v>5702.9209019785048</v>
      </c>
      <c r="C362" s="2">
        <f t="shared" si="3"/>
        <v>5702.9209019785048</v>
      </c>
      <c r="D362" s="2">
        <f t="shared" si="4"/>
        <v>-1781844.3744934779</v>
      </c>
      <c r="E362" s="2">
        <f t="shared" si="5"/>
        <v>1793250.2162974351</v>
      </c>
    </row>
    <row r="363" spans="1:5" x14ac:dyDescent="0.2">
      <c r="A363" s="1">
        <v>46054</v>
      </c>
      <c r="B363">
        <v>-9392.7539320858286</v>
      </c>
      <c r="C363" s="2">
        <f t="shared" ref="C363:C394" si="6">_xlfn.FORECAST.ETS(A363,$B$2:$B$298,$A$2:$A$298,157,1)</f>
        <v>-9392.7539320858286</v>
      </c>
      <c r="D363" s="2">
        <f t="shared" ref="D363:D394" si="7">C363-_xlfn.FORECAST.ETS.CONFINT(A363,$B$2:$B$298,$A$2:$A$298,0.95,157,1)</f>
        <v>-1811734.0313726955</v>
      </c>
      <c r="E363" s="2">
        <f t="shared" ref="E363:E394" si="8">C363+_xlfn.FORECAST.ETS.CONFINT(A363,$B$2:$B$298,$A$2:$A$298,0.95,157,1)</f>
        <v>1792948.5235085238</v>
      </c>
    </row>
    <row r="364" spans="1:5" x14ac:dyDescent="0.2">
      <c r="A364" s="1">
        <v>46082</v>
      </c>
      <c r="B364">
        <v>-7061.566348124421</v>
      </c>
      <c r="C364" s="2">
        <f t="shared" si="6"/>
        <v>-7061.566348124421</v>
      </c>
      <c r="D364" s="2">
        <f t="shared" si="7"/>
        <v>-1824103.9134106482</v>
      </c>
      <c r="E364" s="2">
        <f t="shared" si="8"/>
        <v>1809980.7807143992</v>
      </c>
    </row>
    <row r="365" spans="1:5" x14ac:dyDescent="0.2">
      <c r="A365" s="1">
        <v>46113</v>
      </c>
      <c r="B365">
        <v>39208.414566307234</v>
      </c>
      <c r="C365" s="2">
        <f t="shared" si="6"/>
        <v>39208.414566307234</v>
      </c>
      <c r="D365" s="2">
        <f t="shared" si="7"/>
        <v>-1792444.3525841127</v>
      </c>
      <c r="E365" s="2">
        <f t="shared" si="8"/>
        <v>1870861.1817167273</v>
      </c>
    </row>
    <row r="366" spans="1:5" x14ac:dyDescent="0.2">
      <c r="A366" s="1">
        <v>46143</v>
      </c>
      <c r="B366">
        <v>28743.386624091923</v>
      </c>
      <c r="C366" s="2">
        <f t="shared" si="6"/>
        <v>28743.386624091923</v>
      </c>
      <c r="D366" s="2">
        <f t="shared" si="7"/>
        <v>-1817431.3287584025</v>
      </c>
      <c r="E366" s="2">
        <f t="shared" si="8"/>
        <v>1874918.1020065865</v>
      </c>
    </row>
    <row r="367" spans="1:5" x14ac:dyDescent="0.2">
      <c r="A367" s="1">
        <v>46174</v>
      </c>
      <c r="B367">
        <v>131797.67489012924</v>
      </c>
      <c r="C367" s="2">
        <f t="shared" si="6"/>
        <v>131797.67489012924</v>
      </c>
      <c r="D367" s="2">
        <f t="shared" si="7"/>
        <v>-1728812.6137301088</v>
      </c>
      <c r="E367" s="2">
        <f t="shared" si="8"/>
        <v>1992407.9635103676</v>
      </c>
    </row>
    <row r="368" spans="1:5" x14ac:dyDescent="0.2">
      <c r="A368" s="1">
        <v>46204</v>
      </c>
      <c r="B368">
        <v>52727.110586081901</v>
      </c>
      <c r="C368" s="2">
        <f t="shared" si="6"/>
        <v>52727.110586081901</v>
      </c>
      <c r="D368" s="2">
        <f t="shared" si="7"/>
        <v>-1822234.396430213</v>
      </c>
      <c r="E368" s="2">
        <f t="shared" si="8"/>
        <v>1927688.6176023767</v>
      </c>
    </row>
    <row r="369" spans="1:5" x14ac:dyDescent="0.2">
      <c r="A369" s="1">
        <v>46235</v>
      </c>
      <c r="B369">
        <v>-7826.7364791206455</v>
      </c>
      <c r="C369" s="2">
        <f t="shared" si="6"/>
        <v>-7826.7364791206455</v>
      </c>
      <c r="D369" s="2">
        <f t="shared" si="7"/>
        <v>-1897057.0543374517</v>
      </c>
      <c r="E369" s="2">
        <f t="shared" si="8"/>
        <v>1881403.5813792106</v>
      </c>
    </row>
    <row r="370" spans="1:5" x14ac:dyDescent="0.2">
      <c r="A370" s="1">
        <v>46266</v>
      </c>
      <c r="B370">
        <v>-8955.973690976778</v>
      </c>
      <c r="C370" s="2">
        <f t="shared" si="6"/>
        <v>-8955.973690976778</v>
      </c>
      <c r="D370" s="2">
        <f t="shared" si="7"/>
        <v>-1912374.5728603196</v>
      </c>
      <c r="E370" s="2">
        <f t="shared" si="8"/>
        <v>1894462.6254783659</v>
      </c>
    </row>
    <row r="371" spans="1:5" x14ac:dyDescent="0.2">
      <c r="A371" s="1">
        <v>46296</v>
      </c>
      <c r="B371">
        <v>4703.9295392653439</v>
      </c>
      <c r="C371" s="2">
        <f t="shared" si="6"/>
        <v>4703.9295392653439</v>
      </c>
      <c r="D371" s="2">
        <f t="shared" si="7"/>
        <v>-1912824.2335437085</v>
      </c>
      <c r="E371" s="2">
        <f t="shared" si="8"/>
        <v>1922232.0926222391</v>
      </c>
    </row>
    <row r="372" spans="1:5" x14ac:dyDescent="0.2">
      <c r="A372" s="1">
        <v>46327</v>
      </c>
      <c r="B372">
        <v>13789.853929291652</v>
      </c>
      <c r="C372" s="2">
        <f t="shared" si="6"/>
        <v>13789.853929291652</v>
      </c>
      <c r="D372" s="2">
        <f t="shared" si="7"/>
        <v>-1917770.9050814882</v>
      </c>
      <c r="E372" s="2">
        <f t="shared" si="8"/>
        <v>1945350.6129400716</v>
      </c>
    </row>
    <row r="373" spans="1:5" x14ac:dyDescent="0.2">
      <c r="A373" s="1">
        <v>46357</v>
      </c>
      <c r="B373">
        <v>66040.932769260136</v>
      </c>
      <c r="C373" s="2">
        <f t="shared" si="6"/>
        <v>66040.932769260136</v>
      </c>
      <c r="D373" s="2">
        <f t="shared" si="7"/>
        <v>-1879477.1438476245</v>
      </c>
      <c r="E373" s="2">
        <f t="shared" si="8"/>
        <v>2011559.0093861448</v>
      </c>
    </row>
    <row r="374" spans="1:5" x14ac:dyDescent="0.2">
      <c r="A374" s="1">
        <v>46388</v>
      </c>
      <c r="B374">
        <v>69177.658316986606</v>
      </c>
      <c r="C374" s="2">
        <f t="shared" si="6"/>
        <v>69177.658316986606</v>
      </c>
      <c r="D374" s="2">
        <f t="shared" si="7"/>
        <v>-1890224.090297146</v>
      </c>
      <c r="E374" s="2">
        <f t="shared" si="8"/>
        <v>2028579.4069311193</v>
      </c>
    </row>
    <row r="375" spans="1:5" x14ac:dyDescent="0.2">
      <c r="A375" s="1">
        <v>46419</v>
      </c>
      <c r="B375">
        <v>90806.330278460955</v>
      </c>
      <c r="C375" s="2">
        <f t="shared" si="6"/>
        <v>90806.330278460955</v>
      </c>
      <c r="D375" s="2">
        <f t="shared" si="7"/>
        <v>-1882407.0231161856</v>
      </c>
      <c r="E375" s="2">
        <f t="shared" si="8"/>
        <v>2064019.6836731073</v>
      </c>
    </row>
    <row r="376" spans="1:5" x14ac:dyDescent="0.2">
      <c r="A376" s="1">
        <v>46447</v>
      </c>
      <c r="B376">
        <v>104888.71134920811</v>
      </c>
      <c r="C376" s="2">
        <f t="shared" si="6"/>
        <v>104888.71134920811</v>
      </c>
      <c r="D376" s="2">
        <f t="shared" si="7"/>
        <v>-1882065.7061573952</v>
      </c>
      <c r="E376" s="2">
        <f t="shared" si="8"/>
        <v>2091843.1288558114</v>
      </c>
    </row>
    <row r="377" spans="1:5" x14ac:dyDescent="0.2">
      <c r="A377" s="1">
        <v>46478</v>
      </c>
      <c r="B377">
        <v>164439.99774601834</v>
      </c>
      <c r="C377" s="2">
        <f t="shared" si="6"/>
        <v>164439.99774601834</v>
      </c>
      <c r="D377" s="2">
        <f t="shared" si="7"/>
        <v>-1836186.4202420502</v>
      </c>
      <c r="E377" s="2">
        <f t="shared" si="8"/>
        <v>2165066.4157340867</v>
      </c>
    </row>
    <row r="378" spans="1:5" x14ac:dyDescent="0.2">
      <c r="A378" s="1">
        <v>46508</v>
      </c>
      <c r="B378">
        <v>164558.87912911401</v>
      </c>
      <c r="C378" s="2">
        <f t="shared" si="6"/>
        <v>164558.87912911401</v>
      </c>
      <c r="D378" s="2">
        <f t="shared" si="7"/>
        <v>-1849671.9054387093</v>
      </c>
      <c r="E378" s="2">
        <f t="shared" si="8"/>
        <v>2178789.6636969373</v>
      </c>
    </row>
    <row r="379" spans="1:5" x14ac:dyDescent="0.2">
      <c r="A379" s="1">
        <v>46539</v>
      </c>
      <c r="B379">
        <v>73113.751004277234</v>
      </c>
      <c r="C379" s="2">
        <f t="shared" si="6"/>
        <v>73113.751004277234</v>
      </c>
      <c r="D379" s="2">
        <f t="shared" si="7"/>
        <v>-1954655.1507380526</v>
      </c>
      <c r="E379" s="2">
        <f t="shared" si="8"/>
        <v>2100882.6527466071</v>
      </c>
    </row>
    <row r="380" spans="1:5" x14ac:dyDescent="0.2">
      <c r="A380" s="1">
        <v>46569</v>
      </c>
      <c r="B380">
        <v>15249.616792975987</v>
      </c>
      <c r="C380" s="2">
        <f t="shared" si="6"/>
        <v>15249.616792975987</v>
      </c>
      <c r="D380" s="2">
        <f t="shared" si="7"/>
        <v>-2025992.4939442568</v>
      </c>
      <c r="E380" s="2">
        <f t="shared" si="8"/>
        <v>2056491.7275302086</v>
      </c>
    </row>
    <row r="381" spans="1:5" x14ac:dyDescent="0.2">
      <c r="A381" s="1">
        <v>46600</v>
      </c>
      <c r="B381">
        <v>26222.02650105158</v>
      </c>
      <c r="C381" s="2">
        <f t="shared" si="6"/>
        <v>26222.02650105158</v>
      </c>
      <c r="D381" s="2">
        <f t="shared" si="7"/>
        <v>-2028429.6848600921</v>
      </c>
      <c r="E381" s="2">
        <f t="shared" si="8"/>
        <v>2080873.7378621954</v>
      </c>
    </row>
    <row r="382" spans="1:5" x14ac:dyDescent="0.2">
      <c r="A382" s="1">
        <v>46631</v>
      </c>
      <c r="B382">
        <v>62198.765161116869</v>
      </c>
      <c r="C382" s="2">
        <f t="shared" si="6"/>
        <v>62198.765161116869</v>
      </c>
      <c r="D382" s="2">
        <f t="shared" si="7"/>
        <v>-2005800.198597718</v>
      </c>
      <c r="E382" s="2">
        <f t="shared" si="8"/>
        <v>2130197.7289199517</v>
      </c>
    </row>
    <row r="383" spans="1:5" x14ac:dyDescent="0.2">
      <c r="A383" s="1">
        <v>46661</v>
      </c>
      <c r="B383">
        <v>50513.753575724775</v>
      </c>
      <c r="C383" s="2">
        <f t="shared" si="6"/>
        <v>50513.753575724775</v>
      </c>
      <c r="D383" s="2">
        <f t="shared" si="7"/>
        <v>-2030771.3364947045</v>
      </c>
      <c r="E383" s="2">
        <f t="shared" si="8"/>
        <v>2131798.8436461538</v>
      </c>
    </row>
    <row r="384" spans="1:5" x14ac:dyDescent="0.2">
      <c r="A384" s="1">
        <v>46692</v>
      </c>
      <c r="B384">
        <v>166027.40226643678</v>
      </c>
      <c r="C384" s="2">
        <f t="shared" si="6"/>
        <v>166027.40226643678</v>
      </c>
      <c r="D384" s="2">
        <f t="shared" si="7"/>
        <v>-1928483.8737362321</v>
      </c>
      <c r="E384" s="2">
        <f t="shared" si="8"/>
        <v>2260538.6782691055</v>
      </c>
    </row>
    <row r="385" spans="1:5" x14ac:dyDescent="0.2">
      <c r="A385" s="1">
        <v>46722</v>
      </c>
      <c r="B385">
        <v>81163.101671497439</v>
      </c>
      <c r="C385" s="2">
        <f t="shared" si="6"/>
        <v>81163.101671497439</v>
      </c>
      <c r="D385" s="2">
        <f t="shared" si="7"/>
        <v>-2026515.5706463796</v>
      </c>
      <c r="E385" s="2">
        <f t="shared" si="8"/>
        <v>2188841.7739893743</v>
      </c>
    </row>
    <row r="386" spans="1:5" x14ac:dyDescent="0.2">
      <c r="A386" s="1">
        <v>46753</v>
      </c>
      <c r="B386">
        <v>171876.30099771434</v>
      </c>
      <c r="C386" s="2">
        <f t="shared" si="6"/>
        <v>171876.30099771434</v>
      </c>
      <c r="D386" s="2">
        <f t="shared" si="7"/>
        <v>-1948912.0952481006</v>
      </c>
      <c r="E386" s="2">
        <f t="shared" si="8"/>
        <v>2292664.6972435294</v>
      </c>
    </row>
    <row r="387" spans="1:5" x14ac:dyDescent="0.2">
      <c r="A387" s="1">
        <v>46784</v>
      </c>
      <c r="B387">
        <v>43011.441520595516</v>
      </c>
      <c r="C387" s="2">
        <f t="shared" si="6"/>
        <v>43011.441520595516</v>
      </c>
      <c r="D387" s="2">
        <f t="shared" si="7"/>
        <v>-2090830.0913026715</v>
      </c>
      <c r="E387" s="2">
        <f t="shared" si="8"/>
        <v>2176852.9743438624</v>
      </c>
    </row>
    <row r="388" spans="1:5" x14ac:dyDescent="0.2">
      <c r="A388" s="1">
        <v>46813</v>
      </c>
      <c r="B388">
        <v>113095.00370528415</v>
      </c>
      <c r="C388" s="2">
        <f t="shared" si="6"/>
        <v>113095.00370528415</v>
      </c>
      <c r="D388" s="2">
        <f t="shared" si="7"/>
        <v>-2033744.1324605057</v>
      </c>
      <c r="E388" s="2">
        <f t="shared" si="8"/>
        <v>2259934.1398710739</v>
      </c>
    </row>
    <row r="389" spans="1:5" x14ac:dyDescent="0.2">
      <c r="A389" s="1">
        <v>46844</v>
      </c>
      <c r="B389">
        <v>92166.039483448389</v>
      </c>
      <c r="C389" s="2">
        <f t="shared" si="6"/>
        <v>92166.039483448389</v>
      </c>
      <c r="D389" s="2">
        <f t="shared" si="7"/>
        <v>-2067616.1911923531</v>
      </c>
      <c r="E389" s="2">
        <f t="shared" si="8"/>
        <v>2251948.2701592501</v>
      </c>
    </row>
    <row r="390" spans="1:5" x14ac:dyDescent="0.2">
      <c r="A390" s="1">
        <v>46874</v>
      </c>
      <c r="B390">
        <v>75458.735025584523</v>
      </c>
      <c r="C390" s="2">
        <f t="shared" si="6"/>
        <v>75458.735025584523</v>
      </c>
      <c r="D390" s="2">
        <f t="shared" si="7"/>
        <v>-2097213.0771652539</v>
      </c>
      <c r="E390" s="2">
        <f t="shared" si="8"/>
        <v>2248130.5472164233</v>
      </c>
    </row>
    <row r="391" spans="1:5" x14ac:dyDescent="0.2">
      <c r="A391" s="1">
        <v>46905</v>
      </c>
      <c r="B391">
        <v>28708.581561406056</v>
      </c>
      <c r="C391" s="2">
        <f t="shared" si="6"/>
        <v>28708.581561406056</v>
      </c>
      <c r="D391" s="2">
        <f t="shared" si="7"/>
        <v>-2156800.2675141548</v>
      </c>
      <c r="E391" s="2">
        <f t="shared" si="8"/>
        <v>2214217.4306369671</v>
      </c>
    </row>
    <row r="392" spans="1:5" x14ac:dyDescent="0.2">
      <c r="A392" s="1">
        <v>46935</v>
      </c>
      <c r="B392">
        <v>8588.7064403288132</v>
      </c>
      <c r="C392" s="2">
        <f t="shared" si="6"/>
        <v>8588.7064403288132</v>
      </c>
      <c r="D392" s="2">
        <f t="shared" si="7"/>
        <v>-2189705.5768205123</v>
      </c>
      <c r="E392" s="2">
        <f t="shared" si="8"/>
        <v>2206882.9897011695</v>
      </c>
    </row>
    <row r="393" spans="1:5" x14ac:dyDescent="0.2">
      <c r="A393" s="1">
        <v>46966</v>
      </c>
      <c r="B393">
        <v>39517.174079634809</v>
      </c>
      <c r="C393" s="2">
        <f t="shared" si="6"/>
        <v>39517.174079634809</v>
      </c>
      <c r="D393" s="2">
        <f t="shared" si="7"/>
        <v>-2171511.8571533854</v>
      </c>
      <c r="E393" s="2">
        <f t="shared" si="8"/>
        <v>2250546.2053126548</v>
      </c>
    </row>
    <row r="394" spans="1:5" x14ac:dyDescent="0.2">
      <c r="A394" s="1">
        <v>46997</v>
      </c>
      <c r="B394">
        <v>14127.862209588187</v>
      </c>
      <c r="C394" s="2">
        <f t="shared" si="6"/>
        <v>14127.862209588187</v>
      </c>
      <c r="D394" s="2">
        <f t="shared" si="7"/>
        <v>-2209586.1227666386</v>
      </c>
      <c r="E394" s="2">
        <f t="shared" si="8"/>
        <v>2237841.8471858152</v>
      </c>
    </row>
    <row r="395" spans="1:5" x14ac:dyDescent="0.2">
      <c r="A395" s="1">
        <v>47027</v>
      </c>
      <c r="B395">
        <v>125719.02881450069</v>
      </c>
      <c r="C395" s="2">
        <f t="shared" ref="C395:C421" si="9">_xlfn.FORECAST.ETS(A395,$B$2:$B$298,$A$2:$A$298,157,1)</f>
        <v>125719.02881450069</v>
      </c>
      <c r="D395" s="2">
        <f t="shared" ref="D395:D426" si="10">C395-_xlfn.FORECAST.ETS.CONFINT(A395,$B$2:$B$298,$A$2:$A$298,0.95,157,1)</f>
        <v>-2110630.9840559433</v>
      </c>
      <c r="E395" s="2">
        <f t="shared" ref="E395:E421" si="11">C395+_xlfn.FORECAST.ETS.CONFINT(A395,$B$2:$B$298,$A$2:$A$298,0.95,157,1)</f>
        <v>2362069.0416849446</v>
      </c>
    </row>
    <row r="396" spans="1:5" x14ac:dyDescent="0.2">
      <c r="A396" s="1">
        <v>47058</v>
      </c>
      <c r="B396">
        <v>118915.85101511456</v>
      </c>
      <c r="C396" s="2">
        <f t="shared" si="9"/>
        <v>118915.85101511456</v>
      </c>
      <c r="D396" s="2">
        <f t="shared" si="10"/>
        <v>-2130022.1095327185</v>
      </c>
      <c r="E396" s="2">
        <f t="shared" si="11"/>
        <v>2367853.8115629479</v>
      </c>
    </row>
    <row r="397" spans="1:5" x14ac:dyDescent="0.2">
      <c r="A397" s="1">
        <v>47088</v>
      </c>
      <c r="B397">
        <v>156691.73896596575</v>
      </c>
      <c r="C397" s="2">
        <f t="shared" si="9"/>
        <v>156691.73896596575</v>
      </c>
      <c r="D397" s="2">
        <f t="shared" si="10"/>
        <v>-2104786.9127436993</v>
      </c>
      <c r="E397" s="2">
        <f t="shared" si="11"/>
        <v>2418170.3906756309</v>
      </c>
    </row>
    <row r="398" spans="1:5" x14ac:dyDescent="0.2">
      <c r="A398" s="1">
        <v>47119</v>
      </c>
      <c r="B398">
        <v>62805.210858196515</v>
      </c>
      <c r="C398" s="2">
        <f t="shared" si="9"/>
        <v>62805.210858196515</v>
      </c>
      <c r="D398" s="2">
        <f t="shared" si="10"/>
        <v>-2211167.6780478363</v>
      </c>
      <c r="E398" s="2">
        <f t="shared" si="11"/>
        <v>2336778.0997642293</v>
      </c>
    </row>
    <row r="399" spans="1:5" x14ac:dyDescent="0.2">
      <c r="A399" s="1">
        <v>47150</v>
      </c>
      <c r="B399">
        <v>39019.129037978215</v>
      </c>
      <c r="C399" s="2">
        <f t="shared" si="9"/>
        <v>39019.129037978215</v>
      </c>
      <c r="D399" s="2">
        <f t="shared" si="10"/>
        <v>-2247402.3252424379</v>
      </c>
      <c r="E399" s="2">
        <f t="shared" si="11"/>
        <v>2325440.5833183941</v>
      </c>
    </row>
    <row r="400" spans="1:5" x14ac:dyDescent="0.2">
      <c r="A400" s="1">
        <v>47178</v>
      </c>
      <c r="B400">
        <v>-27449.49561972158</v>
      </c>
      <c r="C400" s="2">
        <f t="shared" si="9"/>
        <v>-27449.49561972158</v>
      </c>
      <c r="D400" s="2">
        <f t="shared" si="10"/>
        <v>-2326274.6059007118</v>
      </c>
      <c r="E400" s="2">
        <f t="shared" si="11"/>
        <v>2271375.6146612684</v>
      </c>
    </row>
    <row r="401" spans="1:5" x14ac:dyDescent="0.2">
      <c r="A401" s="1">
        <v>47209</v>
      </c>
      <c r="B401">
        <v>-17305.750858543852</v>
      </c>
      <c r="C401" s="2">
        <f t="shared" si="9"/>
        <v>-17305.750858543852</v>
      </c>
      <c r="D401" s="2">
        <f t="shared" si="10"/>
        <v>-2328490.3511990313</v>
      </c>
      <c r="E401" s="2">
        <f t="shared" si="11"/>
        <v>2293878.8494819435</v>
      </c>
    </row>
    <row r="402" spans="1:5" x14ac:dyDescent="0.2">
      <c r="A402" s="1">
        <v>47239</v>
      </c>
      <c r="B402">
        <v>-13214.480176272169</v>
      </c>
      <c r="C402" s="2">
        <f t="shared" si="9"/>
        <v>-13214.480176272169</v>
      </c>
      <c r="D402" s="2">
        <f t="shared" si="10"/>
        <v>-2336715.1297025597</v>
      </c>
      <c r="E402" s="2">
        <f t="shared" si="11"/>
        <v>2310286.169350015</v>
      </c>
    </row>
    <row r="403" spans="1:5" x14ac:dyDescent="0.2">
      <c r="A403" s="1">
        <v>47270</v>
      </c>
      <c r="B403">
        <v>44819.829190775046</v>
      </c>
      <c r="C403" s="2">
        <f t="shared" si="9"/>
        <v>44819.829190775046</v>
      </c>
      <c r="D403" s="2">
        <f t="shared" si="10"/>
        <v>-2290954.135971535</v>
      </c>
      <c r="E403" s="2">
        <f t="shared" si="11"/>
        <v>2380593.7943530846</v>
      </c>
    </row>
    <row r="404" spans="1:5" x14ac:dyDescent="0.2">
      <c r="A404" s="1">
        <v>47300</v>
      </c>
      <c r="B404">
        <v>48784.07218169453</v>
      </c>
      <c r="C404" s="2">
        <f t="shared" si="9"/>
        <v>48784.07218169453</v>
      </c>
      <c r="D404" s="2">
        <f t="shared" si="10"/>
        <v>-2299221.165242495</v>
      </c>
      <c r="E404" s="2">
        <f t="shared" si="11"/>
        <v>2396789.3096058844</v>
      </c>
    </row>
    <row r="405" spans="1:5" x14ac:dyDescent="0.2">
      <c r="A405" s="1">
        <v>47331</v>
      </c>
      <c r="B405">
        <v>-26506.032234468505</v>
      </c>
      <c r="C405" s="2">
        <f t="shared" si="9"/>
        <v>-26506.032234468505</v>
      </c>
      <c r="D405" s="2">
        <f t="shared" si="10"/>
        <v>-2386701.1721435925</v>
      </c>
      <c r="E405" s="2">
        <f t="shared" si="11"/>
        <v>2333689.1076746555</v>
      </c>
    </row>
    <row r="406" spans="1:5" x14ac:dyDescent="0.2">
      <c r="A406" s="1">
        <v>47362</v>
      </c>
      <c r="B406">
        <v>-40977.146485900696</v>
      </c>
      <c r="C406" s="2">
        <f t="shared" si="9"/>
        <v>-40977.146485900696</v>
      </c>
      <c r="D406" s="2">
        <f t="shared" si="10"/>
        <v>-2413321.4766675886</v>
      </c>
      <c r="E406" s="2">
        <f t="shared" si="11"/>
        <v>2331367.1836957876</v>
      </c>
    </row>
    <row r="407" spans="1:5" x14ac:dyDescent="0.2">
      <c r="A407" s="1">
        <v>47392</v>
      </c>
      <c r="B407">
        <v>-24121.701890851062</v>
      </c>
      <c r="C407" s="2">
        <f t="shared" si="9"/>
        <v>-24121.701890851062</v>
      </c>
      <c r="D407" s="2">
        <f t="shared" si="10"/>
        <v>-2408575.1521877013</v>
      </c>
      <c r="E407" s="2">
        <f t="shared" si="11"/>
        <v>2360331.7484059995</v>
      </c>
    </row>
    <row r="408" spans="1:5" x14ac:dyDescent="0.2">
      <c r="A408" s="1">
        <v>47423</v>
      </c>
      <c r="B408">
        <v>-31832.086382256421</v>
      </c>
      <c r="C408" s="2">
        <f t="shared" si="9"/>
        <v>-31832.086382256421</v>
      </c>
      <c r="D408" s="2">
        <f t="shared" si="10"/>
        <v>-2428355.2136835917</v>
      </c>
      <c r="E408" s="2">
        <f t="shared" si="11"/>
        <v>2364691.040919079</v>
      </c>
    </row>
    <row r="409" spans="1:5" x14ac:dyDescent="0.2">
      <c r="A409" s="1">
        <v>47453</v>
      </c>
      <c r="B409">
        <v>-9927.2886968581006</v>
      </c>
      <c r="C409" s="2">
        <f t="shared" si="9"/>
        <v>-9927.2886968581006</v>
      </c>
      <c r="D409" s="2">
        <f t="shared" si="10"/>
        <v>-2418481.2624112787</v>
      </c>
      <c r="E409" s="2">
        <f t="shared" si="11"/>
        <v>2398626.6850175625</v>
      </c>
    </row>
    <row r="410" spans="1:5" x14ac:dyDescent="0.2">
      <c r="A410" s="1">
        <v>47484</v>
      </c>
      <c r="B410">
        <v>138058.54448675987</v>
      </c>
      <c r="C410" s="2">
        <f t="shared" si="9"/>
        <v>138058.54448675987</v>
      </c>
      <c r="D410" s="2">
        <f t="shared" si="10"/>
        <v>-2282488.0435024258</v>
      </c>
      <c r="E410" s="2">
        <f t="shared" si="11"/>
        <v>2558605.1324759452</v>
      </c>
    </row>
    <row r="411" spans="1:5" x14ac:dyDescent="0.2">
      <c r="A411" s="1">
        <v>47515</v>
      </c>
      <c r="B411">
        <v>-6625.5465675502892</v>
      </c>
      <c r="C411" s="2">
        <f t="shared" si="9"/>
        <v>-6625.5465675502892</v>
      </c>
      <c r="D411" s="2">
        <f t="shared" si="10"/>
        <v>-2439127.1015227214</v>
      </c>
      <c r="E411" s="2">
        <f t="shared" si="11"/>
        <v>2425876.0083876206</v>
      </c>
    </row>
    <row r="412" spans="1:5" x14ac:dyDescent="0.2">
      <c r="A412" s="1">
        <v>47543</v>
      </c>
      <c r="B412">
        <v>-37852.260191321184</v>
      </c>
      <c r="C412" s="2">
        <f t="shared" si="9"/>
        <v>-37852.260191321184</v>
      </c>
      <c r="D412" s="2">
        <f t="shared" si="10"/>
        <v>-2482271.7064346843</v>
      </c>
      <c r="E412" s="2">
        <f t="shared" si="11"/>
        <v>2406567.1860520416</v>
      </c>
    </row>
    <row r="413" spans="1:5" x14ac:dyDescent="0.2">
      <c r="A413" s="1">
        <v>47574</v>
      </c>
      <c r="B413">
        <v>-42354.365402239026</v>
      </c>
      <c r="C413" s="2">
        <f t="shared" si="9"/>
        <v>-42354.365402239026</v>
      </c>
      <c r="D413" s="2">
        <f t="shared" si="10"/>
        <v>-2498655.1860965826</v>
      </c>
      <c r="E413" s="2">
        <f t="shared" si="11"/>
        <v>2413946.4552921047</v>
      </c>
    </row>
    <row r="414" spans="1:5" x14ac:dyDescent="0.2">
      <c r="A414" s="1">
        <v>47604</v>
      </c>
      <c r="B414">
        <v>-23388.657531261506</v>
      </c>
      <c r="C414" s="2">
        <f t="shared" si="9"/>
        <v>-23388.657531261506</v>
      </c>
      <c r="D414" s="2">
        <f t="shared" si="10"/>
        <v>-2491534.8822816899</v>
      </c>
      <c r="E414" s="2">
        <f t="shared" si="11"/>
        <v>2444757.567219167</v>
      </c>
    </row>
    <row r="415" spans="1:5" x14ac:dyDescent="0.2">
      <c r="A415" s="1">
        <v>47635</v>
      </c>
      <c r="B415">
        <v>-37187.544512531997</v>
      </c>
      <c r="C415" s="2">
        <f t="shared" si="9"/>
        <v>-37187.544512531997</v>
      </c>
      <c r="D415" s="2">
        <f t="shared" si="10"/>
        <v>-2517143.7373450655</v>
      </c>
      <c r="E415" s="2">
        <f t="shared" si="11"/>
        <v>2442768.6483200011</v>
      </c>
    </row>
    <row r="416" spans="1:5" x14ac:dyDescent="0.2">
      <c r="A416" s="1">
        <v>47665</v>
      </c>
      <c r="B416">
        <v>-48559.551795397114</v>
      </c>
      <c r="C416" s="2">
        <f t="shared" si="9"/>
        <v>-48559.551795397114</v>
      </c>
      <c r="D416" s="2">
        <f t="shared" si="10"/>
        <v>-2540290.7994979052</v>
      </c>
      <c r="E416" s="2">
        <f t="shared" si="11"/>
        <v>2443171.6959071113</v>
      </c>
    </row>
    <row r="417" spans="1:5" x14ac:dyDescent="0.2">
      <c r="A417" s="1">
        <v>47696</v>
      </c>
      <c r="B417">
        <v>-50321.960448598504</v>
      </c>
      <c r="C417" s="2">
        <f t="shared" si="9"/>
        <v>-50321.960448598504</v>
      </c>
      <c r="D417" s="2">
        <f t="shared" si="10"/>
        <v>-2553793.8612602013</v>
      </c>
      <c r="E417" s="2">
        <f t="shared" si="11"/>
        <v>2453149.9403630043</v>
      </c>
    </row>
    <row r="418" spans="1:5" x14ac:dyDescent="0.2">
      <c r="A418" s="1">
        <v>47727</v>
      </c>
      <c r="B418">
        <v>-59958.886733482948</v>
      </c>
      <c r="C418" s="2">
        <f t="shared" si="9"/>
        <v>-59958.886733482948</v>
      </c>
      <c r="D418" s="2">
        <f t="shared" si="10"/>
        <v>-2575137.5393691924</v>
      </c>
      <c r="E418" s="2">
        <f t="shared" si="11"/>
        <v>2455219.7659022263</v>
      </c>
    </row>
    <row r="419" spans="1:5" x14ac:dyDescent="0.2">
      <c r="A419" s="1">
        <v>47757</v>
      </c>
      <c r="B419">
        <v>-49939.762028323516</v>
      </c>
      <c r="C419" s="2">
        <f t="shared" si="9"/>
        <v>-49939.762028323516</v>
      </c>
      <c r="D419" s="2">
        <f t="shared" si="10"/>
        <v>-2576791.7550263191</v>
      </c>
      <c r="E419" s="2">
        <f t="shared" si="11"/>
        <v>2476912.2309696721</v>
      </c>
    </row>
    <row r="420" spans="1:5" x14ac:dyDescent="0.2">
      <c r="A420" s="1">
        <v>47788</v>
      </c>
      <c r="B420">
        <v>-47407.192809151034</v>
      </c>
      <c r="C420" s="2">
        <f t="shared" si="9"/>
        <v>-47407.192809151034</v>
      </c>
      <c r="D420" s="2">
        <f t="shared" si="10"/>
        <v>-2585899.5941886404</v>
      </c>
      <c r="E420" s="2">
        <f t="shared" si="11"/>
        <v>2491085.2085703383</v>
      </c>
    </row>
    <row r="421" spans="1:5" x14ac:dyDescent="0.2">
      <c r="A421" s="1">
        <v>47818</v>
      </c>
      <c r="B421">
        <v>-53690.770503376145</v>
      </c>
      <c r="C421" s="2">
        <f t="shared" si="9"/>
        <v>-53690.770503376145</v>
      </c>
      <c r="D421" s="2">
        <f t="shared" si="10"/>
        <v>-2603791.1177215483</v>
      </c>
      <c r="E421" s="2">
        <f t="shared" si="11"/>
        <v>2496409.576714796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density</vt:lpstr>
      <vt:lpstr>temperature</vt:lpstr>
      <vt:lpstr>O_atoms</vt:lpstr>
      <vt:lpstr>N2_molecules</vt:lpstr>
      <vt:lpstr>O2_molecules</vt:lpstr>
      <vt:lpstr>He_atoms</vt:lpstr>
      <vt:lpstr>Ar_atoms</vt:lpstr>
      <vt:lpstr>H_atoms</vt:lpstr>
      <vt:lpstr>N_atoms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Ray</cp:lastModifiedBy>
  <dcterms:created xsi:type="dcterms:W3CDTF">2021-04-20T19:23:50Z</dcterms:created>
  <dcterms:modified xsi:type="dcterms:W3CDTF">2021-04-23T22:03:12Z</dcterms:modified>
</cp:coreProperties>
</file>