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ownloads\Telegram Desktop\"/>
    </mc:Choice>
  </mc:AlternateContent>
  <xr:revisionPtr revIDLastSave="0" documentId="13_ncr:1_{10201D6A-A94D-4B06-8F1F-7FC28CA22996}" xr6:coauthVersionLast="46" xr6:coauthVersionMax="46" xr10:uidLastSave="{00000000-0000-0000-0000-000000000000}"/>
  <bookViews>
    <workbookView xWindow="-120" yWindow="-120" windowWidth="20730" windowHeight="11160" xr2:uid="{F47E50C5-5AFA-43FF-98D0-90B50DDEB8E8}"/>
  </bookViews>
  <sheets>
    <sheet name="density" sheetId="2" r:id="rId1"/>
    <sheet name="temperature" sheetId="3" r:id="rId2"/>
    <sheet name="O_atoms" sheetId="4" r:id="rId3"/>
    <sheet name="N2_molecules" sheetId="5" r:id="rId4"/>
    <sheet name="O2_molecules" sheetId="6" r:id="rId5"/>
    <sheet name="He_atoms" sheetId="7" r:id="rId6"/>
    <sheet name="Ar_atoms" sheetId="8" r:id="rId7"/>
    <sheet name="H_atoms" sheetId="9" r:id="rId8"/>
    <sheet name="N_atoms" sheetId="10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9" i="10" l="1"/>
  <c r="C301" i="10"/>
  <c r="C303" i="10"/>
  <c r="C305" i="10"/>
  <c r="C307" i="10"/>
  <c r="C309" i="10"/>
  <c r="C311" i="10"/>
  <c r="C313" i="10"/>
  <c r="C315" i="10"/>
  <c r="C317" i="10"/>
  <c r="C319" i="10"/>
  <c r="C321" i="10"/>
  <c r="C323" i="10"/>
  <c r="C325" i="10"/>
  <c r="C327" i="10"/>
  <c r="C329" i="10"/>
  <c r="C331" i="10"/>
  <c r="C333" i="10"/>
  <c r="C335" i="10"/>
  <c r="C337" i="10"/>
  <c r="C339" i="10"/>
  <c r="C341" i="10"/>
  <c r="C343" i="10"/>
  <c r="C345" i="10"/>
  <c r="C347" i="10"/>
  <c r="C349" i="10"/>
  <c r="C351" i="10"/>
  <c r="C353" i="10"/>
  <c r="C355" i="10"/>
  <c r="C357" i="10"/>
  <c r="C359" i="10"/>
  <c r="C361" i="10"/>
  <c r="C363" i="10"/>
  <c r="C365" i="10"/>
  <c r="C367" i="10"/>
  <c r="C369" i="10"/>
  <c r="C371" i="10"/>
  <c r="C373" i="10"/>
  <c r="C375" i="10"/>
  <c r="C377" i="10"/>
  <c r="C379" i="10"/>
  <c r="C381" i="10"/>
  <c r="C383" i="10"/>
  <c r="C385" i="10"/>
  <c r="C387" i="10"/>
  <c r="C389" i="10"/>
  <c r="C391" i="10"/>
  <c r="C393" i="10"/>
  <c r="C395" i="10"/>
  <c r="C397" i="10"/>
  <c r="C399" i="10"/>
  <c r="C401" i="10"/>
  <c r="C403" i="10"/>
  <c r="C405" i="10"/>
  <c r="C407" i="10"/>
  <c r="C409" i="10"/>
  <c r="C411" i="10"/>
  <c r="C413" i="10"/>
  <c r="C415" i="10"/>
  <c r="C417" i="10"/>
  <c r="C419" i="10"/>
  <c r="C421" i="10"/>
  <c r="C300" i="10"/>
  <c r="C304" i="10"/>
  <c r="C308" i="10"/>
  <c r="C312" i="10"/>
  <c r="C316" i="10"/>
  <c r="C320" i="10"/>
  <c r="C324" i="10"/>
  <c r="C328" i="10"/>
  <c r="C332" i="10"/>
  <c r="C336" i="10"/>
  <c r="C340" i="10"/>
  <c r="C344" i="10"/>
  <c r="C348" i="10"/>
  <c r="C352" i="10"/>
  <c r="C356" i="10"/>
  <c r="C360" i="10"/>
  <c r="C364" i="10"/>
  <c r="C368" i="10"/>
  <c r="C372" i="10"/>
  <c r="C376" i="10"/>
  <c r="C380" i="10"/>
  <c r="C384" i="10"/>
  <c r="C388" i="10"/>
  <c r="C392" i="10"/>
  <c r="C396" i="10"/>
  <c r="C400" i="10"/>
  <c r="C404" i="10"/>
  <c r="C408" i="10"/>
  <c r="C412" i="10"/>
  <c r="C416" i="10"/>
  <c r="C420" i="10"/>
  <c r="H3" i="10"/>
  <c r="H5" i="10"/>
  <c r="H7" i="10"/>
  <c r="C302" i="10"/>
  <c r="C306" i="10"/>
  <c r="C310" i="10"/>
  <c r="C314" i="10"/>
  <c r="C318" i="10"/>
  <c r="C322" i="10"/>
  <c r="C326" i="10"/>
  <c r="C330" i="10"/>
  <c r="C334" i="10"/>
  <c r="C338" i="10"/>
  <c r="C342" i="10"/>
  <c r="C346" i="10"/>
  <c r="C350" i="10"/>
  <c r="C354" i="10"/>
  <c r="C358" i="10"/>
  <c r="C362" i="10"/>
  <c r="C366" i="10"/>
  <c r="C370" i="10"/>
  <c r="C374" i="10"/>
  <c r="C378" i="10"/>
  <c r="C382" i="10"/>
  <c r="C386" i="10"/>
  <c r="C390" i="10"/>
  <c r="C394" i="10"/>
  <c r="C398" i="10"/>
  <c r="C402" i="10"/>
  <c r="C406" i="10"/>
  <c r="C410" i="10"/>
  <c r="C414" i="10"/>
  <c r="C418" i="10"/>
  <c r="H2" i="10"/>
  <c r="H6" i="10"/>
  <c r="H4" i="10"/>
  <c r="H8" i="10"/>
  <c r="H3" i="9"/>
  <c r="H5" i="9"/>
  <c r="H7" i="9"/>
  <c r="H2" i="9"/>
  <c r="H4" i="9"/>
  <c r="H6" i="9"/>
  <c r="H8" i="9"/>
  <c r="C300" i="8"/>
  <c r="C302" i="8"/>
  <c r="C304" i="8"/>
  <c r="C306" i="8"/>
  <c r="C308" i="8"/>
  <c r="C310" i="8"/>
  <c r="C312" i="8"/>
  <c r="C314" i="8"/>
  <c r="C316" i="8"/>
  <c r="C318" i="8"/>
  <c r="C320" i="8"/>
  <c r="C322" i="8"/>
  <c r="C324" i="8"/>
  <c r="C326" i="8"/>
  <c r="C328" i="8"/>
  <c r="C330" i="8"/>
  <c r="C332" i="8"/>
  <c r="C334" i="8"/>
  <c r="C336" i="8"/>
  <c r="C338" i="8"/>
  <c r="C340" i="8"/>
  <c r="C342" i="8"/>
  <c r="C344" i="8"/>
  <c r="C346" i="8"/>
  <c r="C348" i="8"/>
  <c r="C350" i="8"/>
  <c r="C352" i="8"/>
  <c r="C354" i="8"/>
  <c r="C356" i="8"/>
  <c r="C358" i="8"/>
  <c r="C360" i="8"/>
  <c r="C362" i="8"/>
  <c r="C364" i="8"/>
  <c r="C366" i="8"/>
  <c r="C368" i="8"/>
  <c r="C370" i="8"/>
  <c r="C372" i="8"/>
  <c r="C374" i="8"/>
  <c r="C376" i="8"/>
  <c r="C378" i="8"/>
  <c r="C380" i="8"/>
  <c r="C382" i="8"/>
  <c r="C384" i="8"/>
  <c r="C386" i="8"/>
  <c r="C388" i="8"/>
  <c r="C390" i="8"/>
  <c r="C392" i="8"/>
  <c r="C394" i="8"/>
  <c r="C396" i="8"/>
  <c r="C398" i="8"/>
  <c r="C400" i="8"/>
  <c r="C402" i="8"/>
  <c r="C404" i="8"/>
  <c r="C406" i="8"/>
  <c r="C408" i="8"/>
  <c r="C410" i="8"/>
  <c r="C412" i="8"/>
  <c r="C414" i="8"/>
  <c r="C416" i="8"/>
  <c r="C418" i="8"/>
  <c r="C420" i="8"/>
  <c r="C299" i="8"/>
  <c r="C303" i="8"/>
  <c r="C307" i="8"/>
  <c r="C311" i="8"/>
  <c r="C315" i="8"/>
  <c r="C319" i="8"/>
  <c r="C323" i="8"/>
  <c r="C327" i="8"/>
  <c r="C331" i="8"/>
  <c r="C335" i="8"/>
  <c r="C339" i="8"/>
  <c r="C343" i="8"/>
  <c r="C347" i="8"/>
  <c r="C351" i="8"/>
  <c r="C355" i="8"/>
  <c r="C359" i="8"/>
  <c r="C363" i="8"/>
  <c r="C367" i="8"/>
  <c r="C371" i="8"/>
  <c r="C375" i="8"/>
  <c r="C379" i="8"/>
  <c r="C383" i="8"/>
  <c r="C387" i="8"/>
  <c r="C391" i="8"/>
  <c r="C395" i="8"/>
  <c r="C399" i="8"/>
  <c r="C403" i="8"/>
  <c r="C407" i="8"/>
  <c r="C411" i="8"/>
  <c r="C415" i="8"/>
  <c r="C419" i="8"/>
  <c r="C301" i="8"/>
  <c r="C309" i="8"/>
  <c r="C317" i="8"/>
  <c r="C325" i="8"/>
  <c r="C333" i="8"/>
  <c r="C341" i="8"/>
  <c r="C349" i="8"/>
  <c r="C357" i="8"/>
  <c r="C365" i="8"/>
  <c r="C373" i="8"/>
  <c r="C381" i="8"/>
  <c r="C389" i="8"/>
  <c r="C397" i="8"/>
  <c r="C405" i="8"/>
  <c r="C413" i="8"/>
  <c r="C421" i="8"/>
  <c r="H3" i="8"/>
  <c r="H5" i="8"/>
  <c r="H7" i="8"/>
  <c r="C305" i="8"/>
  <c r="C313" i="8"/>
  <c r="C321" i="8"/>
  <c r="C329" i="8"/>
  <c r="C337" i="8"/>
  <c r="C345" i="8"/>
  <c r="C353" i="8"/>
  <c r="C361" i="8"/>
  <c r="C369" i="8"/>
  <c r="C377" i="8"/>
  <c r="C385" i="8"/>
  <c r="C393" i="8"/>
  <c r="C401" i="8"/>
  <c r="C409" i="8"/>
  <c r="C417" i="8"/>
  <c r="H2" i="8"/>
  <c r="H4" i="8"/>
  <c r="H6" i="8"/>
  <c r="H8" i="8"/>
  <c r="C299" i="7"/>
  <c r="C301" i="7"/>
  <c r="C303" i="7"/>
  <c r="C305" i="7"/>
  <c r="C307" i="7"/>
  <c r="C309" i="7"/>
  <c r="C311" i="7"/>
  <c r="C313" i="7"/>
  <c r="C315" i="7"/>
  <c r="C317" i="7"/>
  <c r="C319" i="7"/>
  <c r="C321" i="7"/>
  <c r="C323" i="7"/>
  <c r="C325" i="7"/>
  <c r="C327" i="7"/>
  <c r="C329" i="7"/>
  <c r="C331" i="7"/>
  <c r="C333" i="7"/>
  <c r="C335" i="7"/>
  <c r="C337" i="7"/>
  <c r="C339" i="7"/>
  <c r="C341" i="7"/>
  <c r="C343" i="7"/>
  <c r="C345" i="7"/>
  <c r="C347" i="7"/>
  <c r="C349" i="7"/>
  <c r="C351" i="7"/>
  <c r="C353" i="7"/>
  <c r="C355" i="7"/>
  <c r="C357" i="7"/>
  <c r="C359" i="7"/>
  <c r="C361" i="7"/>
  <c r="C363" i="7"/>
  <c r="C365" i="7"/>
  <c r="C367" i="7"/>
  <c r="C369" i="7"/>
  <c r="C371" i="7"/>
  <c r="C373" i="7"/>
  <c r="C375" i="7"/>
  <c r="C377" i="7"/>
  <c r="C379" i="7"/>
  <c r="C381" i="7"/>
  <c r="C383" i="7"/>
  <c r="C385" i="7"/>
  <c r="C387" i="7"/>
  <c r="C389" i="7"/>
  <c r="C391" i="7"/>
  <c r="C393" i="7"/>
  <c r="C395" i="7"/>
  <c r="C397" i="7"/>
  <c r="C399" i="7"/>
  <c r="C401" i="7"/>
  <c r="C403" i="7"/>
  <c r="C405" i="7"/>
  <c r="C407" i="7"/>
  <c r="C409" i="7"/>
  <c r="C411" i="7"/>
  <c r="C413" i="7"/>
  <c r="C415" i="7"/>
  <c r="C417" i="7"/>
  <c r="C419" i="7"/>
  <c r="C421" i="7"/>
  <c r="C300" i="7"/>
  <c r="C304" i="7"/>
  <c r="C308" i="7"/>
  <c r="C312" i="7"/>
  <c r="C316" i="7"/>
  <c r="C320" i="7"/>
  <c r="C324" i="7"/>
  <c r="C328" i="7"/>
  <c r="C332" i="7"/>
  <c r="C336" i="7"/>
  <c r="C340" i="7"/>
  <c r="C344" i="7"/>
  <c r="C348" i="7"/>
  <c r="C352" i="7"/>
  <c r="C356" i="7"/>
  <c r="C360" i="7"/>
  <c r="C364" i="7"/>
  <c r="C368" i="7"/>
  <c r="C372" i="7"/>
  <c r="C376" i="7"/>
  <c r="C380" i="7"/>
  <c r="C384" i="7"/>
  <c r="C388" i="7"/>
  <c r="C392" i="7"/>
  <c r="C396" i="7"/>
  <c r="C400" i="7"/>
  <c r="C404" i="7"/>
  <c r="C408" i="7"/>
  <c r="C412" i="7"/>
  <c r="C416" i="7"/>
  <c r="C420" i="7"/>
  <c r="H3" i="7"/>
  <c r="H5" i="7"/>
  <c r="H7" i="7"/>
  <c r="C302" i="7"/>
  <c r="C306" i="7"/>
  <c r="C310" i="7"/>
  <c r="C314" i="7"/>
  <c r="C318" i="7"/>
  <c r="C322" i="7"/>
  <c r="C326" i="7"/>
  <c r="C330" i="7"/>
  <c r="C334" i="7"/>
  <c r="C338" i="7"/>
  <c r="C342" i="7"/>
  <c r="C346" i="7"/>
  <c r="C350" i="7"/>
  <c r="C354" i="7"/>
  <c r="C358" i="7"/>
  <c r="C362" i="7"/>
  <c r="C366" i="7"/>
  <c r="C370" i="7"/>
  <c r="C374" i="7"/>
  <c r="C378" i="7"/>
  <c r="C382" i="7"/>
  <c r="C386" i="7"/>
  <c r="C390" i="7"/>
  <c r="C394" i="7"/>
  <c r="C398" i="7"/>
  <c r="C402" i="7"/>
  <c r="C406" i="7"/>
  <c r="C410" i="7"/>
  <c r="C414" i="7"/>
  <c r="C418" i="7"/>
  <c r="H2" i="7"/>
  <c r="H6" i="7"/>
  <c r="H4" i="7"/>
  <c r="H8" i="7"/>
  <c r="C299" i="6"/>
  <c r="C301" i="6"/>
  <c r="C303" i="6"/>
  <c r="C305" i="6"/>
  <c r="C307" i="6"/>
  <c r="C309" i="6"/>
  <c r="C311" i="6"/>
  <c r="C313" i="6"/>
  <c r="C315" i="6"/>
  <c r="C317" i="6"/>
  <c r="C319" i="6"/>
  <c r="C321" i="6"/>
  <c r="C323" i="6"/>
  <c r="C325" i="6"/>
  <c r="C327" i="6"/>
  <c r="C329" i="6"/>
  <c r="C331" i="6"/>
  <c r="C333" i="6"/>
  <c r="C335" i="6"/>
  <c r="C337" i="6"/>
  <c r="C339" i="6"/>
  <c r="C341" i="6"/>
  <c r="C343" i="6"/>
  <c r="C345" i="6"/>
  <c r="C347" i="6"/>
  <c r="C349" i="6"/>
  <c r="C351" i="6"/>
  <c r="C353" i="6"/>
  <c r="C355" i="6"/>
  <c r="C357" i="6"/>
  <c r="C359" i="6"/>
  <c r="C361" i="6"/>
  <c r="C363" i="6"/>
  <c r="C365" i="6"/>
  <c r="C367" i="6"/>
  <c r="C369" i="6"/>
  <c r="C371" i="6"/>
  <c r="C373" i="6"/>
  <c r="C375" i="6"/>
  <c r="C377" i="6"/>
  <c r="C379" i="6"/>
  <c r="C381" i="6"/>
  <c r="C383" i="6"/>
  <c r="C385" i="6"/>
  <c r="C387" i="6"/>
  <c r="C389" i="6"/>
  <c r="C391" i="6"/>
  <c r="C393" i="6"/>
  <c r="C395" i="6"/>
  <c r="C397" i="6"/>
  <c r="C399" i="6"/>
  <c r="C401" i="6"/>
  <c r="C403" i="6"/>
  <c r="C405" i="6"/>
  <c r="C407" i="6"/>
  <c r="C409" i="6"/>
  <c r="C411" i="6"/>
  <c r="C413" i="6"/>
  <c r="C415" i="6"/>
  <c r="C417" i="6"/>
  <c r="C419" i="6"/>
  <c r="C421" i="6"/>
  <c r="C300" i="6"/>
  <c r="C304" i="6"/>
  <c r="C308" i="6"/>
  <c r="C312" i="6"/>
  <c r="C316" i="6"/>
  <c r="C320" i="6"/>
  <c r="C324" i="6"/>
  <c r="C328" i="6"/>
  <c r="C332" i="6"/>
  <c r="C336" i="6"/>
  <c r="C340" i="6"/>
  <c r="C344" i="6"/>
  <c r="C348" i="6"/>
  <c r="C352" i="6"/>
  <c r="C356" i="6"/>
  <c r="C360" i="6"/>
  <c r="C364" i="6"/>
  <c r="C368" i="6"/>
  <c r="C372" i="6"/>
  <c r="C376" i="6"/>
  <c r="C380" i="6"/>
  <c r="C384" i="6"/>
  <c r="C388" i="6"/>
  <c r="C392" i="6"/>
  <c r="C396" i="6"/>
  <c r="C400" i="6"/>
  <c r="C404" i="6"/>
  <c r="C408" i="6"/>
  <c r="C412" i="6"/>
  <c r="C416" i="6"/>
  <c r="C420" i="6"/>
  <c r="C302" i="6"/>
  <c r="C306" i="6"/>
  <c r="C310" i="6"/>
  <c r="C314" i="6"/>
  <c r="C318" i="6"/>
  <c r="C322" i="6"/>
  <c r="C326" i="6"/>
  <c r="C330" i="6"/>
  <c r="C334" i="6"/>
  <c r="C338" i="6"/>
  <c r="C342" i="6"/>
  <c r="C346" i="6"/>
  <c r="C350" i="6"/>
  <c r="C354" i="6"/>
  <c r="C358" i="6"/>
  <c r="C362" i="6"/>
  <c r="C366" i="6"/>
  <c r="C370" i="6"/>
  <c r="C374" i="6"/>
  <c r="C378" i="6"/>
  <c r="C382" i="6"/>
  <c r="C386" i="6"/>
  <c r="C390" i="6"/>
  <c r="C394" i="6"/>
  <c r="C398" i="6"/>
  <c r="C402" i="6"/>
  <c r="C406" i="6"/>
  <c r="C410" i="6"/>
  <c r="C414" i="6"/>
  <c r="C418" i="6"/>
  <c r="H2" i="6"/>
  <c r="H4" i="6"/>
  <c r="H6" i="6"/>
  <c r="H8" i="6"/>
  <c r="H3" i="6"/>
  <c r="H5" i="6"/>
  <c r="H7" i="6"/>
  <c r="H3" i="5"/>
  <c r="H5" i="5"/>
  <c r="H7" i="5"/>
  <c r="H2" i="5"/>
  <c r="H4" i="5"/>
  <c r="H6" i="5"/>
  <c r="H8" i="5"/>
  <c r="C299" i="4"/>
  <c r="C301" i="4"/>
  <c r="C303" i="4"/>
  <c r="C305" i="4"/>
  <c r="C307" i="4"/>
  <c r="C309" i="4"/>
  <c r="C311" i="4"/>
  <c r="C313" i="4"/>
  <c r="C315" i="4"/>
  <c r="C317" i="4"/>
  <c r="C319" i="4"/>
  <c r="C321" i="4"/>
  <c r="C323" i="4"/>
  <c r="C325" i="4"/>
  <c r="C327" i="4"/>
  <c r="C329" i="4"/>
  <c r="C331" i="4"/>
  <c r="C333" i="4"/>
  <c r="C335" i="4"/>
  <c r="C337" i="4"/>
  <c r="C339" i="4"/>
  <c r="C341" i="4"/>
  <c r="C343" i="4"/>
  <c r="C345" i="4"/>
  <c r="C347" i="4"/>
  <c r="C349" i="4"/>
  <c r="C351" i="4"/>
  <c r="C353" i="4"/>
  <c r="C355" i="4"/>
  <c r="C357" i="4"/>
  <c r="C359" i="4"/>
  <c r="C361" i="4"/>
  <c r="C363" i="4"/>
  <c r="C365" i="4"/>
  <c r="C367" i="4"/>
  <c r="C369" i="4"/>
  <c r="C371" i="4"/>
  <c r="C373" i="4"/>
  <c r="C375" i="4"/>
  <c r="C377" i="4"/>
  <c r="C379" i="4"/>
  <c r="C381" i="4"/>
  <c r="C383" i="4"/>
  <c r="C385" i="4"/>
  <c r="C387" i="4"/>
  <c r="C389" i="4"/>
  <c r="C391" i="4"/>
  <c r="C393" i="4"/>
  <c r="C395" i="4"/>
  <c r="C397" i="4"/>
  <c r="C399" i="4"/>
  <c r="C401" i="4"/>
  <c r="C403" i="4"/>
  <c r="C405" i="4"/>
  <c r="C407" i="4"/>
  <c r="C409" i="4"/>
  <c r="C411" i="4"/>
  <c r="C413" i="4"/>
  <c r="C415" i="4"/>
  <c r="C417" i="4"/>
  <c r="C419" i="4"/>
  <c r="C300" i="4"/>
  <c r="C304" i="4"/>
  <c r="C308" i="4"/>
  <c r="C312" i="4"/>
  <c r="C316" i="4"/>
  <c r="C320" i="4"/>
  <c r="C324" i="4"/>
  <c r="C328" i="4"/>
  <c r="C332" i="4"/>
  <c r="C336" i="4"/>
  <c r="C340" i="4"/>
  <c r="C344" i="4"/>
  <c r="C348" i="4"/>
  <c r="C352" i="4"/>
  <c r="C356" i="4"/>
  <c r="C360" i="4"/>
  <c r="C364" i="4"/>
  <c r="C368" i="4"/>
  <c r="C372" i="4"/>
  <c r="C376" i="4"/>
  <c r="C380" i="4"/>
  <c r="C384" i="4"/>
  <c r="C388" i="4"/>
  <c r="C392" i="4"/>
  <c r="C396" i="4"/>
  <c r="C400" i="4"/>
  <c r="C404" i="4"/>
  <c r="C408" i="4"/>
  <c r="C412" i="4"/>
  <c r="C416" i="4"/>
  <c r="C420" i="4"/>
  <c r="H3" i="4"/>
  <c r="H5" i="4"/>
  <c r="H7" i="4"/>
  <c r="C302" i="4"/>
  <c r="C306" i="4"/>
  <c r="C310" i="4"/>
  <c r="C314" i="4"/>
  <c r="C318" i="4"/>
  <c r="C322" i="4"/>
  <c r="C326" i="4"/>
  <c r="C330" i="4"/>
  <c r="C334" i="4"/>
  <c r="C338" i="4"/>
  <c r="C342" i="4"/>
  <c r="C346" i="4"/>
  <c r="C350" i="4"/>
  <c r="C354" i="4"/>
  <c r="C358" i="4"/>
  <c r="C362" i="4"/>
  <c r="C366" i="4"/>
  <c r="C370" i="4"/>
  <c r="C374" i="4"/>
  <c r="C378" i="4"/>
  <c r="C382" i="4"/>
  <c r="C386" i="4"/>
  <c r="C390" i="4"/>
  <c r="C394" i="4"/>
  <c r="C398" i="4"/>
  <c r="C402" i="4"/>
  <c r="C406" i="4"/>
  <c r="C410" i="4"/>
  <c r="C414" i="4"/>
  <c r="C418" i="4"/>
  <c r="H2" i="4"/>
  <c r="H6" i="4"/>
  <c r="H4" i="4"/>
  <c r="H8" i="4"/>
  <c r="C300" i="3"/>
  <c r="C302" i="3"/>
  <c r="C304" i="3"/>
  <c r="C306" i="3"/>
  <c r="C308" i="3"/>
  <c r="C310" i="3"/>
  <c r="C312" i="3"/>
  <c r="C314" i="3"/>
  <c r="C316" i="3"/>
  <c r="C318" i="3"/>
  <c r="C320" i="3"/>
  <c r="C322" i="3"/>
  <c r="C324" i="3"/>
  <c r="C326" i="3"/>
  <c r="C328" i="3"/>
  <c r="C330" i="3"/>
  <c r="C332" i="3"/>
  <c r="C334" i="3"/>
  <c r="C336" i="3"/>
  <c r="C338" i="3"/>
  <c r="C340" i="3"/>
  <c r="C342" i="3"/>
  <c r="C344" i="3"/>
  <c r="C346" i="3"/>
  <c r="C348" i="3"/>
  <c r="C350" i="3"/>
  <c r="C352" i="3"/>
  <c r="C354" i="3"/>
  <c r="C356" i="3"/>
  <c r="C358" i="3"/>
  <c r="C360" i="3"/>
  <c r="C362" i="3"/>
  <c r="C364" i="3"/>
  <c r="C366" i="3"/>
  <c r="C368" i="3"/>
  <c r="C370" i="3"/>
  <c r="C372" i="3"/>
  <c r="C374" i="3"/>
  <c r="C376" i="3"/>
  <c r="C378" i="3"/>
  <c r="C380" i="3"/>
  <c r="C382" i="3"/>
  <c r="C384" i="3"/>
  <c r="C386" i="3"/>
  <c r="C388" i="3"/>
  <c r="C390" i="3"/>
  <c r="C392" i="3"/>
  <c r="C394" i="3"/>
  <c r="C396" i="3"/>
  <c r="C398" i="3"/>
  <c r="C400" i="3"/>
  <c r="C402" i="3"/>
  <c r="C404" i="3"/>
  <c r="C406" i="3"/>
  <c r="C408" i="3"/>
  <c r="C410" i="3"/>
  <c r="C412" i="3"/>
  <c r="C414" i="3"/>
  <c r="C416" i="3"/>
  <c r="C418" i="3"/>
  <c r="C420" i="3"/>
  <c r="C299" i="3"/>
  <c r="C303" i="3"/>
  <c r="C307" i="3"/>
  <c r="C311" i="3"/>
  <c r="C315" i="3"/>
  <c r="C319" i="3"/>
  <c r="C323" i="3"/>
  <c r="C327" i="3"/>
  <c r="C331" i="3"/>
  <c r="C335" i="3"/>
  <c r="C339" i="3"/>
  <c r="C343" i="3"/>
  <c r="C347" i="3"/>
  <c r="C351" i="3"/>
  <c r="C355" i="3"/>
  <c r="C359" i="3"/>
  <c r="C363" i="3"/>
  <c r="C367" i="3"/>
  <c r="C371" i="3"/>
  <c r="C375" i="3"/>
  <c r="C379" i="3"/>
  <c r="C383" i="3"/>
  <c r="C387" i="3"/>
  <c r="C391" i="3"/>
  <c r="C395" i="3"/>
  <c r="C399" i="3"/>
  <c r="C403" i="3"/>
  <c r="C407" i="3"/>
  <c r="C411" i="3"/>
  <c r="C415" i="3"/>
  <c r="C419" i="3"/>
  <c r="C301" i="3"/>
  <c r="C309" i="3"/>
  <c r="C317" i="3"/>
  <c r="C325" i="3"/>
  <c r="C333" i="3"/>
  <c r="C341" i="3"/>
  <c r="C349" i="3"/>
  <c r="C357" i="3"/>
  <c r="C365" i="3"/>
  <c r="C373" i="3"/>
  <c r="C381" i="3"/>
  <c r="C389" i="3"/>
  <c r="C397" i="3"/>
  <c r="C405" i="3"/>
  <c r="C413" i="3"/>
  <c r="C421" i="3"/>
  <c r="H3" i="3"/>
  <c r="H5" i="3"/>
  <c r="H7" i="3"/>
  <c r="C305" i="3"/>
  <c r="C313" i="3"/>
  <c r="C321" i="3"/>
  <c r="C329" i="3"/>
  <c r="C337" i="3"/>
  <c r="C345" i="3"/>
  <c r="C353" i="3"/>
  <c r="C361" i="3"/>
  <c r="C369" i="3"/>
  <c r="C377" i="3"/>
  <c r="C385" i="3"/>
  <c r="C393" i="3"/>
  <c r="C401" i="3"/>
  <c r="C409" i="3"/>
  <c r="C417" i="3"/>
  <c r="H2" i="3"/>
  <c r="H4" i="3"/>
  <c r="H6" i="3"/>
  <c r="H8" i="3"/>
  <c r="C299" i="2"/>
  <c r="C301" i="2"/>
  <c r="C303" i="2"/>
  <c r="C305" i="2"/>
  <c r="C307" i="2"/>
  <c r="C309" i="2"/>
  <c r="C311" i="2"/>
  <c r="C313" i="2"/>
  <c r="C315" i="2"/>
  <c r="C317" i="2"/>
  <c r="C319" i="2"/>
  <c r="C321" i="2"/>
  <c r="C323" i="2"/>
  <c r="C325" i="2"/>
  <c r="C327" i="2"/>
  <c r="C329" i="2"/>
  <c r="C331" i="2"/>
  <c r="C333" i="2"/>
  <c r="C335" i="2"/>
  <c r="C337" i="2"/>
  <c r="C339" i="2"/>
  <c r="C341" i="2"/>
  <c r="C343" i="2"/>
  <c r="C345" i="2"/>
  <c r="C347" i="2"/>
  <c r="C349" i="2"/>
  <c r="C351" i="2"/>
  <c r="C353" i="2"/>
  <c r="C355" i="2"/>
  <c r="C357" i="2"/>
  <c r="C359" i="2"/>
  <c r="C361" i="2"/>
  <c r="C363" i="2"/>
  <c r="C365" i="2"/>
  <c r="C367" i="2"/>
  <c r="C369" i="2"/>
  <c r="C371" i="2"/>
  <c r="C373" i="2"/>
  <c r="C375" i="2"/>
  <c r="C377" i="2"/>
  <c r="C379" i="2"/>
  <c r="C381" i="2"/>
  <c r="C383" i="2"/>
  <c r="C385" i="2"/>
  <c r="C387" i="2"/>
  <c r="C389" i="2"/>
  <c r="C391" i="2"/>
  <c r="C393" i="2"/>
  <c r="C395" i="2"/>
  <c r="C397" i="2"/>
  <c r="C399" i="2"/>
  <c r="C401" i="2"/>
  <c r="C403" i="2"/>
  <c r="C405" i="2"/>
  <c r="C407" i="2"/>
  <c r="C409" i="2"/>
  <c r="C411" i="2"/>
  <c r="C413" i="2"/>
  <c r="C415" i="2"/>
  <c r="C417" i="2"/>
  <c r="C419" i="2"/>
  <c r="C421" i="2"/>
  <c r="C300" i="2"/>
  <c r="C304" i="2"/>
  <c r="C308" i="2"/>
  <c r="C312" i="2"/>
  <c r="C316" i="2"/>
  <c r="C320" i="2"/>
  <c r="C324" i="2"/>
  <c r="C328" i="2"/>
  <c r="C332" i="2"/>
  <c r="C336" i="2"/>
  <c r="C340" i="2"/>
  <c r="C344" i="2"/>
  <c r="C348" i="2"/>
  <c r="C352" i="2"/>
  <c r="C356" i="2"/>
  <c r="C360" i="2"/>
  <c r="C364" i="2"/>
  <c r="C368" i="2"/>
  <c r="C372" i="2"/>
  <c r="C376" i="2"/>
  <c r="C380" i="2"/>
  <c r="C384" i="2"/>
  <c r="C388" i="2"/>
  <c r="C392" i="2"/>
  <c r="C396" i="2"/>
  <c r="C400" i="2"/>
  <c r="C404" i="2"/>
  <c r="C408" i="2"/>
  <c r="C412" i="2"/>
  <c r="C416" i="2"/>
  <c r="C420" i="2"/>
  <c r="H3" i="2"/>
  <c r="H5" i="2"/>
  <c r="H7" i="2"/>
  <c r="C302" i="2"/>
  <c r="C306" i="2"/>
  <c r="C310" i="2"/>
  <c r="C314" i="2"/>
  <c r="C318" i="2"/>
  <c r="C322" i="2"/>
  <c r="C326" i="2"/>
  <c r="C330" i="2"/>
  <c r="C334" i="2"/>
  <c r="C338" i="2"/>
  <c r="C342" i="2"/>
  <c r="C346" i="2"/>
  <c r="C350" i="2"/>
  <c r="C354" i="2"/>
  <c r="C358" i="2"/>
  <c r="C362" i="2"/>
  <c r="C366" i="2"/>
  <c r="C370" i="2"/>
  <c r="C374" i="2"/>
  <c r="C378" i="2"/>
  <c r="C382" i="2"/>
  <c r="C386" i="2"/>
  <c r="C390" i="2"/>
  <c r="C394" i="2"/>
  <c r="C398" i="2"/>
  <c r="C402" i="2"/>
  <c r="C406" i="2"/>
  <c r="C410" i="2"/>
  <c r="C414" i="2"/>
  <c r="C418" i="2"/>
  <c r="H2" i="2"/>
  <c r="H6" i="2"/>
  <c r="H4" i="2"/>
  <c r="H8" i="2"/>
  <c r="C421" i="4"/>
  <c r="C299" i="5"/>
  <c r="C301" i="5"/>
  <c r="C303" i="5"/>
  <c r="C305" i="5"/>
  <c r="C307" i="5"/>
  <c r="C309" i="5"/>
  <c r="C311" i="5"/>
  <c r="C313" i="5"/>
  <c r="C315" i="5"/>
  <c r="C317" i="5"/>
  <c r="C319" i="5"/>
  <c r="C321" i="5"/>
  <c r="C323" i="5"/>
  <c r="C325" i="5"/>
  <c r="C327" i="5"/>
  <c r="C329" i="5"/>
  <c r="C331" i="5"/>
  <c r="C333" i="5"/>
  <c r="C335" i="5"/>
  <c r="C337" i="5"/>
  <c r="C339" i="5"/>
  <c r="C341" i="5"/>
  <c r="C343" i="5"/>
  <c r="C345" i="5"/>
  <c r="C347" i="5"/>
  <c r="C349" i="5"/>
  <c r="C351" i="5"/>
  <c r="C353" i="5"/>
  <c r="C355" i="5"/>
  <c r="C357" i="5"/>
  <c r="C359" i="5"/>
  <c r="C361" i="5"/>
  <c r="C363" i="5"/>
  <c r="C365" i="5"/>
  <c r="C367" i="5"/>
  <c r="C369" i="5"/>
  <c r="C371" i="5"/>
  <c r="C373" i="5"/>
  <c r="C375" i="5"/>
  <c r="C377" i="5"/>
  <c r="C379" i="5"/>
  <c r="C381" i="5"/>
  <c r="C383" i="5"/>
  <c r="C385" i="5"/>
  <c r="C387" i="5"/>
  <c r="C389" i="5"/>
  <c r="C391" i="5"/>
  <c r="C393" i="5"/>
  <c r="C395" i="5"/>
  <c r="C397" i="5"/>
  <c r="C399" i="5"/>
  <c r="C401" i="5"/>
  <c r="C403" i="5"/>
  <c r="C405" i="5"/>
  <c r="C407" i="5"/>
  <c r="C409" i="5"/>
  <c r="C411" i="5"/>
  <c r="C413" i="5"/>
  <c r="C415" i="5"/>
  <c r="C417" i="5"/>
  <c r="C419" i="5"/>
  <c r="C421" i="5"/>
  <c r="C300" i="5"/>
  <c r="C302" i="5"/>
  <c r="C304" i="5"/>
  <c r="C306" i="5"/>
  <c r="C308" i="5"/>
  <c r="C310" i="5"/>
  <c r="C312" i="5"/>
  <c r="C314" i="5"/>
  <c r="C316" i="5"/>
  <c r="C318" i="5"/>
  <c r="C320" i="5"/>
  <c r="C322" i="5"/>
  <c r="C324" i="5"/>
  <c r="C326" i="5"/>
  <c r="C328" i="5"/>
  <c r="C330" i="5"/>
  <c r="C332" i="5"/>
  <c r="C334" i="5"/>
  <c r="C336" i="5"/>
  <c r="C338" i="5"/>
  <c r="C340" i="5"/>
  <c r="C342" i="5"/>
  <c r="C344" i="5"/>
  <c r="C346" i="5"/>
  <c r="C348" i="5"/>
  <c r="C350" i="5"/>
  <c r="C352" i="5"/>
  <c r="C354" i="5"/>
  <c r="C356" i="5"/>
  <c r="C358" i="5"/>
  <c r="C360" i="5"/>
  <c r="C362" i="5"/>
  <c r="C364" i="5"/>
  <c r="C366" i="5"/>
  <c r="C368" i="5"/>
  <c r="C370" i="5"/>
  <c r="C372" i="5"/>
  <c r="C374" i="5"/>
  <c r="C376" i="5"/>
  <c r="C378" i="5"/>
  <c r="C380" i="5"/>
  <c r="C382" i="5"/>
  <c r="C384" i="5"/>
  <c r="C386" i="5"/>
  <c r="C388" i="5"/>
  <c r="C390" i="5"/>
  <c r="C392" i="5"/>
  <c r="C394" i="5"/>
  <c r="C396" i="5"/>
  <c r="C398" i="5"/>
  <c r="C400" i="5"/>
  <c r="C402" i="5"/>
  <c r="C404" i="5"/>
  <c r="C406" i="5"/>
  <c r="C408" i="5"/>
  <c r="C410" i="5"/>
  <c r="C412" i="5"/>
  <c r="C414" i="5"/>
  <c r="C416" i="5"/>
  <c r="C418" i="5"/>
  <c r="C420" i="5"/>
  <c r="C299" i="9"/>
  <c r="C301" i="9"/>
  <c r="C303" i="9"/>
  <c r="C305" i="9"/>
  <c r="C307" i="9"/>
  <c r="C309" i="9"/>
  <c r="C311" i="9"/>
  <c r="C313" i="9"/>
  <c r="C315" i="9"/>
  <c r="C317" i="9"/>
  <c r="C319" i="9"/>
  <c r="C321" i="9"/>
  <c r="C323" i="9"/>
  <c r="C325" i="9"/>
  <c r="C327" i="9"/>
  <c r="C329" i="9"/>
  <c r="C331" i="9"/>
  <c r="C333" i="9"/>
  <c r="C335" i="9"/>
  <c r="C337" i="9"/>
  <c r="C339" i="9"/>
  <c r="C341" i="9"/>
  <c r="C343" i="9"/>
  <c r="C345" i="9"/>
  <c r="C347" i="9"/>
  <c r="C349" i="9"/>
  <c r="C351" i="9"/>
  <c r="C353" i="9"/>
  <c r="C355" i="9"/>
  <c r="C357" i="9"/>
  <c r="C359" i="9"/>
  <c r="C361" i="9"/>
  <c r="C363" i="9"/>
  <c r="C365" i="9"/>
  <c r="C367" i="9"/>
  <c r="C369" i="9"/>
  <c r="C371" i="9"/>
  <c r="C373" i="9"/>
  <c r="C375" i="9"/>
  <c r="C377" i="9"/>
  <c r="C379" i="9"/>
  <c r="C381" i="9"/>
  <c r="C383" i="9"/>
  <c r="C385" i="9"/>
  <c r="C387" i="9"/>
  <c r="C389" i="9"/>
  <c r="C391" i="9"/>
  <c r="C393" i="9"/>
  <c r="C395" i="9"/>
  <c r="C397" i="9"/>
  <c r="C399" i="9"/>
  <c r="C401" i="9"/>
  <c r="C403" i="9"/>
  <c r="C405" i="9"/>
  <c r="C407" i="9"/>
  <c r="C409" i="9"/>
  <c r="C411" i="9"/>
  <c r="C413" i="9"/>
  <c r="C415" i="9"/>
  <c r="C417" i="9"/>
  <c r="C419" i="9"/>
  <c r="C421" i="9"/>
  <c r="C300" i="9"/>
  <c r="C302" i="9"/>
  <c r="C304" i="9"/>
  <c r="C306" i="9"/>
  <c r="C308" i="9"/>
  <c r="C310" i="9"/>
  <c r="C312" i="9"/>
  <c r="C314" i="9"/>
  <c r="C316" i="9"/>
  <c r="C318" i="9"/>
  <c r="C320" i="9"/>
  <c r="C322" i="9"/>
  <c r="C324" i="9"/>
  <c r="C326" i="9"/>
  <c r="C328" i="9"/>
  <c r="C330" i="9"/>
  <c r="C332" i="9"/>
  <c r="C334" i="9"/>
  <c r="C336" i="9"/>
  <c r="C338" i="9"/>
  <c r="C340" i="9"/>
  <c r="C342" i="9"/>
  <c r="C344" i="9"/>
  <c r="C346" i="9"/>
  <c r="C348" i="9"/>
  <c r="C350" i="9"/>
  <c r="C352" i="9"/>
  <c r="C354" i="9"/>
  <c r="C356" i="9"/>
  <c r="C358" i="9"/>
  <c r="C360" i="9"/>
  <c r="C362" i="9"/>
  <c r="C364" i="9"/>
  <c r="C366" i="9"/>
  <c r="C368" i="9"/>
  <c r="C370" i="9"/>
  <c r="C372" i="9"/>
  <c r="C374" i="9"/>
  <c r="C376" i="9"/>
  <c r="C378" i="9"/>
  <c r="C380" i="9"/>
  <c r="C382" i="9"/>
  <c r="C384" i="9"/>
  <c r="C386" i="9"/>
  <c r="C388" i="9"/>
  <c r="C390" i="9"/>
  <c r="C392" i="9"/>
  <c r="C394" i="9"/>
  <c r="C396" i="9"/>
  <c r="C398" i="9"/>
  <c r="C400" i="9"/>
  <c r="C402" i="9"/>
  <c r="C404" i="9"/>
  <c r="C406" i="9"/>
  <c r="C408" i="9"/>
  <c r="C410" i="9"/>
  <c r="C412" i="9"/>
  <c r="C414" i="9"/>
  <c r="C416" i="9"/>
  <c r="C418" i="9"/>
  <c r="C420" i="9"/>
  <c r="D418" i="10" l="1"/>
  <c r="D414" i="10"/>
  <c r="D410" i="10"/>
  <c r="D406" i="10"/>
  <c r="D402" i="10"/>
  <c r="D398" i="10"/>
  <c r="D394" i="10"/>
  <c r="D390" i="10"/>
  <c r="D386" i="10"/>
  <c r="D382" i="10"/>
  <c r="D378" i="10"/>
  <c r="D374" i="10"/>
  <c r="D370" i="10"/>
  <c r="D366" i="10"/>
  <c r="D362" i="10"/>
  <c r="D358" i="10"/>
  <c r="D354" i="10"/>
  <c r="D350" i="10"/>
  <c r="D346" i="10"/>
  <c r="D342" i="10"/>
  <c r="D338" i="10"/>
  <c r="D334" i="10"/>
  <c r="D330" i="10"/>
  <c r="D326" i="10"/>
  <c r="D322" i="10"/>
  <c r="D318" i="10"/>
  <c r="D314" i="10"/>
  <c r="D310" i="10"/>
  <c r="D306" i="10"/>
  <c r="D302" i="10"/>
  <c r="D420" i="10"/>
  <c r="D416" i="10"/>
  <c r="D412" i="10"/>
  <c r="D408" i="10"/>
  <c r="D404" i="10"/>
  <c r="D400" i="10"/>
  <c r="D396" i="10"/>
  <c r="D392" i="10"/>
  <c r="D388" i="10"/>
  <c r="D384" i="10"/>
  <c r="D380" i="10"/>
  <c r="D376" i="10"/>
  <c r="D372" i="10"/>
  <c r="D368" i="10"/>
  <c r="D364" i="10"/>
  <c r="D360" i="10"/>
  <c r="D356" i="10"/>
  <c r="D352" i="10"/>
  <c r="D348" i="10"/>
  <c r="D344" i="10"/>
  <c r="D340" i="10"/>
  <c r="D336" i="10"/>
  <c r="D332" i="10"/>
  <c r="D328" i="10"/>
  <c r="D324" i="10"/>
  <c r="D320" i="10"/>
  <c r="D316" i="10"/>
  <c r="D312" i="10"/>
  <c r="D308" i="10"/>
  <c r="D304" i="10"/>
  <c r="D300" i="10"/>
  <c r="E421" i="10"/>
  <c r="E419" i="10"/>
  <c r="E417" i="10"/>
  <c r="E415" i="10"/>
  <c r="E413" i="10"/>
  <c r="E411" i="10"/>
  <c r="E409" i="10"/>
  <c r="E407" i="10"/>
  <c r="E405" i="10"/>
  <c r="E403" i="10"/>
  <c r="E401" i="10"/>
  <c r="E399" i="10"/>
  <c r="E397" i="10"/>
  <c r="E395" i="10"/>
  <c r="E393" i="10"/>
  <c r="E391" i="10"/>
  <c r="E389" i="10"/>
  <c r="E387" i="10"/>
  <c r="D385" i="10"/>
  <c r="E383" i="10"/>
  <c r="D381" i="10"/>
  <c r="E379" i="10"/>
  <c r="D377" i="10"/>
  <c r="E375" i="10"/>
  <c r="D373" i="10"/>
  <c r="E371" i="10"/>
  <c r="D369" i="10"/>
  <c r="E367" i="10"/>
  <c r="D365" i="10"/>
  <c r="E363" i="10"/>
  <c r="D361" i="10"/>
  <c r="E359" i="10"/>
  <c r="D357" i="10"/>
  <c r="E355" i="10"/>
  <c r="D353" i="10"/>
  <c r="E351" i="10"/>
  <c r="D349" i="10"/>
  <c r="E347" i="10"/>
  <c r="D345" i="10"/>
  <c r="E343" i="10"/>
  <c r="D341" i="10"/>
  <c r="E339" i="10"/>
  <c r="D337" i="10"/>
  <c r="E335" i="10"/>
  <c r="D333" i="10"/>
  <c r="E331" i="10"/>
  <c r="D329" i="10"/>
  <c r="E327" i="10"/>
  <c r="D325" i="10"/>
  <c r="E323" i="10"/>
  <c r="D321" i="10"/>
  <c r="E319" i="10"/>
  <c r="D317" i="10"/>
  <c r="E315" i="10"/>
  <c r="D313" i="10"/>
  <c r="E311" i="10"/>
  <c r="D309" i="10"/>
  <c r="E307" i="10"/>
  <c r="D305" i="10"/>
  <c r="E303" i="10"/>
  <c r="D301" i="10"/>
  <c r="E299" i="10"/>
  <c r="E345" i="10"/>
  <c r="E418" i="10"/>
  <c r="E414" i="10"/>
  <c r="E410" i="10"/>
  <c r="E406" i="10"/>
  <c r="E402" i="10"/>
  <c r="E398" i="10"/>
  <c r="E394" i="10"/>
  <c r="E390" i="10"/>
  <c r="E386" i="10"/>
  <c r="E382" i="10"/>
  <c r="E378" i="10"/>
  <c r="E374" i="10"/>
  <c r="E370" i="10"/>
  <c r="E366" i="10"/>
  <c r="E362" i="10"/>
  <c r="E358" i="10"/>
  <c r="E354" i="10"/>
  <c r="E350" i="10"/>
  <c r="E346" i="10"/>
  <c r="E342" i="10"/>
  <c r="E338" i="10"/>
  <c r="E334" i="10"/>
  <c r="E330" i="10"/>
  <c r="E326" i="10"/>
  <c r="E322" i="10"/>
  <c r="E318" i="10"/>
  <c r="E314" i="10"/>
  <c r="E310" i="10"/>
  <c r="E306" i="10"/>
  <c r="E302" i="10"/>
  <c r="E420" i="10"/>
  <c r="E416" i="10"/>
  <c r="E412" i="10"/>
  <c r="E408" i="10"/>
  <c r="E404" i="10"/>
  <c r="E400" i="10"/>
  <c r="E396" i="10"/>
  <c r="E392" i="10"/>
  <c r="E388" i="10"/>
  <c r="E384" i="10"/>
  <c r="E380" i="10"/>
  <c r="E376" i="10"/>
  <c r="E372" i="10"/>
  <c r="E368" i="10"/>
  <c r="E364" i="10"/>
  <c r="E360" i="10"/>
  <c r="E356" i="10"/>
  <c r="E352" i="10"/>
  <c r="E348" i="10"/>
  <c r="E344" i="10"/>
  <c r="E340" i="10"/>
  <c r="E336" i="10"/>
  <c r="E332" i="10"/>
  <c r="E328" i="10"/>
  <c r="E324" i="10"/>
  <c r="E320" i="10"/>
  <c r="E316" i="10"/>
  <c r="E312" i="10"/>
  <c r="E308" i="10"/>
  <c r="E304" i="10"/>
  <c r="E300" i="10"/>
  <c r="D421" i="10"/>
  <c r="D419" i="10"/>
  <c r="D417" i="10"/>
  <c r="D415" i="10"/>
  <c r="D413" i="10"/>
  <c r="D411" i="10"/>
  <c r="D409" i="10"/>
  <c r="D407" i="10"/>
  <c r="D405" i="10"/>
  <c r="D403" i="10"/>
  <c r="D401" i="10"/>
  <c r="D399" i="10"/>
  <c r="D397" i="10"/>
  <c r="D395" i="10"/>
  <c r="D393" i="10"/>
  <c r="D391" i="10"/>
  <c r="D389" i="10"/>
  <c r="D387" i="10"/>
  <c r="E385" i="10"/>
  <c r="D383" i="10"/>
  <c r="E381" i="10"/>
  <c r="D379" i="10"/>
  <c r="E377" i="10"/>
  <c r="D375" i="10"/>
  <c r="E373" i="10"/>
  <c r="D371" i="10"/>
  <c r="E369" i="10"/>
  <c r="D367" i="10"/>
  <c r="E365" i="10"/>
  <c r="D363" i="10"/>
  <c r="E361" i="10"/>
  <c r="D359" i="10"/>
  <c r="E357" i="10"/>
  <c r="D355" i="10"/>
  <c r="E353" i="10"/>
  <c r="D351" i="10"/>
  <c r="E349" i="10"/>
  <c r="D347" i="10"/>
  <c r="D343" i="10"/>
  <c r="E341" i="10"/>
  <c r="D339" i="10"/>
  <c r="E337" i="10"/>
  <c r="D335" i="10"/>
  <c r="E333" i="10"/>
  <c r="D331" i="10"/>
  <c r="E329" i="10"/>
  <c r="D327" i="10"/>
  <c r="E325" i="10"/>
  <c r="D323" i="10"/>
  <c r="E321" i="10"/>
  <c r="D319" i="10"/>
  <c r="E317" i="10"/>
  <c r="D315" i="10"/>
  <c r="E313" i="10"/>
  <c r="D311" i="10"/>
  <c r="E309" i="10"/>
  <c r="D307" i="10"/>
  <c r="E305" i="10"/>
  <c r="D303" i="10"/>
  <c r="E301" i="10"/>
  <c r="D299" i="10"/>
  <c r="D417" i="9"/>
  <c r="D409" i="9"/>
  <c r="D401" i="9"/>
  <c r="D393" i="9"/>
  <c r="D385" i="9"/>
  <c r="D377" i="9"/>
  <c r="D369" i="9"/>
  <c r="D361" i="9"/>
  <c r="D353" i="9"/>
  <c r="D345" i="9"/>
  <c r="D337" i="9"/>
  <c r="D329" i="9"/>
  <c r="D321" i="9"/>
  <c r="D313" i="9"/>
  <c r="D305" i="9"/>
  <c r="D421" i="9"/>
  <c r="D413" i="9"/>
  <c r="D405" i="9"/>
  <c r="D397" i="9"/>
  <c r="D389" i="9"/>
  <c r="D381" i="9"/>
  <c r="D373" i="9"/>
  <c r="D365" i="9"/>
  <c r="D357" i="9"/>
  <c r="D349" i="9"/>
  <c r="D341" i="9"/>
  <c r="D333" i="9"/>
  <c r="D325" i="9"/>
  <c r="D317" i="9"/>
  <c r="D309" i="9"/>
  <c r="D301" i="9"/>
  <c r="D419" i="9"/>
  <c r="D415" i="9"/>
  <c r="D411" i="9"/>
  <c r="D407" i="9"/>
  <c r="D403" i="9"/>
  <c r="D399" i="9"/>
  <c r="D395" i="9"/>
  <c r="D391" i="9"/>
  <c r="D387" i="9"/>
  <c r="D383" i="9"/>
  <c r="D379" i="9"/>
  <c r="D375" i="9"/>
  <c r="D371" i="9"/>
  <c r="D367" i="9"/>
  <c r="D363" i="9"/>
  <c r="D359" i="9"/>
  <c r="D355" i="9"/>
  <c r="D351" i="9"/>
  <c r="D347" i="9"/>
  <c r="D343" i="9"/>
  <c r="D339" i="9"/>
  <c r="D335" i="9"/>
  <c r="D331" i="9"/>
  <c r="D327" i="9"/>
  <c r="D323" i="9"/>
  <c r="D319" i="9"/>
  <c r="D315" i="9"/>
  <c r="D311" i="9"/>
  <c r="D307" i="9"/>
  <c r="D303" i="9"/>
  <c r="D299" i="9"/>
  <c r="D420" i="9"/>
  <c r="D418" i="9"/>
  <c r="D416" i="9"/>
  <c r="D414" i="9"/>
  <c r="D412" i="9"/>
  <c r="D410" i="9"/>
  <c r="D408" i="9"/>
  <c r="D406" i="9"/>
  <c r="D404" i="9"/>
  <c r="D402" i="9"/>
  <c r="D400" i="9"/>
  <c r="D398" i="9"/>
  <c r="D396" i="9"/>
  <c r="D394" i="9"/>
  <c r="D392" i="9"/>
  <c r="D390" i="9"/>
  <c r="D388" i="9"/>
  <c r="D386" i="9"/>
  <c r="D384" i="9"/>
  <c r="D382" i="9"/>
  <c r="D380" i="9"/>
  <c r="D378" i="9"/>
  <c r="D376" i="9"/>
  <c r="D374" i="9"/>
  <c r="D372" i="9"/>
  <c r="D370" i="9"/>
  <c r="D368" i="9"/>
  <c r="D366" i="9"/>
  <c r="D364" i="9"/>
  <c r="D362" i="9"/>
  <c r="D360" i="9"/>
  <c r="D358" i="9"/>
  <c r="D356" i="9"/>
  <c r="D354" i="9"/>
  <c r="D352" i="9"/>
  <c r="D350" i="9"/>
  <c r="D348" i="9"/>
  <c r="E346" i="9"/>
  <c r="D344" i="9"/>
  <c r="E342" i="9"/>
  <c r="D340" i="9"/>
  <c r="E338" i="9"/>
  <c r="D336" i="9"/>
  <c r="E334" i="9"/>
  <c r="D332" i="9"/>
  <c r="E330" i="9"/>
  <c r="D328" i="9"/>
  <c r="E326" i="9"/>
  <c r="D324" i="9"/>
  <c r="E322" i="9"/>
  <c r="D320" i="9"/>
  <c r="E318" i="9"/>
  <c r="D316" i="9"/>
  <c r="E314" i="9"/>
  <c r="D312" i="9"/>
  <c r="E310" i="9"/>
  <c r="D308" i="9"/>
  <c r="E306" i="9"/>
  <c r="D304" i="9"/>
  <c r="E302" i="9"/>
  <c r="D300" i="9"/>
  <c r="E417" i="9"/>
  <c r="E409" i="9"/>
  <c r="E401" i="9"/>
  <c r="E393" i="9"/>
  <c r="E385" i="9"/>
  <c r="E377" i="9"/>
  <c r="E369" i="9"/>
  <c r="E361" i="9"/>
  <c r="E353" i="9"/>
  <c r="E345" i="9"/>
  <c r="E337" i="9"/>
  <c r="E329" i="9"/>
  <c r="E321" i="9"/>
  <c r="E313" i="9"/>
  <c r="E305" i="9"/>
  <c r="E421" i="9"/>
  <c r="E413" i="9"/>
  <c r="E405" i="9"/>
  <c r="E397" i="9"/>
  <c r="E389" i="9"/>
  <c r="E381" i="9"/>
  <c r="E373" i="9"/>
  <c r="E365" i="9"/>
  <c r="E357" i="9"/>
  <c r="E349" i="9"/>
  <c r="E341" i="9"/>
  <c r="E333" i="9"/>
  <c r="E325" i="9"/>
  <c r="E317" i="9"/>
  <c r="E309" i="9"/>
  <c r="E301" i="9"/>
  <c r="E419" i="9"/>
  <c r="E415" i="9"/>
  <c r="E411" i="9"/>
  <c r="E407" i="9"/>
  <c r="E403" i="9"/>
  <c r="E399" i="9"/>
  <c r="E395" i="9"/>
  <c r="E391" i="9"/>
  <c r="E387" i="9"/>
  <c r="E383" i="9"/>
  <c r="E379" i="9"/>
  <c r="E375" i="9"/>
  <c r="E371" i="9"/>
  <c r="E367" i="9"/>
  <c r="E363" i="9"/>
  <c r="E359" i="9"/>
  <c r="E355" i="9"/>
  <c r="E351" i="9"/>
  <c r="E347" i="9"/>
  <c r="E343" i="9"/>
  <c r="E339" i="9"/>
  <c r="E335" i="9"/>
  <c r="E331" i="9"/>
  <c r="E327" i="9"/>
  <c r="E323" i="9"/>
  <c r="E319" i="9"/>
  <c r="E315" i="9"/>
  <c r="E311" i="9"/>
  <c r="E307" i="9"/>
  <c r="E303" i="9"/>
  <c r="E299" i="9"/>
  <c r="E420" i="9"/>
  <c r="E418" i="9"/>
  <c r="E416" i="9"/>
  <c r="E414" i="9"/>
  <c r="E412" i="9"/>
  <c r="E410" i="9"/>
  <c r="E408" i="9"/>
  <c r="E406" i="9"/>
  <c r="E404" i="9"/>
  <c r="E402" i="9"/>
  <c r="E400" i="9"/>
  <c r="E398" i="9"/>
  <c r="E396" i="9"/>
  <c r="E394" i="9"/>
  <c r="E392" i="9"/>
  <c r="E390" i="9"/>
  <c r="E388" i="9"/>
  <c r="E386" i="9"/>
  <c r="E384" i="9"/>
  <c r="E382" i="9"/>
  <c r="E380" i="9"/>
  <c r="E378" i="9"/>
  <c r="E376" i="9"/>
  <c r="E374" i="9"/>
  <c r="E372" i="9"/>
  <c r="E370" i="9"/>
  <c r="E368" i="9"/>
  <c r="E366" i="9"/>
  <c r="E364" i="9"/>
  <c r="E362" i="9"/>
  <c r="E360" i="9"/>
  <c r="E358" i="9"/>
  <c r="E356" i="9"/>
  <c r="E354" i="9"/>
  <c r="E352" i="9"/>
  <c r="E350" i="9"/>
  <c r="E348" i="9"/>
  <c r="D346" i="9"/>
  <c r="E344" i="9"/>
  <c r="D342" i="9"/>
  <c r="E340" i="9"/>
  <c r="D338" i="9"/>
  <c r="E336" i="9"/>
  <c r="D334" i="9"/>
  <c r="E332" i="9"/>
  <c r="D330" i="9"/>
  <c r="E328" i="9"/>
  <c r="D326" i="9"/>
  <c r="E324" i="9"/>
  <c r="D322" i="9"/>
  <c r="E320" i="9"/>
  <c r="D318" i="9"/>
  <c r="E316" i="9"/>
  <c r="D314" i="9"/>
  <c r="E312" i="9"/>
  <c r="D310" i="9"/>
  <c r="E308" i="9"/>
  <c r="D306" i="9"/>
  <c r="E304" i="9"/>
  <c r="D302" i="9"/>
  <c r="E300" i="9"/>
  <c r="D417" i="8"/>
  <c r="D409" i="8"/>
  <c r="D401" i="8"/>
  <c r="D393" i="8"/>
  <c r="D385" i="8"/>
  <c r="D377" i="8"/>
  <c r="D369" i="8"/>
  <c r="D361" i="8"/>
  <c r="D353" i="8"/>
  <c r="D345" i="8"/>
  <c r="D337" i="8"/>
  <c r="D329" i="8"/>
  <c r="D321" i="8"/>
  <c r="D313" i="8"/>
  <c r="D305" i="8"/>
  <c r="D421" i="8"/>
  <c r="D413" i="8"/>
  <c r="D405" i="8"/>
  <c r="D397" i="8"/>
  <c r="D389" i="8"/>
  <c r="D381" i="8"/>
  <c r="D373" i="8"/>
  <c r="D365" i="8"/>
  <c r="D357" i="8"/>
  <c r="D349" i="8"/>
  <c r="D341" i="8"/>
  <c r="D333" i="8"/>
  <c r="D325" i="8"/>
  <c r="D317" i="8"/>
  <c r="D309" i="8"/>
  <c r="D301" i="8"/>
  <c r="D419" i="8"/>
  <c r="D415" i="8"/>
  <c r="D411" i="8"/>
  <c r="D407" i="8"/>
  <c r="D403" i="8"/>
  <c r="D399" i="8"/>
  <c r="D395" i="8"/>
  <c r="D391" i="8"/>
  <c r="D387" i="8"/>
  <c r="D383" i="8"/>
  <c r="D379" i="8"/>
  <c r="D375" i="8"/>
  <c r="D371" i="8"/>
  <c r="D367" i="8"/>
  <c r="D363" i="8"/>
  <c r="D359" i="8"/>
  <c r="D355" i="8"/>
  <c r="D351" i="8"/>
  <c r="D347" i="8"/>
  <c r="D343" i="8"/>
  <c r="D339" i="8"/>
  <c r="D335" i="8"/>
  <c r="D331" i="8"/>
  <c r="D327" i="8"/>
  <c r="D323" i="8"/>
  <c r="D319" i="8"/>
  <c r="D315" i="8"/>
  <c r="D311" i="8"/>
  <c r="D307" i="8"/>
  <c r="D303" i="8"/>
  <c r="D299" i="8"/>
  <c r="D420" i="8"/>
  <c r="D418" i="8"/>
  <c r="D416" i="8"/>
  <c r="D414" i="8"/>
  <c r="D412" i="8"/>
  <c r="D410" i="8"/>
  <c r="D408" i="8"/>
  <c r="D406" i="8"/>
  <c r="D404" i="8"/>
  <c r="D402" i="8"/>
  <c r="D400" i="8"/>
  <c r="D398" i="8"/>
  <c r="D396" i="8"/>
  <c r="D394" i="8"/>
  <c r="D392" i="8"/>
  <c r="D390" i="8"/>
  <c r="D388" i="8"/>
  <c r="D386" i="8"/>
  <c r="D384" i="8"/>
  <c r="D382" i="8"/>
  <c r="D380" i="8"/>
  <c r="D378" i="8"/>
  <c r="D376" i="8"/>
  <c r="D374" i="8"/>
  <c r="D372" i="8"/>
  <c r="D370" i="8"/>
  <c r="D368" i="8"/>
  <c r="D366" i="8"/>
  <c r="D364" i="8"/>
  <c r="D362" i="8"/>
  <c r="D360" i="8"/>
  <c r="D358" i="8"/>
  <c r="D356" i="8"/>
  <c r="D354" i="8"/>
  <c r="D352" i="8"/>
  <c r="D350" i="8"/>
  <c r="D348" i="8"/>
  <c r="E346" i="8"/>
  <c r="D344" i="8"/>
  <c r="E342" i="8"/>
  <c r="D340" i="8"/>
  <c r="E338" i="8"/>
  <c r="D336" i="8"/>
  <c r="E334" i="8"/>
  <c r="D332" i="8"/>
  <c r="E330" i="8"/>
  <c r="D328" i="8"/>
  <c r="E326" i="8"/>
  <c r="D324" i="8"/>
  <c r="E322" i="8"/>
  <c r="D320" i="8"/>
  <c r="E318" i="8"/>
  <c r="D316" i="8"/>
  <c r="E314" i="8"/>
  <c r="D312" i="8"/>
  <c r="E310" i="8"/>
  <c r="D308" i="8"/>
  <c r="E306" i="8"/>
  <c r="D304" i="8"/>
  <c r="E302" i="8"/>
  <c r="D300" i="8"/>
  <c r="E417" i="8"/>
  <c r="E409" i="8"/>
  <c r="E401" i="8"/>
  <c r="E393" i="8"/>
  <c r="E385" i="8"/>
  <c r="E377" i="8"/>
  <c r="E369" i="8"/>
  <c r="E361" i="8"/>
  <c r="E353" i="8"/>
  <c r="E345" i="8"/>
  <c r="E337" i="8"/>
  <c r="E329" i="8"/>
  <c r="E321" i="8"/>
  <c r="E313" i="8"/>
  <c r="E305" i="8"/>
  <c r="E421" i="8"/>
  <c r="E413" i="8"/>
  <c r="E405" i="8"/>
  <c r="E397" i="8"/>
  <c r="E389" i="8"/>
  <c r="E381" i="8"/>
  <c r="E373" i="8"/>
  <c r="E365" i="8"/>
  <c r="E357" i="8"/>
  <c r="E349" i="8"/>
  <c r="E341" i="8"/>
  <c r="E333" i="8"/>
  <c r="E325" i="8"/>
  <c r="E317" i="8"/>
  <c r="E309" i="8"/>
  <c r="E301" i="8"/>
  <c r="E419" i="8"/>
  <c r="E415" i="8"/>
  <c r="E411" i="8"/>
  <c r="E407" i="8"/>
  <c r="E403" i="8"/>
  <c r="E399" i="8"/>
  <c r="E395" i="8"/>
  <c r="E391" i="8"/>
  <c r="E387" i="8"/>
  <c r="E383" i="8"/>
  <c r="E379" i="8"/>
  <c r="E375" i="8"/>
  <c r="E371" i="8"/>
  <c r="E367" i="8"/>
  <c r="E363" i="8"/>
  <c r="E359" i="8"/>
  <c r="E355" i="8"/>
  <c r="E351" i="8"/>
  <c r="E347" i="8"/>
  <c r="E343" i="8"/>
  <c r="E339" i="8"/>
  <c r="E335" i="8"/>
  <c r="E331" i="8"/>
  <c r="E327" i="8"/>
  <c r="E323" i="8"/>
  <c r="E319" i="8"/>
  <c r="E315" i="8"/>
  <c r="E311" i="8"/>
  <c r="E307" i="8"/>
  <c r="E303" i="8"/>
  <c r="E299" i="8"/>
  <c r="E420" i="8"/>
  <c r="E418" i="8"/>
  <c r="E416" i="8"/>
  <c r="E414" i="8"/>
  <c r="E412" i="8"/>
  <c r="E410" i="8"/>
  <c r="E408" i="8"/>
  <c r="E406" i="8"/>
  <c r="E404" i="8"/>
  <c r="E402" i="8"/>
  <c r="E400" i="8"/>
  <c r="E398" i="8"/>
  <c r="E396" i="8"/>
  <c r="E394" i="8"/>
  <c r="E392" i="8"/>
  <c r="E390" i="8"/>
  <c r="E388" i="8"/>
  <c r="E386" i="8"/>
  <c r="E384" i="8"/>
  <c r="E382" i="8"/>
  <c r="E380" i="8"/>
  <c r="E378" i="8"/>
  <c r="E376" i="8"/>
  <c r="E374" i="8"/>
  <c r="E372" i="8"/>
  <c r="E370" i="8"/>
  <c r="E368" i="8"/>
  <c r="E366" i="8"/>
  <c r="E364" i="8"/>
  <c r="E362" i="8"/>
  <c r="E360" i="8"/>
  <c r="E358" i="8"/>
  <c r="E356" i="8"/>
  <c r="E354" i="8"/>
  <c r="E352" i="8"/>
  <c r="E350" i="8"/>
  <c r="E348" i="8"/>
  <c r="D346" i="8"/>
  <c r="E344" i="8"/>
  <c r="D342" i="8"/>
  <c r="E340" i="8"/>
  <c r="D338" i="8"/>
  <c r="E336" i="8"/>
  <c r="D334" i="8"/>
  <c r="E332" i="8"/>
  <c r="D330" i="8"/>
  <c r="E328" i="8"/>
  <c r="D326" i="8"/>
  <c r="E324" i="8"/>
  <c r="D322" i="8"/>
  <c r="E320" i="8"/>
  <c r="D318" i="8"/>
  <c r="E316" i="8"/>
  <c r="D314" i="8"/>
  <c r="E312" i="8"/>
  <c r="D310" i="8"/>
  <c r="E308" i="8"/>
  <c r="D306" i="8"/>
  <c r="E304" i="8"/>
  <c r="D302" i="8"/>
  <c r="E300" i="8"/>
  <c r="D418" i="7"/>
  <c r="D414" i="7"/>
  <c r="D410" i="7"/>
  <c r="D406" i="7"/>
  <c r="D402" i="7"/>
  <c r="D398" i="7"/>
  <c r="D394" i="7"/>
  <c r="D390" i="7"/>
  <c r="D386" i="7"/>
  <c r="D382" i="7"/>
  <c r="D378" i="7"/>
  <c r="D374" i="7"/>
  <c r="D370" i="7"/>
  <c r="D366" i="7"/>
  <c r="D362" i="7"/>
  <c r="D358" i="7"/>
  <c r="D354" i="7"/>
  <c r="D350" i="7"/>
  <c r="D346" i="7"/>
  <c r="D342" i="7"/>
  <c r="D338" i="7"/>
  <c r="D334" i="7"/>
  <c r="D330" i="7"/>
  <c r="D326" i="7"/>
  <c r="D322" i="7"/>
  <c r="D318" i="7"/>
  <c r="D314" i="7"/>
  <c r="D310" i="7"/>
  <c r="D306" i="7"/>
  <c r="D302" i="7"/>
  <c r="D420" i="7"/>
  <c r="D416" i="7"/>
  <c r="D412" i="7"/>
  <c r="D408" i="7"/>
  <c r="D404" i="7"/>
  <c r="D400" i="7"/>
  <c r="D396" i="7"/>
  <c r="D392" i="7"/>
  <c r="D388" i="7"/>
  <c r="D384" i="7"/>
  <c r="D380" i="7"/>
  <c r="D376" i="7"/>
  <c r="D372" i="7"/>
  <c r="D368" i="7"/>
  <c r="D364" i="7"/>
  <c r="D360" i="7"/>
  <c r="D356" i="7"/>
  <c r="D352" i="7"/>
  <c r="D348" i="7"/>
  <c r="D344" i="7"/>
  <c r="D340" i="7"/>
  <c r="D336" i="7"/>
  <c r="D332" i="7"/>
  <c r="D328" i="7"/>
  <c r="D324" i="7"/>
  <c r="D320" i="7"/>
  <c r="D316" i="7"/>
  <c r="D312" i="7"/>
  <c r="D308" i="7"/>
  <c r="D304" i="7"/>
  <c r="D300" i="7"/>
  <c r="E421" i="7"/>
  <c r="E419" i="7"/>
  <c r="E417" i="7"/>
  <c r="E415" i="7"/>
  <c r="E413" i="7"/>
  <c r="E411" i="7"/>
  <c r="E409" i="7"/>
  <c r="E407" i="7"/>
  <c r="E405" i="7"/>
  <c r="E403" i="7"/>
  <c r="E401" i="7"/>
  <c r="E399" i="7"/>
  <c r="E397" i="7"/>
  <c r="E395" i="7"/>
  <c r="E393" i="7"/>
  <c r="E391" i="7"/>
  <c r="E389" i="7"/>
  <c r="E387" i="7"/>
  <c r="D385" i="7"/>
  <c r="E383" i="7"/>
  <c r="D381" i="7"/>
  <c r="E379" i="7"/>
  <c r="D377" i="7"/>
  <c r="E375" i="7"/>
  <c r="D373" i="7"/>
  <c r="E371" i="7"/>
  <c r="D369" i="7"/>
  <c r="E367" i="7"/>
  <c r="D365" i="7"/>
  <c r="E363" i="7"/>
  <c r="D361" i="7"/>
  <c r="E359" i="7"/>
  <c r="D357" i="7"/>
  <c r="E355" i="7"/>
  <c r="D353" i="7"/>
  <c r="E351" i="7"/>
  <c r="D349" i="7"/>
  <c r="E347" i="7"/>
  <c r="D345" i="7"/>
  <c r="E343" i="7"/>
  <c r="D341" i="7"/>
  <c r="E339" i="7"/>
  <c r="D337" i="7"/>
  <c r="E335" i="7"/>
  <c r="D333" i="7"/>
  <c r="E331" i="7"/>
  <c r="D329" i="7"/>
  <c r="E327" i="7"/>
  <c r="D325" i="7"/>
  <c r="E323" i="7"/>
  <c r="D321" i="7"/>
  <c r="E319" i="7"/>
  <c r="D317" i="7"/>
  <c r="E315" i="7"/>
  <c r="D313" i="7"/>
  <c r="E311" i="7"/>
  <c r="D309" i="7"/>
  <c r="E307" i="7"/>
  <c r="D305" i="7"/>
  <c r="E303" i="7"/>
  <c r="D301" i="7"/>
  <c r="E299" i="7"/>
  <c r="E418" i="7"/>
  <c r="E414" i="7"/>
  <c r="E410" i="7"/>
  <c r="E406" i="7"/>
  <c r="E402" i="7"/>
  <c r="E398" i="7"/>
  <c r="E394" i="7"/>
  <c r="E390" i="7"/>
  <c r="E386" i="7"/>
  <c r="E382" i="7"/>
  <c r="E378" i="7"/>
  <c r="E374" i="7"/>
  <c r="E370" i="7"/>
  <c r="E366" i="7"/>
  <c r="E362" i="7"/>
  <c r="E358" i="7"/>
  <c r="E354" i="7"/>
  <c r="E350" i="7"/>
  <c r="E346" i="7"/>
  <c r="E342" i="7"/>
  <c r="E338" i="7"/>
  <c r="E334" i="7"/>
  <c r="E330" i="7"/>
  <c r="E326" i="7"/>
  <c r="E322" i="7"/>
  <c r="E318" i="7"/>
  <c r="E314" i="7"/>
  <c r="E310" i="7"/>
  <c r="E306" i="7"/>
  <c r="E302" i="7"/>
  <c r="E420" i="7"/>
  <c r="E416" i="7"/>
  <c r="E412" i="7"/>
  <c r="E408" i="7"/>
  <c r="E404" i="7"/>
  <c r="E400" i="7"/>
  <c r="E396" i="7"/>
  <c r="E392" i="7"/>
  <c r="E388" i="7"/>
  <c r="E384" i="7"/>
  <c r="E380" i="7"/>
  <c r="E376" i="7"/>
  <c r="E372" i="7"/>
  <c r="E368" i="7"/>
  <c r="E364" i="7"/>
  <c r="E360" i="7"/>
  <c r="E356" i="7"/>
  <c r="E352" i="7"/>
  <c r="E348" i="7"/>
  <c r="E344" i="7"/>
  <c r="E340" i="7"/>
  <c r="E336" i="7"/>
  <c r="E332" i="7"/>
  <c r="E328" i="7"/>
  <c r="E324" i="7"/>
  <c r="E320" i="7"/>
  <c r="E316" i="7"/>
  <c r="E312" i="7"/>
  <c r="E308" i="7"/>
  <c r="E304" i="7"/>
  <c r="E300" i="7"/>
  <c r="D421" i="7"/>
  <c r="D419" i="7"/>
  <c r="D417" i="7"/>
  <c r="D415" i="7"/>
  <c r="D413" i="7"/>
  <c r="D411" i="7"/>
  <c r="D409" i="7"/>
  <c r="D407" i="7"/>
  <c r="D405" i="7"/>
  <c r="D403" i="7"/>
  <c r="D401" i="7"/>
  <c r="D399" i="7"/>
  <c r="D397" i="7"/>
  <c r="D395" i="7"/>
  <c r="D393" i="7"/>
  <c r="D391" i="7"/>
  <c r="D389" i="7"/>
  <c r="D387" i="7"/>
  <c r="E385" i="7"/>
  <c r="D383" i="7"/>
  <c r="E381" i="7"/>
  <c r="D379" i="7"/>
  <c r="E377" i="7"/>
  <c r="D375" i="7"/>
  <c r="E373" i="7"/>
  <c r="D371" i="7"/>
  <c r="E369" i="7"/>
  <c r="D367" i="7"/>
  <c r="E365" i="7"/>
  <c r="D363" i="7"/>
  <c r="E361" i="7"/>
  <c r="D359" i="7"/>
  <c r="E357" i="7"/>
  <c r="D355" i="7"/>
  <c r="E353" i="7"/>
  <c r="D351" i="7"/>
  <c r="E349" i="7"/>
  <c r="D347" i="7"/>
  <c r="E345" i="7"/>
  <c r="D343" i="7"/>
  <c r="E341" i="7"/>
  <c r="D339" i="7"/>
  <c r="E337" i="7"/>
  <c r="D335" i="7"/>
  <c r="E333" i="7"/>
  <c r="D331" i="7"/>
  <c r="E329" i="7"/>
  <c r="D327" i="7"/>
  <c r="E325" i="7"/>
  <c r="D323" i="7"/>
  <c r="E321" i="7"/>
  <c r="D319" i="7"/>
  <c r="E317" i="7"/>
  <c r="D315" i="7"/>
  <c r="E313" i="7"/>
  <c r="D311" i="7"/>
  <c r="E309" i="7"/>
  <c r="D307" i="7"/>
  <c r="E305" i="7"/>
  <c r="D303" i="7"/>
  <c r="E301" i="7"/>
  <c r="D299" i="7"/>
  <c r="D418" i="6"/>
  <c r="D414" i="6"/>
  <c r="D410" i="6"/>
  <c r="D406" i="6"/>
  <c r="D402" i="6"/>
  <c r="D398" i="6"/>
  <c r="D394" i="6"/>
  <c r="D390" i="6"/>
  <c r="D386" i="6"/>
  <c r="D382" i="6"/>
  <c r="D378" i="6"/>
  <c r="D374" i="6"/>
  <c r="D370" i="6"/>
  <c r="D366" i="6"/>
  <c r="D362" i="6"/>
  <c r="D358" i="6"/>
  <c r="D354" i="6"/>
  <c r="D350" i="6"/>
  <c r="D346" i="6"/>
  <c r="D342" i="6"/>
  <c r="D338" i="6"/>
  <c r="D334" i="6"/>
  <c r="D330" i="6"/>
  <c r="D326" i="6"/>
  <c r="D322" i="6"/>
  <c r="D318" i="6"/>
  <c r="D314" i="6"/>
  <c r="D310" i="6"/>
  <c r="D306" i="6"/>
  <c r="D302" i="6"/>
  <c r="D420" i="6"/>
  <c r="D416" i="6"/>
  <c r="D412" i="6"/>
  <c r="D408" i="6"/>
  <c r="D404" i="6"/>
  <c r="D400" i="6"/>
  <c r="D396" i="6"/>
  <c r="D392" i="6"/>
  <c r="D388" i="6"/>
  <c r="D384" i="6"/>
  <c r="D380" i="6"/>
  <c r="D376" i="6"/>
  <c r="D372" i="6"/>
  <c r="D368" i="6"/>
  <c r="D364" i="6"/>
  <c r="D360" i="6"/>
  <c r="D356" i="6"/>
  <c r="D352" i="6"/>
  <c r="D348" i="6"/>
  <c r="D344" i="6"/>
  <c r="D340" i="6"/>
  <c r="D336" i="6"/>
  <c r="D332" i="6"/>
  <c r="D328" i="6"/>
  <c r="D324" i="6"/>
  <c r="D320" i="6"/>
  <c r="D316" i="6"/>
  <c r="D312" i="6"/>
  <c r="D308" i="6"/>
  <c r="D304" i="6"/>
  <c r="D300" i="6"/>
  <c r="D421" i="6"/>
  <c r="D419" i="6"/>
  <c r="D417" i="6"/>
  <c r="D415" i="6"/>
  <c r="D413" i="6"/>
  <c r="D411" i="6"/>
  <c r="D409" i="6"/>
  <c r="D407" i="6"/>
  <c r="D405" i="6"/>
  <c r="D403" i="6"/>
  <c r="D401" i="6"/>
  <c r="D399" i="6"/>
  <c r="D397" i="6"/>
  <c r="D395" i="6"/>
  <c r="D393" i="6"/>
  <c r="D391" i="6"/>
  <c r="D389" i="6"/>
  <c r="D387" i="6"/>
  <c r="D385" i="6"/>
  <c r="D383" i="6"/>
  <c r="D381" i="6"/>
  <c r="D379" i="6"/>
  <c r="D377" i="6"/>
  <c r="D375" i="6"/>
  <c r="D373" i="6"/>
  <c r="D371" i="6"/>
  <c r="D369" i="6"/>
  <c r="D367" i="6"/>
  <c r="D365" i="6"/>
  <c r="E363" i="6"/>
  <c r="D361" i="6"/>
  <c r="E359" i="6"/>
  <c r="D357" i="6"/>
  <c r="E355" i="6"/>
  <c r="D353" i="6"/>
  <c r="E351" i="6"/>
  <c r="D349" i="6"/>
  <c r="E347" i="6"/>
  <c r="D345" i="6"/>
  <c r="E343" i="6"/>
  <c r="D341" i="6"/>
  <c r="E339" i="6"/>
  <c r="D337" i="6"/>
  <c r="E335" i="6"/>
  <c r="D333" i="6"/>
  <c r="E331" i="6"/>
  <c r="D329" i="6"/>
  <c r="E327" i="6"/>
  <c r="D325" i="6"/>
  <c r="E323" i="6"/>
  <c r="D321" i="6"/>
  <c r="E319" i="6"/>
  <c r="D317" i="6"/>
  <c r="E315" i="6"/>
  <c r="D313" i="6"/>
  <c r="E311" i="6"/>
  <c r="D309" i="6"/>
  <c r="E307" i="6"/>
  <c r="D305" i="6"/>
  <c r="E303" i="6"/>
  <c r="D301" i="6"/>
  <c r="E299" i="6"/>
  <c r="E418" i="6"/>
  <c r="E414" i="6"/>
  <c r="E410" i="6"/>
  <c r="E406" i="6"/>
  <c r="E402" i="6"/>
  <c r="E398" i="6"/>
  <c r="E394" i="6"/>
  <c r="E390" i="6"/>
  <c r="E386" i="6"/>
  <c r="E382" i="6"/>
  <c r="E378" i="6"/>
  <c r="E374" i="6"/>
  <c r="E370" i="6"/>
  <c r="E366" i="6"/>
  <c r="E362" i="6"/>
  <c r="E358" i="6"/>
  <c r="E354" i="6"/>
  <c r="E350" i="6"/>
  <c r="E346" i="6"/>
  <c r="E342" i="6"/>
  <c r="E338" i="6"/>
  <c r="E334" i="6"/>
  <c r="E330" i="6"/>
  <c r="E326" i="6"/>
  <c r="E322" i="6"/>
  <c r="E318" i="6"/>
  <c r="E314" i="6"/>
  <c r="E310" i="6"/>
  <c r="E306" i="6"/>
  <c r="E302" i="6"/>
  <c r="E420" i="6"/>
  <c r="E416" i="6"/>
  <c r="E412" i="6"/>
  <c r="E408" i="6"/>
  <c r="E404" i="6"/>
  <c r="E400" i="6"/>
  <c r="E396" i="6"/>
  <c r="E392" i="6"/>
  <c r="E388" i="6"/>
  <c r="E384" i="6"/>
  <c r="E380" i="6"/>
  <c r="E376" i="6"/>
  <c r="E372" i="6"/>
  <c r="E368" i="6"/>
  <c r="E364" i="6"/>
  <c r="E360" i="6"/>
  <c r="E356" i="6"/>
  <c r="E352" i="6"/>
  <c r="E348" i="6"/>
  <c r="E344" i="6"/>
  <c r="E340" i="6"/>
  <c r="E336" i="6"/>
  <c r="E332" i="6"/>
  <c r="E328" i="6"/>
  <c r="E324" i="6"/>
  <c r="E320" i="6"/>
  <c r="E316" i="6"/>
  <c r="E312" i="6"/>
  <c r="E308" i="6"/>
  <c r="E304" i="6"/>
  <c r="E300" i="6"/>
  <c r="E421" i="6"/>
  <c r="E419" i="6"/>
  <c r="E417" i="6"/>
  <c r="E415" i="6"/>
  <c r="E413" i="6"/>
  <c r="E411" i="6"/>
  <c r="E409" i="6"/>
  <c r="E407" i="6"/>
  <c r="E405" i="6"/>
  <c r="E403" i="6"/>
  <c r="E401" i="6"/>
  <c r="E399" i="6"/>
  <c r="E397" i="6"/>
  <c r="E395" i="6"/>
  <c r="E393" i="6"/>
  <c r="E391" i="6"/>
  <c r="E389" i="6"/>
  <c r="E387" i="6"/>
  <c r="E385" i="6"/>
  <c r="E383" i="6"/>
  <c r="E381" i="6"/>
  <c r="E379" i="6"/>
  <c r="E377" i="6"/>
  <c r="E375" i="6"/>
  <c r="E373" i="6"/>
  <c r="E371" i="6"/>
  <c r="E369" i="6"/>
  <c r="E367" i="6"/>
  <c r="E365" i="6"/>
  <c r="D363" i="6"/>
  <c r="E361" i="6"/>
  <c r="D359" i="6"/>
  <c r="E357" i="6"/>
  <c r="D355" i="6"/>
  <c r="E353" i="6"/>
  <c r="D351" i="6"/>
  <c r="E349" i="6"/>
  <c r="D347" i="6"/>
  <c r="E345" i="6"/>
  <c r="D343" i="6"/>
  <c r="E341" i="6"/>
  <c r="D339" i="6"/>
  <c r="E337" i="6"/>
  <c r="D335" i="6"/>
  <c r="E333" i="6"/>
  <c r="D331" i="6"/>
  <c r="E329" i="6"/>
  <c r="D327" i="6"/>
  <c r="E325" i="6"/>
  <c r="D323" i="6"/>
  <c r="E321" i="6"/>
  <c r="D319" i="6"/>
  <c r="E317" i="6"/>
  <c r="D315" i="6"/>
  <c r="E313" i="6"/>
  <c r="D311" i="6"/>
  <c r="E309" i="6"/>
  <c r="D307" i="6"/>
  <c r="E305" i="6"/>
  <c r="D303" i="6"/>
  <c r="E301" i="6"/>
  <c r="D299" i="6"/>
  <c r="D417" i="5"/>
  <c r="D409" i="5"/>
  <c r="D401" i="5"/>
  <c r="D393" i="5"/>
  <c r="D385" i="5"/>
  <c r="D377" i="5"/>
  <c r="D369" i="5"/>
  <c r="D361" i="5"/>
  <c r="D353" i="5"/>
  <c r="D345" i="5"/>
  <c r="D337" i="5"/>
  <c r="D329" i="5"/>
  <c r="D321" i="5"/>
  <c r="D313" i="5"/>
  <c r="D305" i="5"/>
  <c r="D421" i="5"/>
  <c r="D413" i="5"/>
  <c r="D405" i="5"/>
  <c r="D397" i="5"/>
  <c r="D389" i="5"/>
  <c r="D381" i="5"/>
  <c r="D373" i="5"/>
  <c r="D365" i="5"/>
  <c r="D357" i="5"/>
  <c r="D349" i="5"/>
  <c r="D341" i="5"/>
  <c r="D333" i="5"/>
  <c r="D325" i="5"/>
  <c r="D317" i="5"/>
  <c r="D309" i="5"/>
  <c r="D301" i="5"/>
  <c r="D419" i="5"/>
  <c r="D415" i="5"/>
  <c r="D411" i="5"/>
  <c r="D407" i="5"/>
  <c r="D403" i="5"/>
  <c r="D399" i="5"/>
  <c r="D395" i="5"/>
  <c r="D391" i="5"/>
  <c r="D387" i="5"/>
  <c r="D383" i="5"/>
  <c r="D379" i="5"/>
  <c r="D375" i="5"/>
  <c r="D371" i="5"/>
  <c r="D367" i="5"/>
  <c r="D363" i="5"/>
  <c r="D359" i="5"/>
  <c r="D355" i="5"/>
  <c r="D351" i="5"/>
  <c r="D347" i="5"/>
  <c r="D343" i="5"/>
  <c r="D339" i="5"/>
  <c r="D335" i="5"/>
  <c r="D331" i="5"/>
  <c r="D327" i="5"/>
  <c r="D323" i="5"/>
  <c r="D319" i="5"/>
  <c r="D315" i="5"/>
  <c r="D311" i="5"/>
  <c r="D307" i="5"/>
  <c r="D303" i="5"/>
  <c r="D299" i="5"/>
  <c r="D420" i="5"/>
  <c r="D418" i="5"/>
  <c r="D416" i="5"/>
  <c r="D414" i="5"/>
  <c r="D412" i="5"/>
  <c r="D410" i="5"/>
  <c r="D408" i="5"/>
  <c r="D406" i="5"/>
  <c r="D404" i="5"/>
  <c r="D402" i="5"/>
  <c r="D400" i="5"/>
  <c r="D398" i="5"/>
  <c r="D396" i="5"/>
  <c r="D394" i="5"/>
  <c r="D392" i="5"/>
  <c r="D390" i="5"/>
  <c r="D388" i="5"/>
  <c r="D386" i="5"/>
  <c r="D384" i="5"/>
  <c r="D382" i="5"/>
  <c r="D380" i="5"/>
  <c r="D378" i="5"/>
  <c r="D376" i="5"/>
  <c r="D374" i="5"/>
  <c r="D372" i="5"/>
  <c r="D370" i="5"/>
  <c r="D368" i="5"/>
  <c r="D366" i="5"/>
  <c r="D364" i="5"/>
  <c r="D362" i="5"/>
  <c r="D360" i="5"/>
  <c r="D358" i="5"/>
  <c r="D356" i="5"/>
  <c r="D354" i="5"/>
  <c r="D352" i="5"/>
  <c r="D350" i="5"/>
  <c r="D348" i="5"/>
  <c r="E346" i="5"/>
  <c r="D344" i="5"/>
  <c r="E342" i="5"/>
  <c r="D340" i="5"/>
  <c r="E338" i="5"/>
  <c r="D336" i="5"/>
  <c r="E334" i="5"/>
  <c r="D332" i="5"/>
  <c r="E330" i="5"/>
  <c r="D328" i="5"/>
  <c r="E326" i="5"/>
  <c r="D324" i="5"/>
  <c r="E322" i="5"/>
  <c r="D320" i="5"/>
  <c r="E318" i="5"/>
  <c r="D316" i="5"/>
  <c r="E314" i="5"/>
  <c r="D312" i="5"/>
  <c r="E310" i="5"/>
  <c r="D308" i="5"/>
  <c r="E306" i="5"/>
  <c r="D304" i="5"/>
  <c r="E302" i="5"/>
  <c r="D300" i="5"/>
  <c r="E417" i="5"/>
  <c r="E393" i="5"/>
  <c r="E377" i="5"/>
  <c r="E361" i="5"/>
  <c r="E345" i="5"/>
  <c r="E337" i="5"/>
  <c r="E329" i="5"/>
  <c r="E321" i="5"/>
  <c r="E305" i="5"/>
  <c r="E421" i="5"/>
  <c r="E405" i="5"/>
  <c r="E389" i="5"/>
  <c r="E381" i="5"/>
  <c r="E365" i="5"/>
  <c r="E349" i="5"/>
  <c r="E333" i="5"/>
  <c r="E317" i="5"/>
  <c r="E301" i="5"/>
  <c r="E415" i="5"/>
  <c r="E407" i="5"/>
  <c r="E399" i="5"/>
  <c r="E395" i="5"/>
  <c r="E383" i="5"/>
  <c r="E375" i="5"/>
  <c r="E367" i="5"/>
  <c r="E363" i="5"/>
  <c r="E355" i="5"/>
  <c r="E347" i="5"/>
  <c r="E339" i="5"/>
  <c r="E331" i="5"/>
  <c r="E323" i="5"/>
  <c r="E315" i="5"/>
  <c r="E311" i="5"/>
  <c r="E303" i="5"/>
  <c r="E420" i="5"/>
  <c r="E416" i="5"/>
  <c r="E412" i="5"/>
  <c r="E408" i="5"/>
  <c r="E404" i="5"/>
  <c r="E400" i="5"/>
  <c r="E396" i="5"/>
  <c r="E394" i="5"/>
  <c r="E390" i="5"/>
  <c r="E386" i="5"/>
  <c r="E382" i="5"/>
  <c r="E378" i="5"/>
  <c r="E374" i="5"/>
  <c r="E370" i="5"/>
  <c r="E366" i="5"/>
  <c r="E362" i="5"/>
  <c r="E358" i="5"/>
  <c r="E354" i="5"/>
  <c r="E350" i="5"/>
  <c r="D346" i="5"/>
  <c r="D342" i="5"/>
  <c r="D338" i="5"/>
  <c r="D334" i="5"/>
  <c r="D330" i="5"/>
  <c r="D326" i="5"/>
  <c r="D322" i="5"/>
  <c r="D318" i="5"/>
  <c r="D314" i="5"/>
  <c r="E312" i="5"/>
  <c r="E308" i="5"/>
  <c r="E304" i="5"/>
  <c r="E300" i="5"/>
  <c r="E409" i="5"/>
  <c r="E401" i="5"/>
  <c r="E385" i="5"/>
  <c r="E369" i="5"/>
  <c r="E353" i="5"/>
  <c r="E313" i="5"/>
  <c r="E413" i="5"/>
  <c r="E397" i="5"/>
  <c r="E373" i="5"/>
  <c r="E357" i="5"/>
  <c r="E341" i="5"/>
  <c r="E325" i="5"/>
  <c r="E309" i="5"/>
  <c r="E419" i="5"/>
  <c r="E411" i="5"/>
  <c r="E403" i="5"/>
  <c r="E391" i="5"/>
  <c r="E387" i="5"/>
  <c r="E379" i="5"/>
  <c r="E371" i="5"/>
  <c r="E359" i="5"/>
  <c r="E351" i="5"/>
  <c r="E343" i="5"/>
  <c r="E335" i="5"/>
  <c r="E327" i="5"/>
  <c r="E319" i="5"/>
  <c r="E307" i="5"/>
  <c r="E299" i="5"/>
  <c r="E418" i="5"/>
  <c r="E414" i="5"/>
  <c r="E410" i="5"/>
  <c r="E406" i="5"/>
  <c r="E402" i="5"/>
  <c r="E398" i="5"/>
  <c r="E392" i="5"/>
  <c r="E388" i="5"/>
  <c r="E384" i="5"/>
  <c r="E380" i="5"/>
  <c r="E376" i="5"/>
  <c r="E372" i="5"/>
  <c r="E368" i="5"/>
  <c r="E364" i="5"/>
  <c r="E360" i="5"/>
  <c r="E356" i="5"/>
  <c r="E352" i="5"/>
  <c r="E348" i="5"/>
  <c r="E344" i="5"/>
  <c r="E340" i="5"/>
  <c r="E336" i="5"/>
  <c r="E332" i="5"/>
  <c r="E328" i="5"/>
  <c r="E324" i="5"/>
  <c r="E320" i="5"/>
  <c r="E316" i="5"/>
  <c r="D310" i="5"/>
  <c r="D306" i="5"/>
  <c r="D302" i="5"/>
  <c r="D418" i="4"/>
  <c r="D414" i="4"/>
  <c r="D410" i="4"/>
  <c r="D406" i="4"/>
  <c r="D402" i="4"/>
  <c r="D398" i="4"/>
  <c r="D394" i="4"/>
  <c r="D390" i="4"/>
  <c r="D386" i="4"/>
  <c r="D382" i="4"/>
  <c r="D378" i="4"/>
  <c r="D374" i="4"/>
  <c r="D370" i="4"/>
  <c r="D366" i="4"/>
  <c r="D362" i="4"/>
  <c r="D358" i="4"/>
  <c r="D354" i="4"/>
  <c r="D350" i="4"/>
  <c r="D346" i="4"/>
  <c r="D342" i="4"/>
  <c r="D338" i="4"/>
  <c r="D334" i="4"/>
  <c r="D330" i="4"/>
  <c r="D326" i="4"/>
  <c r="D322" i="4"/>
  <c r="D318" i="4"/>
  <c r="D314" i="4"/>
  <c r="D310" i="4"/>
  <c r="D306" i="4"/>
  <c r="D302" i="4"/>
  <c r="D420" i="4"/>
  <c r="D416" i="4"/>
  <c r="D412" i="4"/>
  <c r="D408" i="4"/>
  <c r="D404" i="4"/>
  <c r="D400" i="4"/>
  <c r="D396" i="4"/>
  <c r="D392" i="4"/>
  <c r="D388" i="4"/>
  <c r="D384" i="4"/>
  <c r="D380" i="4"/>
  <c r="D376" i="4"/>
  <c r="D372" i="4"/>
  <c r="D368" i="4"/>
  <c r="D364" i="4"/>
  <c r="D360" i="4"/>
  <c r="D356" i="4"/>
  <c r="D352" i="4"/>
  <c r="D348" i="4"/>
  <c r="D344" i="4"/>
  <c r="D340" i="4"/>
  <c r="D336" i="4"/>
  <c r="D332" i="4"/>
  <c r="D328" i="4"/>
  <c r="D324" i="4"/>
  <c r="D320" i="4"/>
  <c r="D316" i="4"/>
  <c r="D312" i="4"/>
  <c r="D308" i="4"/>
  <c r="D304" i="4"/>
  <c r="D300" i="4"/>
  <c r="E419" i="4"/>
  <c r="E417" i="4"/>
  <c r="E415" i="4"/>
  <c r="E413" i="4"/>
  <c r="E411" i="4"/>
  <c r="E409" i="4"/>
  <c r="E407" i="4"/>
  <c r="E405" i="4"/>
  <c r="E403" i="4"/>
  <c r="E401" i="4"/>
  <c r="E399" i="4"/>
  <c r="E397" i="4"/>
  <c r="E395" i="4"/>
  <c r="E393" i="4"/>
  <c r="E391" i="4"/>
  <c r="E389" i="4"/>
  <c r="E387" i="4"/>
  <c r="D385" i="4"/>
  <c r="E383" i="4"/>
  <c r="D381" i="4"/>
  <c r="E379" i="4"/>
  <c r="D377" i="4"/>
  <c r="E375" i="4"/>
  <c r="D373" i="4"/>
  <c r="E371" i="4"/>
  <c r="D369" i="4"/>
  <c r="E367" i="4"/>
  <c r="D365" i="4"/>
  <c r="E363" i="4"/>
  <c r="D361" i="4"/>
  <c r="E359" i="4"/>
  <c r="D357" i="4"/>
  <c r="E355" i="4"/>
  <c r="D353" i="4"/>
  <c r="E351" i="4"/>
  <c r="D349" i="4"/>
  <c r="E347" i="4"/>
  <c r="D345" i="4"/>
  <c r="E343" i="4"/>
  <c r="D341" i="4"/>
  <c r="E339" i="4"/>
  <c r="D337" i="4"/>
  <c r="E335" i="4"/>
  <c r="D333" i="4"/>
  <c r="E331" i="4"/>
  <c r="D329" i="4"/>
  <c r="E327" i="4"/>
  <c r="D325" i="4"/>
  <c r="E323" i="4"/>
  <c r="D321" i="4"/>
  <c r="E319" i="4"/>
  <c r="D317" i="4"/>
  <c r="E315" i="4"/>
  <c r="D313" i="4"/>
  <c r="E311" i="4"/>
  <c r="D309" i="4"/>
  <c r="E307" i="4"/>
  <c r="D305" i="4"/>
  <c r="E303" i="4"/>
  <c r="D301" i="4"/>
  <c r="E299" i="4"/>
  <c r="E418" i="4"/>
  <c r="E414" i="4"/>
  <c r="E410" i="4"/>
  <c r="E406" i="4"/>
  <c r="E402" i="4"/>
  <c r="E398" i="4"/>
  <c r="E394" i="4"/>
  <c r="E390" i="4"/>
  <c r="E386" i="4"/>
  <c r="E382" i="4"/>
  <c r="E378" i="4"/>
  <c r="E374" i="4"/>
  <c r="E370" i="4"/>
  <c r="E366" i="4"/>
  <c r="E362" i="4"/>
  <c r="E358" i="4"/>
  <c r="E354" i="4"/>
  <c r="E350" i="4"/>
  <c r="E346" i="4"/>
  <c r="E342" i="4"/>
  <c r="E338" i="4"/>
  <c r="E334" i="4"/>
  <c r="E330" i="4"/>
  <c r="E326" i="4"/>
  <c r="E322" i="4"/>
  <c r="E318" i="4"/>
  <c r="E314" i="4"/>
  <c r="E310" i="4"/>
  <c r="E306" i="4"/>
  <c r="E302" i="4"/>
  <c r="E420" i="4"/>
  <c r="E416" i="4"/>
  <c r="E412" i="4"/>
  <c r="E408" i="4"/>
  <c r="E404" i="4"/>
  <c r="E400" i="4"/>
  <c r="E396" i="4"/>
  <c r="E392" i="4"/>
  <c r="E388" i="4"/>
  <c r="E384" i="4"/>
  <c r="E380" i="4"/>
  <c r="E376" i="4"/>
  <c r="E372" i="4"/>
  <c r="E368" i="4"/>
  <c r="E364" i="4"/>
  <c r="E360" i="4"/>
  <c r="E356" i="4"/>
  <c r="E352" i="4"/>
  <c r="E348" i="4"/>
  <c r="E344" i="4"/>
  <c r="E340" i="4"/>
  <c r="E336" i="4"/>
  <c r="E332" i="4"/>
  <c r="E328" i="4"/>
  <c r="E324" i="4"/>
  <c r="E320" i="4"/>
  <c r="E316" i="4"/>
  <c r="E312" i="4"/>
  <c r="E308" i="4"/>
  <c r="E304" i="4"/>
  <c r="E300" i="4"/>
  <c r="D419" i="4"/>
  <c r="D417" i="4"/>
  <c r="D415" i="4"/>
  <c r="D413" i="4"/>
  <c r="D411" i="4"/>
  <c r="D409" i="4"/>
  <c r="D407" i="4"/>
  <c r="D405" i="4"/>
  <c r="D403" i="4"/>
  <c r="D401" i="4"/>
  <c r="D399" i="4"/>
  <c r="D397" i="4"/>
  <c r="D395" i="4"/>
  <c r="D393" i="4"/>
  <c r="D391" i="4"/>
  <c r="D389" i="4"/>
  <c r="D387" i="4"/>
  <c r="E385" i="4"/>
  <c r="D383" i="4"/>
  <c r="E381" i="4"/>
  <c r="D379" i="4"/>
  <c r="E377" i="4"/>
  <c r="D375" i="4"/>
  <c r="E373" i="4"/>
  <c r="D371" i="4"/>
  <c r="E369" i="4"/>
  <c r="D367" i="4"/>
  <c r="E365" i="4"/>
  <c r="D363" i="4"/>
  <c r="E361" i="4"/>
  <c r="D359" i="4"/>
  <c r="E357" i="4"/>
  <c r="D355" i="4"/>
  <c r="E353" i="4"/>
  <c r="D351" i="4"/>
  <c r="E349" i="4"/>
  <c r="D347" i="4"/>
  <c r="E345" i="4"/>
  <c r="D343" i="4"/>
  <c r="E341" i="4"/>
  <c r="D339" i="4"/>
  <c r="E337" i="4"/>
  <c r="D335" i="4"/>
  <c r="E333" i="4"/>
  <c r="D331" i="4"/>
  <c r="E329" i="4"/>
  <c r="D327" i="4"/>
  <c r="E325" i="4"/>
  <c r="D323" i="4"/>
  <c r="E321" i="4"/>
  <c r="D319" i="4"/>
  <c r="E317" i="4"/>
  <c r="D315" i="4"/>
  <c r="E313" i="4"/>
  <c r="D311" i="4"/>
  <c r="E309" i="4"/>
  <c r="D307" i="4"/>
  <c r="E305" i="4"/>
  <c r="D303" i="4"/>
  <c r="E301" i="4"/>
  <c r="D299" i="4"/>
  <c r="D417" i="3"/>
  <c r="D409" i="3"/>
  <c r="D401" i="3"/>
  <c r="D393" i="3"/>
  <c r="D385" i="3"/>
  <c r="D377" i="3"/>
  <c r="D369" i="3"/>
  <c r="D361" i="3"/>
  <c r="D353" i="3"/>
  <c r="D345" i="3"/>
  <c r="D337" i="3"/>
  <c r="D329" i="3"/>
  <c r="D321" i="3"/>
  <c r="D313" i="3"/>
  <c r="D305" i="3"/>
  <c r="D421" i="3"/>
  <c r="D413" i="3"/>
  <c r="D405" i="3"/>
  <c r="D397" i="3"/>
  <c r="D389" i="3"/>
  <c r="D381" i="3"/>
  <c r="D373" i="3"/>
  <c r="D365" i="3"/>
  <c r="D357" i="3"/>
  <c r="D349" i="3"/>
  <c r="D341" i="3"/>
  <c r="D333" i="3"/>
  <c r="D325" i="3"/>
  <c r="D317" i="3"/>
  <c r="D309" i="3"/>
  <c r="D301" i="3"/>
  <c r="D419" i="3"/>
  <c r="D415" i="3"/>
  <c r="D411" i="3"/>
  <c r="D407" i="3"/>
  <c r="D403" i="3"/>
  <c r="D399" i="3"/>
  <c r="D395" i="3"/>
  <c r="D391" i="3"/>
  <c r="D387" i="3"/>
  <c r="D383" i="3"/>
  <c r="D379" i="3"/>
  <c r="D375" i="3"/>
  <c r="D371" i="3"/>
  <c r="D367" i="3"/>
  <c r="D363" i="3"/>
  <c r="D359" i="3"/>
  <c r="D355" i="3"/>
  <c r="D351" i="3"/>
  <c r="D347" i="3"/>
  <c r="D343" i="3"/>
  <c r="D339" i="3"/>
  <c r="D335" i="3"/>
  <c r="D331" i="3"/>
  <c r="D327" i="3"/>
  <c r="D323" i="3"/>
  <c r="D319" i="3"/>
  <c r="D315" i="3"/>
  <c r="D311" i="3"/>
  <c r="D307" i="3"/>
  <c r="D303" i="3"/>
  <c r="D299" i="3"/>
  <c r="D420" i="3"/>
  <c r="D418" i="3"/>
  <c r="D416" i="3"/>
  <c r="D414" i="3"/>
  <c r="D412" i="3"/>
  <c r="D410" i="3"/>
  <c r="D408" i="3"/>
  <c r="D406" i="3"/>
  <c r="D404" i="3"/>
  <c r="D402" i="3"/>
  <c r="D400" i="3"/>
  <c r="D398" i="3"/>
  <c r="D396" i="3"/>
  <c r="D394" i="3"/>
  <c r="D392" i="3"/>
  <c r="D390" i="3"/>
  <c r="D388" i="3"/>
  <c r="D386" i="3"/>
  <c r="D384" i="3"/>
  <c r="D382" i="3"/>
  <c r="D380" i="3"/>
  <c r="D378" i="3"/>
  <c r="D376" i="3"/>
  <c r="D374" i="3"/>
  <c r="D372" i="3"/>
  <c r="D370" i="3"/>
  <c r="D368" i="3"/>
  <c r="D366" i="3"/>
  <c r="D364" i="3"/>
  <c r="D362" i="3"/>
  <c r="D360" i="3"/>
  <c r="D358" i="3"/>
  <c r="D356" i="3"/>
  <c r="D354" i="3"/>
  <c r="D352" i="3"/>
  <c r="D350" i="3"/>
  <c r="D348" i="3"/>
  <c r="E346" i="3"/>
  <c r="D344" i="3"/>
  <c r="E342" i="3"/>
  <c r="D340" i="3"/>
  <c r="E338" i="3"/>
  <c r="D336" i="3"/>
  <c r="E334" i="3"/>
  <c r="D332" i="3"/>
  <c r="E330" i="3"/>
  <c r="D328" i="3"/>
  <c r="E326" i="3"/>
  <c r="D324" i="3"/>
  <c r="E322" i="3"/>
  <c r="D320" i="3"/>
  <c r="E318" i="3"/>
  <c r="D316" i="3"/>
  <c r="E314" i="3"/>
  <c r="D312" i="3"/>
  <c r="E310" i="3"/>
  <c r="D308" i="3"/>
  <c r="E306" i="3"/>
  <c r="D304" i="3"/>
  <c r="E302" i="3"/>
  <c r="D300" i="3"/>
  <c r="E417" i="3"/>
  <c r="E409" i="3"/>
  <c r="E401" i="3"/>
  <c r="E393" i="3"/>
  <c r="E385" i="3"/>
  <c r="E377" i="3"/>
  <c r="E369" i="3"/>
  <c r="E361" i="3"/>
  <c r="E353" i="3"/>
  <c r="E345" i="3"/>
  <c r="E337" i="3"/>
  <c r="E329" i="3"/>
  <c r="E321" i="3"/>
  <c r="E313" i="3"/>
  <c r="E305" i="3"/>
  <c r="E421" i="3"/>
  <c r="E413" i="3"/>
  <c r="E405" i="3"/>
  <c r="E397" i="3"/>
  <c r="E389" i="3"/>
  <c r="E381" i="3"/>
  <c r="E373" i="3"/>
  <c r="E365" i="3"/>
  <c r="E357" i="3"/>
  <c r="E349" i="3"/>
  <c r="E341" i="3"/>
  <c r="E333" i="3"/>
  <c r="E325" i="3"/>
  <c r="E317" i="3"/>
  <c r="E309" i="3"/>
  <c r="E301" i="3"/>
  <c r="E419" i="3"/>
  <c r="E415" i="3"/>
  <c r="E411" i="3"/>
  <c r="E407" i="3"/>
  <c r="E403" i="3"/>
  <c r="E399" i="3"/>
  <c r="E395" i="3"/>
  <c r="E391" i="3"/>
  <c r="E387" i="3"/>
  <c r="E383" i="3"/>
  <c r="E379" i="3"/>
  <c r="E375" i="3"/>
  <c r="E371" i="3"/>
  <c r="E367" i="3"/>
  <c r="E363" i="3"/>
  <c r="E359" i="3"/>
  <c r="E355" i="3"/>
  <c r="E351" i="3"/>
  <c r="E347" i="3"/>
  <c r="E343" i="3"/>
  <c r="E339" i="3"/>
  <c r="E335" i="3"/>
  <c r="E331" i="3"/>
  <c r="E327" i="3"/>
  <c r="E323" i="3"/>
  <c r="E319" i="3"/>
  <c r="E315" i="3"/>
  <c r="E311" i="3"/>
  <c r="E307" i="3"/>
  <c r="E303" i="3"/>
  <c r="E299" i="3"/>
  <c r="E420" i="3"/>
  <c r="E418" i="3"/>
  <c r="E416" i="3"/>
  <c r="E414" i="3"/>
  <c r="E412" i="3"/>
  <c r="E410" i="3"/>
  <c r="E408" i="3"/>
  <c r="E406" i="3"/>
  <c r="E404" i="3"/>
  <c r="E402" i="3"/>
  <c r="E400" i="3"/>
  <c r="E398" i="3"/>
  <c r="E396" i="3"/>
  <c r="E394" i="3"/>
  <c r="E392" i="3"/>
  <c r="E390" i="3"/>
  <c r="E388" i="3"/>
  <c r="E386" i="3"/>
  <c r="E384" i="3"/>
  <c r="E382" i="3"/>
  <c r="E380" i="3"/>
  <c r="E378" i="3"/>
  <c r="E376" i="3"/>
  <c r="E374" i="3"/>
  <c r="E372" i="3"/>
  <c r="E370" i="3"/>
  <c r="E368" i="3"/>
  <c r="E366" i="3"/>
  <c r="E364" i="3"/>
  <c r="E362" i="3"/>
  <c r="E360" i="3"/>
  <c r="E358" i="3"/>
  <c r="E356" i="3"/>
  <c r="E354" i="3"/>
  <c r="E352" i="3"/>
  <c r="E350" i="3"/>
  <c r="E348" i="3"/>
  <c r="D346" i="3"/>
  <c r="E344" i="3"/>
  <c r="D342" i="3"/>
  <c r="E340" i="3"/>
  <c r="D338" i="3"/>
  <c r="E336" i="3"/>
  <c r="D334" i="3"/>
  <c r="E332" i="3"/>
  <c r="D330" i="3"/>
  <c r="E328" i="3"/>
  <c r="D326" i="3"/>
  <c r="E324" i="3"/>
  <c r="D322" i="3"/>
  <c r="E320" i="3"/>
  <c r="D318" i="3"/>
  <c r="E316" i="3"/>
  <c r="D314" i="3"/>
  <c r="E312" i="3"/>
  <c r="D310" i="3"/>
  <c r="E308" i="3"/>
  <c r="D306" i="3"/>
  <c r="E304" i="3"/>
  <c r="D302" i="3"/>
  <c r="E300" i="3"/>
  <c r="D418" i="2"/>
  <c r="D414" i="2"/>
  <c r="D410" i="2"/>
  <c r="D406" i="2"/>
  <c r="D402" i="2"/>
  <c r="D398" i="2"/>
  <c r="D394" i="2"/>
  <c r="D390" i="2"/>
  <c r="D386" i="2"/>
  <c r="D382" i="2"/>
  <c r="D378" i="2"/>
  <c r="D374" i="2"/>
  <c r="D370" i="2"/>
  <c r="D366" i="2"/>
  <c r="D362" i="2"/>
  <c r="D358" i="2"/>
  <c r="D354" i="2"/>
  <c r="D350" i="2"/>
  <c r="D346" i="2"/>
  <c r="D342" i="2"/>
  <c r="D338" i="2"/>
  <c r="D334" i="2"/>
  <c r="D330" i="2"/>
  <c r="D326" i="2"/>
  <c r="D322" i="2"/>
  <c r="D318" i="2"/>
  <c r="D314" i="2"/>
  <c r="D310" i="2"/>
  <c r="D306" i="2"/>
  <c r="D302" i="2"/>
  <c r="D420" i="2"/>
  <c r="D416" i="2"/>
  <c r="D412" i="2"/>
  <c r="D408" i="2"/>
  <c r="D404" i="2"/>
  <c r="D400" i="2"/>
  <c r="D396" i="2"/>
  <c r="D392" i="2"/>
  <c r="D388" i="2"/>
  <c r="D384" i="2"/>
  <c r="D380" i="2"/>
  <c r="D376" i="2"/>
  <c r="D372" i="2"/>
  <c r="D368" i="2"/>
  <c r="D364" i="2"/>
  <c r="D360" i="2"/>
  <c r="D356" i="2"/>
  <c r="D352" i="2"/>
  <c r="D348" i="2"/>
  <c r="D344" i="2"/>
  <c r="D340" i="2"/>
  <c r="D336" i="2"/>
  <c r="D332" i="2"/>
  <c r="D328" i="2"/>
  <c r="D324" i="2"/>
  <c r="D320" i="2"/>
  <c r="D316" i="2"/>
  <c r="D312" i="2"/>
  <c r="D308" i="2"/>
  <c r="D304" i="2"/>
  <c r="D300" i="2"/>
  <c r="E421" i="2"/>
  <c r="E419" i="2"/>
  <c r="E417" i="2"/>
  <c r="E415" i="2"/>
  <c r="E413" i="2"/>
  <c r="E411" i="2"/>
  <c r="E409" i="2"/>
  <c r="E407" i="2"/>
  <c r="E405" i="2"/>
  <c r="E403" i="2"/>
  <c r="E401" i="2"/>
  <c r="E399" i="2"/>
  <c r="E397" i="2"/>
  <c r="E395" i="2"/>
  <c r="E393" i="2"/>
  <c r="E391" i="2"/>
  <c r="E389" i="2"/>
  <c r="E387" i="2"/>
  <c r="D385" i="2"/>
  <c r="E383" i="2"/>
  <c r="D381" i="2"/>
  <c r="E379" i="2"/>
  <c r="D377" i="2"/>
  <c r="E375" i="2"/>
  <c r="D373" i="2"/>
  <c r="E371" i="2"/>
  <c r="D369" i="2"/>
  <c r="E367" i="2"/>
  <c r="D365" i="2"/>
  <c r="E363" i="2"/>
  <c r="D361" i="2"/>
  <c r="E359" i="2"/>
  <c r="D357" i="2"/>
  <c r="E355" i="2"/>
  <c r="D353" i="2"/>
  <c r="E351" i="2"/>
  <c r="D349" i="2"/>
  <c r="E347" i="2"/>
  <c r="D345" i="2"/>
  <c r="E343" i="2"/>
  <c r="D341" i="2"/>
  <c r="E339" i="2"/>
  <c r="D337" i="2"/>
  <c r="E335" i="2"/>
  <c r="D333" i="2"/>
  <c r="E331" i="2"/>
  <c r="D329" i="2"/>
  <c r="E327" i="2"/>
  <c r="D325" i="2"/>
  <c r="E323" i="2"/>
  <c r="D321" i="2"/>
  <c r="E319" i="2"/>
  <c r="D317" i="2"/>
  <c r="E315" i="2"/>
  <c r="D313" i="2"/>
  <c r="E311" i="2"/>
  <c r="D309" i="2"/>
  <c r="E307" i="2"/>
  <c r="D305" i="2"/>
  <c r="E303" i="2"/>
  <c r="D301" i="2"/>
  <c r="E299" i="2"/>
  <c r="E418" i="2"/>
  <c r="E414" i="2"/>
  <c r="E410" i="2"/>
  <c r="E406" i="2"/>
  <c r="E402" i="2"/>
  <c r="E398" i="2"/>
  <c r="E394" i="2"/>
  <c r="E390" i="2"/>
  <c r="E386" i="2"/>
  <c r="E382" i="2"/>
  <c r="E378" i="2"/>
  <c r="E374" i="2"/>
  <c r="E370" i="2"/>
  <c r="E366" i="2"/>
  <c r="E362" i="2"/>
  <c r="E358" i="2"/>
  <c r="E354" i="2"/>
  <c r="E350" i="2"/>
  <c r="E346" i="2"/>
  <c r="E342" i="2"/>
  <c r="E338" i="2"/>
  <c r="E334" i="2"/>
  <c r="E330" i="2"/>
  <c r="E326" i="2"/>
  <c r="E322" i="2"/>
  <c r="E318" i="2"/>
  <c r="E314" i="2"/>
  <c r="E310" i="2"/>
  <c r="E306" i="2"/>
  <c r="E302" i="2"/>
  <c r="E420" i="2"/>
  <c r="E416" i="2"/>
  <c r="E412" i="2"/>
  <c r="E408" i="2"/>
  <c r="E404" i="2"/>
  <c r="E400" i="2"/>
  <c r="E396" i="2"/>
  <c r="E392" i="2"/>
  <c r="E388" i="2"/>
  <c r="E384" i="2"/>
  <c r="E380" i="2"/>
  <c r="E376" i="2"/>
  <c r="E372" i="2"/>
  <c r="E368" i="2"/>
  <c r="E364" i="2"/>
  <c r="E360" i="2"/>
  <c r="E356" i="2"/>
  <c r="E352" i="2"/>
  <c r="E348" i="2"/>
  <c r="E344" i="2"/>
  <c r="E340" i="2"/>
  <c r="E336" i="2"/>
  <c r="E332" i="2"/>
  <c r="E328" i="2"/>
  <c r="E324" i="2"/>
  <c r="E320" i="2"/>
  <c r="E316" i="2"/>
  <c r="E312" i="2"/>
  <c r="E308" i="2"/>
  <c r="E304" i="2"/>
  <c r="E300" i="2"/>
  <c r="D421" i="2"/>
  <c r="D419" i="2"/>
  <c r="D417" i="2"/>
  <c r="D415" i="2"/>
  <c r="D413" i="2"/>
  <c r="D411" i="2"/>
  <c r="D409" i="2"/>
  <c r="D407" i="2"/>
  <c r="D405" i="2"/>
  <c r="D403" i="2"/>
  <c r="D401" i="2"/>
  <c r="D399" i="2"/>
  <c r="D397" i="2"/>
  <c r="D395" i="2"/>
  <c r="D393" i="2"/>
  <c r="D391" i="2"/>
  <c r="D389" i="2"/>
  <c r="D387" i="2"/>
  <c r="E385" i="2"/>
  <c r="D383" i="2"/>
  <c r="E381" i="2"/>
  <c r="D379" i="2"/>
  <c r="E377" i="2"/>
  <c r="D375" i="2"/>
  <c r="E373" i="2"/>
  <c r="D371" i="2"/>
  <c r="E369" i="2"/>
  <c r="D367" i="2"/>
  <c r="E365" i="2"/>
  <c r="D363" i="2"/>
  <c r="E361" i="2"/>
  <c r="D359" i="2"/>
  <c r="E357" i="2"/>
  <c r="D355" i="2"/>
  <c r="E353" i="2"/>
  <c r="D351" i="2"/>
  <c r="E349" i="2"/>
  <c r="D347" i="2"/>
  <c r="E345" i="2"/>
  <c r="D343" i="2"/>
  <c r="E341" i="2"/>
  <c r="D339" i="2"/>
  <c r="E337" i="2"/>
  <c r="D335" i="2"/>
  <c r="E333" i="2"/>
  <c r="D331" i="2"/>
  <c r="E329" i="2"/>
  <c r="D327" i="2"/>
  <c r="E325" i="2"/>
  <c r="D323" i="2"/>
  <c r="E321" i="2"/>
  <c r="D319" i="2"/>
  <c r="E317" i="2"/>
  <c r="D315" i="2"/>
  <c r="E313" i="2"/>
  <c r="D311" i="2"/>
  <c r="E309" i="2"/>
  <c r="D307" i="2"/>
  <c r="E305" i="2"/>
  <c r="D303" i="2"/>
  <c r="E301" i="2"/>
  <c r="D299" i="2"/>
  <c r="D421" i="4"/>
  <c r="E421" i="4"/>
</calcChain>
</file>

<file path=xl/sharedStrings.xml><?xml version="1.0" encoding="utf-8"?>
<sst xmlns="http://schemas.openxmlformats.org/spreadsheetml/2006/main" count="126" uniqueCount="46">
  <si>
    <t>N, cm-3</t>
  </si>
  <si>
    <t>H, cm-3</t>
  </si>
  <si>
    <t>Ar, cm-3</t>
  </si>
  <si>
    <t>He, cm-3</t>
  </si>
  <si>
    <t>O2, cm-3</t>
  </si>
  <si>
    <t>N2, cm-3</t>
  </si>
  <si>
    <t>O, cm-3</t>
  </si>
  <si>
    <t>Temperature, K</t>
  </si>
  <si>
    <t>Density, g/cm-3</t>
  </si>
  <si>
    <t>Date</t>
  </si>
  <si>
    <t>Forecast(Density, g/cm-3)</t>
  </si>
  <si>
    <t>Lower Confidence Bound(Density, g/cm-3)</t>
  </si>
  <si>
    <t>Upper Confidence Bound(Density, g/cm-3)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</si>
  <si>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</si>
  <si>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</si>
  <si>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</si>
  <si>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</si>
  <si>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</si>
  <si>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</si>
  <si>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</si>
  <si>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</si>
  <si>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</si>
  <si>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Forecast(Temperature, K)</t>
  </si>
  <si>
    <t>Lower Confidence Bound(Temperature, K)</t>
  </si>
  <si>
    <t>Upper Confidence Bound(Temperature, K)</t>
  </si>
  <si>
    <t>Forecast(O, cm-3)</t>
  </si>
  <si>
    <t>Lower Confidence Bound(O, cm-3)</t>
  </si>
  <si>
    <t>Upper Confidence Bound(O, cm-3)</t>
  </si>
  <si>
    <t>Forecast(N2, cm-3)</t>
  </si>
  <si>
    <t>Lower Confidence Bound(N2, cm-3)</t>
  </si>
  <si>
    <t>Upper Confidence Bound(N2, cm-3)</t>
  </si>
  <si>
    <t>Forecast(O2, cm-3)</t>
  </si>
  <si>
    <t>Lower Confidence Bound(O2, cm-3)</t>
  </si>
  <si>
    <t>Upper Confidence Bound(O2, cm-3)</t>
  </si>
  <si>
    <t>Forecast(He, cm-3)</t>
  </si>
  <si>
    <t>Lower Confidence Bound(He, cm-3)</t>
  </si>
  <si>
    <t>Upper Confidence Bound(He, cm-3)</t>
  </si>
  <si>
    <t>Forecast(Ar, cm-3)</t>
  </si>
  <si>
    <t>Lower Confidence Bound(Ar, cm-3)</t>
  </si>
  <si>
    <t>Upper Confidence Bound(Ar, cm-3)</t>
  </si>
  <si>
    <t>Forecast(H, cm-3)</t>
  </si>
  <si>
    <t>Lower Confidence Bound(H, cm-3)</t>
  </si>
  <si>
    <t>Upper Confidence Bound(H, cm-3)</t>
  </si>
  <si>
    <t>Forecast(N, cm-3)</t>
  </si>
  <si>
    <t>Lower Confidence Bound(N, cm-3)</t>
  </si>
  <si>
    <t>Upper Confidence Bound(N, cm-3)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</si>
</sst>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4"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density!$B$1</c:f>
              <c:strCache>
                <c:ptCount val="1"/>
                <c:pt idx="0">
                  <c:v>Density, g/cm-3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density!$B$2:$B$421</c:f>
              <c:numCache>
                <c:formatCode>0.00E+00</c:formatCode>
                <c:ptCount val="420"/>
                <c:pt idx="0">
                  <c:v>1.7789999999999999E-18</c:v>
                </c:pt>
                <c:pt idx="1">
                  <c:v>1.8770000000000001E-18</c:v>
                </c:pt>
                <c:pt idx="2">
                  <c:v>2.049E-18</c:v>
                </c:pt>
                <c:pt idx="3">
                  <c:v>2.6790000000000002E-18</c:v>
                </c:pt>
                <c:pt idx="4">
                  <c:v>2.3290000000000001E-18</c:v>
                </c:pt>
                <c:pt idx="5">
                  <c:v>1.636E-18</c:v>
                </c:pt>
                <c:pt idx="6">
                  <c:v>1.376E-18</c:v>
                </c:pt>
                <c:pt idx="7">
                  <c:v>1.584E-18</c:v>
                </c:pt>
                <c:pt idx="8">
                  <c:v>1.7900000000000001E-18</c:v>
                </c:pt>
                <c:pt idx="9">
                  <c:v>2.2629999999999998E-18</c:v>
                </c:pt>
                <c:pt idx="10">
                  <c:v>2.3990000000000001E-18</c:v>
                </c:pt>
                <c:pt idx="11">
                  <c:v>2.279E-18</c:v>
                </c:pt>
                <c:pt idx="12">
                  <c:v>1.7950000000000001E-18</c:v>
                </c:pt>
                <c:pt idx="13">
                  <c:v>1.7610000000000001E-18</c:v>
                </c:pt>
                <c:pt idx="14">
                  <c:v>2.4930000000000001E-18</c:v>
                </c:pt>
                <c:pt idx="15">
                  <c:v>2.9339999999999999E-18</c:v>
                </c:pt>
                <c:pt idx="16">
                  <c:v>3.3920000000000001E-18</c:v>
                </c:pt>
                <c:pt idx="17">
                  <c:v>1.827E-18</c:v>
                </c:pt>
                <c:pt idx="18">
                  <c:v>1.3149999999999999E-18</c:v>
                </c:pt>
                <c:pt idx="19">
                  <c:v>1.42E-18</c:v>
                </c:pt>
                <c:pt idx="20">
                  <c:v>2.18E-18</c:v>
                </c:pt>
                <c:pt idx="21">
                  <c:v>4.8479999999999999E-18</c:v>
                </c:pt>
                <c:pt idx="22">
                  <c:v>3.8190000000000002E-18</c:v>
                </c:pt>
                <c:pt idx="23">
                  <c:v>3.3270000000000001E-18</c:v>
                </c:pt>
                <c:pt idx="24">
                  <c:v>2.5239999999999998E-18</c:v>
                </c:pt>
                <c:pt idx="25">
                  <c:v>2.5460000000000002E-18</c:v>
                </c:pt>
                <c:pt idx="26">
                  <c:v>3.8889999999999999E-18</c:v>
                </c:pt>
                <c:pt idx="27">
                  <c:v>4.1749999999999997E-18</c:v>
                </c:pt>
                <c:pt idx="28">
                  <c:v>4.6189999999999998E-18</c:v>
                </c:pt>
                <c:pt idx="29">
                  <c:v>2.7250000000000001E-18</c:v>
                </c:pt>
                <c:pt idx="30">
                  <c:v>2.7490000000000002E-18</c:v>
                </c:pt>
                <c:pt idx="31">
                  <c:v>3.9539999999999999E-18</c:v>
                </c:pt>
                <c:pt idx="32">
                  <c:v>9.1419999999999996E-18</c:v>
                </c:pt>
                <c:pt idx="33">
                  <c:v>8.3600000000000002E-18</c:v>
                </c:pt>
                <c:pt idx="34">
                  <c:v>5.9079999999999997E-18</c:v>
                </c:pt>
                <c:pt idx="35">
                  <c:v>9.3319999999999993E-18</c:v>
                </c:pt>
                <c:pt idx="36">
                  <c:v>7.5179999999999996E-18</c:v>
                </c:pt>
                <c:pt idx="37">
                  <c:v>3.4859999999999998E-18</c:v>
                </c:pt>
                <c:pt idx="38">
                  <c:v>3.4859999999999998E-18</c:v>
                </c:pt>
                <c:pt idx="39">
                  <c:v>6.1129999999999998E-18</c:v>
                </c:pt>
                <c:pt idx="40">
                  <c:v>8.7570000000000005E-18</c:v>
                </c:pt>
                <c:pt idx="41">
                  <c:v>8.5759999999999997E-18</c:v>
                </c:pt>
                <c:pt idx="42">
                  <c:v>1.076E-17</c:v>
                </c:pt>
                <c:pt idx="43">
                  <c:v>1.034E-17</c:v>
                </c:pt>
                <c:pt idx="44">
                  <c:v>1.334E-17</c:v>
                </c:pt>
                <c:pt idx="45">
                  <c:v>8.871E-18</c:v>
                </c:pt>
                <c:pt idx="46">
                  <c:v>1.4339999999999999E-17</c:v>
                </c:pt>
                <c:pt idx="47">
                  <c:v>1.123E-17</c:v>
                </c:pt>
                <c:pt idx="48">
                  <c:v>9.6170000000000005E-18</c:v>
                </c:pt>
                <c:pt idx="49">
                  <c:v>7.5579999999999994E-18</c:v>
                </c:pt>
                <c:pt idx="50">
                  <c:v>2.5339999999999999E-17</c:v>
                </c:pt>
                <c:pt idx="51">
                  <c:v>2.9519999999999997E-17</c:v>
                </c:pt>
                <c:pt idx="52">
                  <c:v>1.9560000000000001E-17</c:v>
                </c:pt>
                <c:pt idx="53">
                  <c:v>1.115E-17</c:v>
                </c:pt>
                <c:pt idx="54">
                  <c:v>8.9810000000000002E-18</c:v>
                </c:pt>
                <c:pt idx="55">
                  <c:v>7.9850000000000003E-18</c:v>
                </c:pt>
                <c:pt idx="56">
                  <c:v>1.283E-17</c:v>
                </c:pt>
                <c:pt idx="57">
                  <c:v>1.9440000000000001E-17</c:v>
                </c:pt>
                <c:pt idx="58">
                  <c:v>1.889E-17</c:v>
                </c:pt>
                <c:pt idx="59">
                  <c:v>1.4609999999999999E-17</c:v>
                </c:pt>
                <c:pt idx="60">
                  <c:v>8.2590000000000005E-18</c:v>
                </c:pt>
                <c:pt idx="61">
                  <c:v>7.7649999999999999E-18</c:v>
                </c:pt>
                <c:pt idx="62">
                  <c:v>7.4759999999999994E-18</c:v>
                </c:pt>
                <c:pt idx="63">
                  <c:v>3.4940000000000001E-17</c:v>
                </c:pt>
                <c:pt idx="64">
                  <c:v>1.452E-17</c:v>
                </c:pt>
                <c:pt idx="65">
                  <c:v>7.3730000000000008E-18</c:v>
                </c:pt>
                <c:pt idx="66">
                  <c:v>5.1209999999999999E-18</c:v>
                </c:pt>
                <c:pt idx="67">
                  <c:v>4.681E-18</c:v>
                </c:pt>
                <c:pt idx="68">
                  <c:v>1.278E-17</c:v>
                </c:pt>
                <c:pt idx="69">
                  <c:v>5.4209999999999997E-17</c:v>
                </c:pt>
                <c:pt idx="70">
                  <c:v>4.4120000000000003E-17</c:v>
                </c:pt>
                <c:pt idx="71">
                  <c:v>2.896E-17</c:v>
                </c:pt>
                <c:pt idx="72">
                  <c:v>2.7300000000000001E-17</c:v>
                </c:pt>
                <c:pt idx="73">
                  <c:v>2.8769999999999997E-17</c:v>
                </c:pt>
                <c:pt idx="74">
                  <c:v>2.163E-17</c:v>
                </c:pt>
                <c:pt idx="75">
                  <c:v>2.7120000000000001E-17</c:v>
                </c:pt>
                <c:pt idx="76">
                  <c:v>1.1679999999999999E-17</c:v>
                </c:pt>
                <c:pt idx="77">
                  <c:v>9.9459999999999993E-18</c:v>
                </c:pt>
                <c:pt idx="78">
                  <c:v>7.4959999999999992E-18</c:v>
                </c:pt>
                <c:pt idx="79">
                  <c:v>1.672E-17</c:v>
                </c:pt>
                <c:pt idx="80">
                  <c:v>1.4200000000000001E-17</c:v>
                </c:pt>
                <c:pt idx="81">
                  <c:v>2.0739999999999999E-17</c:v>
                </c:pt>
                <c:pt idx="82">
                  <c:v>1.388E-17</c:v>
                </c:pt>
                <c:pt idx="83">
                  <c:v>1.18E-17</c:v>
                </c:pt>
                <c:pt idx="84">
                  <c:v>4.7929999999999998E-18</c:v>
                </c:pt>
                <c:pt idx="85">
                  <c:v>5.343E-18</c:v>
                </c:pt>
                <c:pt idx="86">
                  <c:v>6.1499999999999996E-18</c:v>
                </c:pt>
                <c:pt idx="87">
                  <c:v>1.014E-17</c:v>
                </c:pt>
                <c:pt idx="88">
                  <c:v>1.188E-17</c:v>
                </c:pt>
                <c:pt idx="89">
                  <c:v>5.4670000000000003E-18</c:v>
                </c:pt>
                <c:pt idx="90">
                  <c:v>3.671E-18</c:v>
                </c:pt>
                <c:pt idx="91">
                  <c:v>3.9359999999999997E-18</c:v>
                </c:pt>
                <c:pt idx="92">
                  <c:v>4.0999999999999998E-18</c:v>
                </c:pt>
                <c:pt idx="93">
                  <c:v>7.1400000000000005E-18</c:v>
                </c:pt>
                <c:pt idx="94">
                  <c:v>2.2419999999999999E-17</c:v>
                </c:pt>
                <c:pt idx="95">
                  <c:v>8.2889999999999996E-18</c:v>
                </c:pt>
                <c:pt idx="96">
                  <c:v>4.7819999999999997E-18</c:v>
                </c:pt>
                <c:pt idx="97">
                  <c:v>3.1079999999999999E-18</c:v>
                </c:pt>
                <c:pt idx="98">
                  <c:v>4.9019999999999998E-18</c:v>
                </c:pt>
                <c:pt idx="99">
                  <c:v>4.5320000000000002E-18</c:v>
                </c:pt>
                <c:pt idx="100">
                  <c:v>3.903E-18</c:v>
                </c:pt>
                <c:pt idx="101">
                  <c:v>3.2660000000000002E-18</c:v>
                </c:pt>
                <c:pt idx="102">
                  <c:v>2.0809999999999999E-18</c:v>
                </c:pt>
                <c:pt idx="103">
                  <c:v>2.177E-18</c:v>
                </c:pt>
                <c:pt idx="104">
                  <c:v>2.796E-18</c:v>
                </c:pt>
                <c:pt idx="105">
                  <c:v>3.4269999999999999E-18</c:v>
                </c:pt>
                <c:pt idx="106">
                  <c:v>5.4959999999999999E-18</c:v>
                </c:pt>
                <c:pt idx="107">
                  <c:v>4.3710000000000001E-18</c:v>
                </c:pt>
                <c:pt idx="108">
                  <c:v>3.439E-18</c:v>
                </c:pt>
                <c:pt idx="109">
                  <c:v>2.349E-18</c:v>
                </c:pt>
                <c:pt idx="110">
                  <c:v>2.917E-18</c:v>
                </c:pt>
                <c:pt idx="111">
                  <c:v>3.1070000000000001E-18</c:v>
                </c:pt>
                <c:pt idx="112">
                  <c:v>4.9270000000000001E-18</c:v>
                </c:pt>
                <c:pt idx="113">
                  <c:v>2.6960000000000001E-18</c:v>
                </c:pt>
                <c:pt idx="114">
                  <c:v>2.3809999999999999E-18</c:v>
                </c:pt>
                <c:pt idx="115">
                  <c:v>2.412E-18</c:v>
                </c:pt>
                <c:pt idx="116">
                  <c:v>2.5580000000000002E-18</c:v>
                </c:pt>
                <c:pt idx="117">
                  <c:v>3.132E-18</c:v>
                </c:pt>
                <c:pt idx="118">
                  <c:v>3.2969999999999999E-18</c:v>
                </c:pt>
                <c:pt idx="119">
                  <c:v>3.4880000000000002E-18</c:v>
                </c:pt>
                <c:pt idx="120">
                  <c:v>2.3260000000000002E-18</c:v>
                </c:pt>
                <c:pt idx="121">
                  <c:v>1.8249999999999999E-18</c:v>
                </c:pt>
                <c:pt idx="122">
                  <c:v>2.4470000000000002E-18</c:v>
                </c:pt>
                <c:pt idx="123">
                  <c:v>2.6079999999999999E-18</c:v>
                </c:pt>
                <c:pt idx="124">
                  <c:v>2.7660000000000002E-18</c:v>
                </c:pt>
                <c:pt idx="125">
                  <c:v>2.1890000000000001E-18</c:v>
                </c:pt>
                <c:pt idx="126">
                  <c:v>1.461E-18</c:v>
                </c:pt>
                <c:pt idx="127">
                  <c:v>1.5989999999999999E-18</c:v>
                </c:pt>
                <c:pt idx="128">
                  <c:v>2.3059999999999999E-18</c:v>
                </c:pt>
                <c:pt idx="129">
                  <c:v>3.4609999999999999E-18</c:v>
                </c:pt>
                <c:pt idx="130">
                  <c:v>3.0100000000000002E-18</c:v>
                </c:pt>
                <c:pt idx="131">
                  <c:v>2.5549999999999999E-18</c:v>
                </c:pt>
                <c:pt idx="132">
                  <c:v>2.2320000000000001E-18</c:v>
                </c:pt>
                <c:pt idx="133">
                  <c:v>2.1639999999999998E-18</c:v>
                </c:pt>
                <c:pt idx="134">
                  <c:v>2.4740000000000001E-18</c:v>
                </c:pt>
                <c:pt idx="135">
                  <c:v>3.5739999999999996E-18</c:v>
                </c:pt>
                <c:pt idx="136">
                  <c:v>2.7749999999999999E-18</c:v>
                </c:pt>
                <c:pt idx="137">
                  <c:v>1.885E-18</c:v>
                </c:pt>
                <c:pt idx="138">
                  <c:v>1.3370000000000001E-18</c:v>
                </c:pt>
                <c:pt idx="139">
                  <c:v>1.5280000000000001E-18</c:v>
                </c:pt>
                <c:pt idx="140">
                  <c:v>1.8539999999999999E-18</c:v>
                </c:pt>
                <c:pt idx="141">
                  <c:v>2.2889999999999999E-18</c:v>
                </c:pt>
                <c:pt idx="142">
                  <c:v>2.4400000000000001E-18</c:v>
                </c:pt>
                <c:pt idx="143">
                  <c:v>2.0700000000000002E-18</c:v>
                </c:pt>
                <c:pt idx="144">
                  <c:v>1.776E-18</c:v>
                </c:pt>
                <c:pt idx="145">
                  <c:v>2.1539999999999999E-18</c:v>
                </c:pt>
                <c:pt idx="146">
                  <c:v>2.6600000000000001E-18</c:v>
                </c:pt>
                <c:pt idx="147">
                  <c:v>2.5549999999999999E-18</c:v>
                </c:pt>
                <c:pt idx="148">
                  <c:v>1.7250000000000001E-18</c:v>
                </c:pt>
                <c:pt idx="149">
                  <c:v>2.4169999999999999E-18</c:v>
                </c:pt>
                <c:pt idx="150">
                  <c:v>1.241E-18</c:v>
                </c:pt>
                <c:pt idx="151">
                  <c:v>1.208E-18</c:v>
                </c:pt>
                <c:pt idx="152">
                  <c:v>1.533E-18</c:v>
                </c:pt>
                <c:pt idx="153">
                  <c:v>2.361E-18</c:v>
                </c:pt>
                <c:pt idx="154">
                  <c:v>2.2719999999999999E-18</c:v>
                </c:pt>
                <c:pt idx="155">
                  <c:v>1.747E-18</c:v>
                </c:pt>
                <c:pt idx="156">
                  <c:v>1.7710000000000001E-18</c:v>
                </c:pt>
                <c:pt idx="157">
                  <c:v>1.601E-18</c:v>
                </c:pt>
                <c:pt idx="158">
                  <c:v>1.875E-18</c:v>
                </c:pt>
                <c:pt idx="159">
                  <c:v>2.339E-18</c:v>
                </c:pt>
                <c:pt idx="160">
                  <c:v>2.1810000000000002E-18</c:v>
                </c:pt>
                <c:pt idx="161">
                  <c:v>1.565E-18</c:v>
                </c:pt>
                <c:pt idx="162">
                  <c:v>1.235E-18</c:v>
                </c:pt>
                <c:pt idx="163">
                  <c:v>1.219E-18</c:v>
                </c:pt>
                <c:pt idx="164">
                  <c:v>1.561E-18</c:v>
                </c:pt>
                <c:pt idx="165">
                  <c:v>2.1369999999999999E-18</c:v>
                </c:pt>
                <c:pt idx="166">
                  <c:v>2.4629999999999999E-18</c:v>
                </c:pt>
                <c:pt idx="167">
                  <c:v>1.909E-18</c:v>
                </c:pt>
                <c:pt idx="168">
                  <c:v>1.7750000000000002E-18</c:v>
                </c:pt>
                <c:pt idx="169">
                  <c:v>4.9529999999999998E-18</c:v>
                </c:pt>
                <c:pt idx="170">
                  <c:v>4.9529999999999998E-18</c:v>
                </c:pt>
                <c:pt idx="171">
                  <c:v>3.702E-18</c:v>
                </c:pt>
                <c:pt idx="172">
                  <c:v>2.1009999999999998E-18</c:v>
                </c:pt>
                <c:pt idx="173">
                  <c:v>1.3190000000000001E-18</c:v>
                </c:pt>
                <c:pt idx="174">
                  <c:v>1.0019999999999999E-18</c:v>
                </c:pt>
                <c:pt idx="175">
                  <c:v>1.0589999999999999E-18</c:v>
                </c:pt>
                <c:pt idx="176">
                  <c:v>1.8249999999999999E-18</c:v>
                </c:pt>
                <c:pt idx="177">
                  <c:v>4.1449999999999999E-18</c:v>
                </c:pt>
                <c:pt idx="178">
                  <c:v>6.8639999999999998E-18</c:v>
                </c:pt>
                <c:pt idx="179">
                  <c:v>7.4209999999999993E-18</c:v>
                </c:pt>
                <c:pt idx="180">
                  <c:v>6.2350000000000003E-18</c:v>
                </c:pt>
                <c:pt idx="181">
                  <c:v>2.4609999999999998E-18</c:v>
                </c:pt>
                <c:pt idx="182">
                  <c:v>2.1679999999999999E-18</c:v>
                </c:pt>
                <c:pt idx="183">
                  <c:v>5.7039999999999998E-18</c:v>
                </c:pt>
                <c:pt idx="184">
                  <c:v>5.4470000000000004E-18</c:v>
                </c:pt>
                <c:pt idx="185">
                  <c:v>3.4040000000000001E-18</c:v>
                </c:pt>
                <c:pt idx="186">
                  <c:v>2.274E-18</c:v>
                </c:pt>
                <c:pt idx="187">
                  <c:v>2.4289999999999999E-18</c:v>
                </c:pt>
                <c:pt idx="188">
                  <c:v>3.1659999999999999E-18</c:v>
                </c:pt>
                <c:pt idx="189">
                  <c:v>9.1409999999999994E-18</c:v>
                </c:pt>
                <c:pt idx="190">
                  <c:v>1.154E-17</c:v>
                </c:pt>
                <c:pt idx="191">
                  <c:v>7.6189999999999993E-18</c:v>
                </c:pt>
                <c:pt idx="192">
                  <c:v>4.5080000000000002E-18</c:v>
                </c:pt>
                <c:pt idx="193">
                  <c:v>3.7680000000000003E-18</c:v>
                </c:pt>
                <c:pt idx="194">
                  <c:v>4.797E-18</c:v>
                </c:pt>
                <c:pt idx="195">
                  <c:v>5.094E-18</c:v>
                </c:pt>
                <c:pt idx="196">
                  <c:v>4.7519999999999998E-18</c:v>
                </c:pt>
                <c:pt idx="197">
                  <c:v>4.258E-18</c:v>
                </c:pt>
                <c:pt idx="198">
                  <c:v>4.4120000000000001E-18</c:v>
                </c:pt>
                <c:pt idx="199">
                  <c:v>3.5059999999999997E-18</c:v>
                </c:pt>
                <c:pt idx="200">
                  <c:v>4.1789999999999999E-18</c:v>
                </c:pt>
                <c:pt idx="201">
                  <c:v>9.1489999999999996E-18</c:v>
                </c:pt>
                <c:pt idx="202">
                  <c:v>6.9979999999999993E-18</c:v>
                </c:pt>
                <c:pt idx="203">
                  <c:v>4.415E-18</c:v>
                </c:pt>
                <c:pt idx="204">
                  <c:v>3.011E-18</c:v>
                </c:pt>
                <c:pt idx="205">
                  <c:v>3.011E-18</c:v>
                </c:pt>
                <c:pt idx="206">
                  <c:v>5.7099999999999997E-18</c:v>
                </c:pt>
                <c:pt idx="207">
                  <c:v>5.3200000000000002E-18</c:v>
                </c:pt>
                <c:pt idx="208">
                  <c:v>1.0539999999999999E-17</c:v>
                </c:pt>
                <c:pt idx="209">
                  <c:v>6.2499999999999999E-18</c:v>
                </c:pt>
                <c:pt idx="210">
                  <c:v>2.5599999999999999E-18</c:v>
                </c:pt>
                <c:pt idx="211">
                  <c:v>2.4219999999999999E-18</c:v>
                </c:pt>
                <c:pt idx="212">
                  <c:v>3.6119999999999997E-18</c:v>
                </c:pt>
                <c:pt idx="213">
                  <c:v>4.7789999999999998E-18</c:v>
                </c:pt>
                <c:pt idx="214">
                  <c:v>8.052E-18</c:v>
                </c:pt>
                <c:pt idx="215">
                  <c:v>7.9720000000000004E-18</c:v>
                </c:pt>
                <c:pt idx="216">
                  <c:v>7.5340000000000001E-18</c:v>
                </c:pt>
                <c:pt idx="217">
                  <c:v>7.1969999999999995E-18</c:v>
                </c:pt>
                <c:pt idx="218">
                  <c:v>9.4320000000000003E-18</c:v>
                </c:pt>
                <c:pt idx="219">
                  <c:v>9.4320000000000003E-18</c:v>
                </c:pt>
                <c:pt idx="220">
                  <c:v>6.4770000000000003E-18</c:v>
                </c:pt>
                <c:pt idx="221">
                  <c:v>3.6310000000000002E-18</c:v>
                </c:pt>
                <c:pt idx="222">
                  <c:v>3.5029999999999998E-18</c:v>
                </c:pt>
                <c:pt idx="223">
                  <c:v>4.8609999999999998E-18</c:v>
                </c:pt>
                <c:pt idx="224">
                  <c:v>5.0400000000000001E-18</c:v>
                </c:pt>
                <c:pt idx="225">
                  <c:v>1.1E-17</c:v>
                </c:pt>
                <c:pt idx="226">
                  <c:v>8.0349999999999992E-18</c:v>
                </c:pt>
                <c:pt idx="227">
                  <c:v>1.25E-17</c:v>
                </c:pt>
                <c:pt idx="228">
                  <c:v>5.6480000000000003E-18</c:v>
                </c:pt>
                <c:pt idx="229">
                  <c:v>7.8099999999999993E-18</c:v>
                </c:pt>
                <c:pt idx="230">
                  <c:v>7.0539999999999996E-18</c:v>
                </c:pt>
                <c:pt idx="231">
                  <c:v>6.6170000000000003E-18</c:v>
                </c:pt>
                <c:pt idx="232">
                  <c:v>4.7659999999999999E-18</c:v>
                </c:pt>
                <c:pt idx="233">
                  <c:v>3.4330000000000001E-18</c:v>
                </c:pt>
                <c:pt idx="234">
                  <c:v>2.2699999999999999E-18</c:v>
                </c:pt>
                <c:pt idx="235">
                  <c:v>2.3650000000000001E-18</c:v>
                </c:pt>
                <c:pt idx="236">
                  <c:v>2.467E-18</c:v>
                </c:pt>
                <c:pt idx="237">
                  <c:v>5.5189999999999997E-18</c:v>
                </c:pt>
                <c:pt idx="238">
                  <c:v>5.5010000000000002E-18</c:v>
                </c:pt>
                <c:pt idx="239">
                  <c:v>4.251E-18</c:v>
                </c:pt>
                <c:pt idx="240">
                  <c:v>4.0939999999999999E-18</c:v>
                </c:pt>
                <c:pt idx="241">
                  <c:v>2.8429999999999998E-18</c:v>
                </c:pt>
                <c:pt idx="242">
                  <c:v>3.1580000000000001E-18</c:v>
                </c:pt>
                <c:pt idx="243">
                  <c:v>2.931E-18</c:v>
                </c:pt>
                <c:pt idx="244">
                  <c:v>3.951E-18</c:v>
                </c:pt>
                <c:pt idx="245">
                  <c:v>2.1790000000000001E-18</c:v>
                </c:pt>
                <c:pt idx="246">
                  <c:v>1.5639999999999999E-18</c:v>
                </c:pt>
                <c:pt idx="247">
                  <c:v>1.3830000000000001E-18</c:v>
                </c:pt>
                <c:pt idx="248">
                  <c:v>3.294E-18</c:v>
                </c:pt>
                <c:pt idx="249">
                  <c:v>3.555E-18</c:v>
                </c:pt>
                <c:pt idx="250">
                  <c:v>3.2729999999999998E-18</c:v>
                </c:pt>
                <c:pt idx="251">
                  <c:v>2.1810000000000002E-18</c:v>
                </c:pt>
                <c:pt idx="252">
                  <c:v>2.1029999999999999E-18</c:v>
                </c:pt>
                <c:pt idx="253">
                  <c:v>2.4830000000000002E-18</c:v>
                </c:pt>
                <c:pt idx="254">
                  <c:v>3.3270000000000001E-18</c:v>
                </c:pt>
                <c:pt idx="255">
                  <c:v>3.5910000000000004E-18</c:v>
                </c:pt>
                <c:pt idx="256">
                  <c:v>2.53E-18</c:v>
                </c:pt>
                <c:pt idx="257">
                  <c:v>1.9119999999999999E-18</c:v>
                </c:pt>
                <c:pt idx="258">
                  <c:v>1.5860000000000001E-18</c:v>
                </c:pt>
                <c:pt idx="259">
                  <c:v>1.416E-18</c:v>
                </c:pt>
                <c:pt idx="260">
                  <c:v>2.6160000000000002E-18</c:v>
                </c:pt>
                <c:pt idx="261">
                  <c:v>2.6160000000000002E-18</c:v>
                </c:pt>
                <c:pt idx="262">
                  <c:v>2.4910000000000001E-18</c:v>
                </c:pt>
                <c:pt idx="263">
                  <c:v>2.2610000000000001E-18</c:v>
                </c:pt>
                <c:pt idx="264">
                  <c:v>2.0460000000000001E-18</c:v>
                </c:pt>
                <c:pt idx="265">
                  <c:v>1.629E-18</c:v>
                </c:pt>
                <c:pt idx="266">
                  <c:v>2.0159999999999999E-18</c:v>
                </c:pt>
                <c:pt idx="267">
                  <c:v>2.3519999999999999E-18</c:v>
                </c:pt>
                <c:pt idx="268">
                  <c:v>2.1269999999999999E-18</c:v>
                </c:pt>
                <c:pt idx="269">
                  <c:v>2.3840000000000002E-18</c:v>
                </c:pt>
                <c:pt idx="270">
                  <c:v>1.2260000000000001E-18</c:v>
                </c:pt>
                <c:pt idx="271">
                  <c:v>1.3029999999999999E-18</c:v>
                </c:pt>
                <c:pt idx="272">
                  <c:v>1.5860000000000001E-18</c:v>
                </c:pt>
                <c:pt idx="273">
                  <c:v>2.4079999999999998E-18</c:v>
                </c:pt>
                <c:pt idx="274">
                  <c:v>2.4149999999999999E-18</c:v>
                </c:pt>
                <c:pt idx="275">
                  <c:v>2.1269999999999999E-18</c:v>
                </c:pt>
                <c:pt idx="276">
                  <c:v>1.7950000000000001E-18</c:v>
                </c:pt>
                <c:pt idx="277">
                  <c:v>2.0569999999999999E-18</c:v>
                </c:pt>
                <c:pt idx="278">
                  <c:v>2.6820000000000001E-18</c:v>
                </c:pt>
                <c:pt idx="279">
                  <c:v>2.5560000000000001E-18</c:v>
                </c:pt>
                <c:pt idx="280">
                  <c:v>2.6299999999999999E-18</c:v>
                </c:pt>
                <c:pt idx="281">
                  <c:v>1.5989999999999999E-18</c:v>
                </c:pt>
                <c:pt idx="282">
                  <c:v>1.362E-18</c:v>
                </c:pt>
                <c:pt idx="283">
                  <c:v>1.316E-18</c:v>
                </c:pt>
                <c:pt idx="284">
                  <c:v>2.395E-18</c:v>
                </c:pt>
                <c:pt idx="285">
                  <c:v>2.4910000000000001E-18</c:v>
                </c:pt>
                <c:pt idx="286">
                  <c:v>2.327E-18</c:v>
                </c:pt>
                <c:pt idx="287">
                  <c:v>2.006E-18</c:v>
                </c:pt>
                <c:pt idx="288">
                  <c:v>1.7029999999999999E-18</c:v>
                </c:pt>
                <c:pt idx="289">
                  <c:v>1.7429999999999999E-18</c:v>
                </c:pt>
                <c:pt idx="290">
                  <c:v>2.0839999999999999E-18</c:v>
                </c:pt>
                <c:pt idx="291">
                  <c:v>2.436E-18</c:v>
                </c:pt>
                <c:pt idx="292">
                  <c:v>2.238E-18</c:v>
                </c:pt>
                <c:pt idx="293">
                  <c:v>1.7140000000000001E-18</c:v>
                </c:pt>
                <c:pt idx="294">
                  <c:v>1.2859999999999999E-18</c:v>
                </c:pt>
                <c:pt idx="295">
                  <c:v>1.2449999999999999E-18</c:v>
                </c:pt>
                <c:pt idx="296">
                  <c:v>2.1199999999999999E-18</c:v>
                </c:pt>
                <c:pt idx="297" formatCode="General">
                  <c:v>5.3140323836388687E-19</c:v>
                </c:pt>
                <c:pt idx="298" formatCode="General">
                  <c:v>9.0821375449679041E-19</c:v>
                </c:pt>
                <c:pt idx="299" formatCode="General">
                  <c:v>1.0228867839514468E-18</c:v>
                </c:pt>
                <c:pt idx="300" formatCode="General">
                  <c:v>6.2630824383987196E-19</c:v>
                </c:pt>
                <c:pt idx="301" formatCode="General">
                  <c:v>3.1313160229651695E-19</c:v>
                </c:pt>
                <c:pt idx="302" formatCode="General">
                  <c:v>6.7696903825245276E-19</c:v>
                </c:pt>
                <c:pt idx="303" formatCode="General">
                  <c:v>1.1710413104864642E-18</c:v>
                </c:pt>
                <c:pt idx="304" formatCode="General">
                  <c:v>9.9517669255420142E-19</c:v>
                </c:pt>
                <c:pt idx="305" formatCode="General">
                  <c:v>1.1993104340321436E-19</c:v>
                </c:pt>
                <c:pt idx="306" formatCode="General">
                  <c:v>7.8304349250886547E-19</c:v>
                </c:pt>
                <c:pt idx="307" formatCode="General">
                  <c:v>-4.1255153242638078E-19</c:v>
                </c:pt>
                <c:pt idx="308" formatCode="General">
                  <c:v>-4.6547976127851097E-19</c:v>
                </c:pt>
                <c:pt idx="309" formatCode="General">
                  <c:v>-1.4877401315262925E-19</c:v>
                </c:pt>
                <c:pt idx="310" formatCode="General">
                  <c:v>6.6129524422093761E-19</c:v>
                </c:pt>
                <c:pt idx="311" formatCode="General">
                  <c:v>5.7491062639605301E-19</c:v>
                </c:pt>
                <c:pt idx="312" formatCode="General">
                  <c:v>5.3011471854798176E-20</c:v>
                </c:pt>
                <c:pt idx="313" formatCode="General">
                  <c:v>2.5906595491188389E-19</c:v>
                </c:pt>
                <c:pt idx="314" formatCode="General">
                  <c:v>1.0025150359477091E-19</c:v>
                </c:pt>
                <c:pt idx="315" formatCode="General">
                  <c:v>3.7082351613915703E-19</c:v>
                </c:pt>
                <c:pt idx="316" formatCode="General">
                  <c:v>8.2420907673387349E-19</c:v>
                </c:pt>
                <c:pt idx="317" formatCode="General">
                  <c:v>7.4185008405196429E-19</c:v>
                </c:pt>
                <c:pt idx="318" formatCode="General">
                  <c:v>1.4678269753797589E-19</c:v>
                </c:pt>
                <c:pt idx="319" formatCode="General">
                  <c:v>-2.1828015570963754E-19</c:v>
                </c:pt>
                <c:pt idx="320" formatCode="General">
                  <c:v>-2.568524805117628E-19</c:v>
                </c:pt>
                <c:pt idx="321" formatCode="General">
                  <c:v>7.4436829168761122E-20</c:v>
                </c:pt>
                <c:pt idx="322" formatCode="General">
                  <c:v>6.2442027570497873E-19</c:v>
                </c:pt>
                <c:pt idx="323" formatCode="General">
                  <c:v>9.7115813085168286E-19</c:v>
                </c:pt>
                <c:pt idx="324" formatCode="General">
                  <c:v>4.7823873233436814E-19</c:v>
                </c:pt>
                <c:pt idx="325" formatCode="General">
                  <c:v>3.4203716799437916E-19</c:v>
                </c:pt>
                <c:pt idx="326" formatCode="General">
                  <c:v>3.2353412877278933E-18</c:v>
                </c:pt>
                <c:pt idx="327" formatCode="General">
                  <c:v>3.2906765487544756E-18</c:v>
                </c:pt>
                <c:pt idx="328" formatCode="General">
                  <c:v>2.2566202467752993E-18</c:v>
                </c:pt>
                <c:pt idx="329" formatCode="General">
                  <c:v>8.4391127972433831E-19</c:v>
                </c:pt>
                <c:pt idx="330" formatCode="General">
                  <c:v>1.4597464986682484E-19</c:v>
                </c:pt>
                <c:pt idx="331" formatCode="General">
                  <c:v>-3.1048170350698847E-19</c:v>
                </c:pt>
                <c:pt idx="332" formatCode="General">
                  <c:v>-3.3001366694042546E-19</c:v>
                </c:pt>
                <c:pt idx="333" formatCode="General">
                  <c:v>3.5994399856956291E-19</c:v>
                </c:pt>
                <c:pt idx="334" formatCode="General">
                  <c:v>2.5486428509422636E-18</c:v>
                </c:pt>
                <c:pt idx="335" formatCode="General">
                  <c:v>5.2835870090516923E-18</c:v>
                </c:pt>
                <c:pt idx="336" formatCode="General">
                  <c:v>5.7480250910338188E-18</c:v>
                </c:pt>
                <c:pt idx="337" formatCode="General">
                  <c:v>4.6760824216519236E-18</c:v>
                </c:pt>
                <c:pt idx="338" formatCode="General">
                  <c:v>1.1828806571602214E-18</c:v>
                </c:pt>
                <c:pt idx="339" formatCode="General">
                  <c:v>9.1425965874748656E-19</c:v>
                </c:pt>
                <c:pt idx="340" formatCode="General">
                  <c:v>4.2666095138826023E-18</c:v>
                </c:pt>
                <c:pt idx="341" formatCode="General">
                  <c:v>4.064091749098421E-18</c:v>
                </c:pt>
                <c:pt idx="342" formatCode="General">
                  <c:v>2.2132506718029623E-18</c:v>
                </c:pt>
                <c:pt idx="343" formatCode="General">
                  <c:v>9.8100387278863362E-19</c:v>
                </c:pt>
                <c:pt idx="344" formatCode="General">
                  <c:v>1.0884942500327182E-18</c:v>
                </c:pt>
                <c:pt idx="345" formatCode="General">
                  <c:v>1.8256433381029905E-18</c:v>
                </c:pt>
                <c:pt idx="346" formatCode="General">
                  <c:v>7.6998125206347421E-18</c:v>
                </c:pt>
                <c:pt idx="347" formatCode="General">
                  <c:v>9.8331464391004713E-18</c:v>
                </c:pt>
                <c:pt idx="348" formatCode="General">
                  <c:v>6.0651001737608295E-18</c:v>
                </c:pt>
                <c:pt idx="349" formatCode="General">
                  <c:v>3.4828166055135296E-18</c:v>
                </c:pt>
                <c:pt idx="350" formatCode="General">
                  <c:v>2.582293531476796E-18</c:v>
                </c:pt>
                <c:pt idx="351" formatCode="General">
                  <c:v>3.1547748098085164E-18</c:v>
                </c:pt>
                <c:pt idx="352" formatCode="General">
                  <c:v>3.4473789348357664E-18</c:v>
                </c:pt>
                <c:pt idx="353" formatCode="General">
                  <c:v>3.3709077048282156E-18</c:v>
                </c:pt>
                <c:pt idx="354" formatCode="General">
                  <c:v>3.1150413932733724E-18</c:v>
                </c:pt>
                <c:pt idx="355" formatCode="General">
                  <c:v>3.1878025282498679E-18</c:v>
                </c:pt>
                <c:pt idx="356" formatCode="General">
                  <c:v>2.4627324527803084E-18</c:v>
                </c:pt>
                <c:pt idx="357" formatCode="General">
                  <c:v>2.94441569837647E-18</c:v>
                </c:pt>
                <c:pt idx="358" formatCode="General">
                  <c:v>7.6743605054340265E-18</c:v>
                </c:pt>
                <c:pt idx="359" formatCode="General">
                  <c:v>5.3007845837999353E-18</c:v>
                </c:pt>
                <c:pt idx="360" formatCode="General">
                  <c:v>3.3459579247572777E-18</c:v>
                </c:pt>
                <c:pt idx="361" formatCode="General">
                  <c:v>1.7072071710613701E-18</c:v>
                </c:pt>
                <c:pt idx="362" formatCode="General">
                  <c:v>1.5105460629623976E-18</c:v>
                </c:pt>
                <c:pt idx="363" formatCode="General">
                  <c:v>3.8130337037438556E-18</c:v>
                </c:pt>
                <c:pt idx="364" formatCode="General">
                  <c:v>4.8791443125042175E-18</c:v>
                </c:pt>
                <c:pt idx="365" formatCode="General">
                  <c:v>9.7981446629903612E-18</c:v>
                </c:pt>
                <c:pt idx="366" formatCode="General">
                  <c:v>4.8525423189912495E-18</c:v>
                </c:pt>
                <c:pt idx="367" formatCode="General">
                  <c:v>6.8213686589208751E-19</c:v>
                </c:pt>
                <c:pt idx="368" formatCode="General">
                  <c:v>3.82051156799122E-19</c:v>
                </c:pt>
                <c:pt idx="369" formatCode="General">
                  <c:v>1.475590211328026E-18</c:v>
                </c:pt>
                <c:pt idx="370" formatCode="General">
                  <c:v>3.0693448628493247E-18</c:v>
                </c:pt>
                <c:pt idx="371" formatCode="General">
                  <c:v>6.7071334237782449E-18</c:v>
                </c:pt>
                <c:pt idx="372" formatCode="General">
                  <c:v>6.6470722459530364E-18</c:v>
                </c:pt>
                <c:pt idx="373" formatCode="General">
                  <c:v>5.9681548791387863E-18</c:v>
                </c:pt>
                <c:pt idx="374" formatCode="General">
                  <c:v>5.278923949150021E-18</c:v>
                </c:pt>
                <c:pt idx="375" formatCode="General">
                  <c:v>7.5110106123930205E-18</c:v>
                </c:pt>
                <c:pt idx="376" formatCode="General">
                  <c:v>7.7405001874639485E-18</c:v>
                </c:pt>
                <c:pt idx="377" formatCode="General">
                  <c:v>7.3543895431690014E-18</c:v>
                </c:pt>
                <c:pt idx="378" formatCode="General">
                  <c:v>2.8558371667192437E-18</c:v>
                </c:pt>
                <c:pt idx="379" formatCode="General">
                  <c:v>2.0899071801340754E-18</c:v>
                </c:pt>
                <c:pt idx="380" formatCode="General">
                  <c:v>3.1738237702673462E-18</c:v>
                </c:pt>
                <c:pt idx="381" formatCode="General">
                  <c:v>3.3767267698025661E-18</c:v>
                </c:pt>
                <c:pt idx="382" formatCode="General">
                  <c:v>9.5942980592826513E-18</c:v>
                </c:pt>
                <c:pt idx="383" formatCode="General">
                  <c:v>1.0083197393506319E-17</c:v>
                </c:pt>
                <c:pt idx="384" formatCode="General">
                  <c:v>1.272170490309605E-17</c:v>
                </c:pt>
                <c:pt idx="385" formatCode="General">
                  <c:v>4.6801010367884125E-18</c:v>
                </c:pt>
                <c:pt idx="386" formatCode="General">
                  <c:v>6.1490218347011463E-18</c:v>
                </c:pt>
                <c:pt idx="387" formatCode="General">
                  <c:v>5.2937734431366913E-18</c:v>
                </c:pt>
                <c:pt idx="388" formatCode="General">
                  <c:v>4.1255939107251387E-18</c:v>
                </c:pt>
                <c:pt idx="389" formatCode="General">
                  <c:v>2.8181171912103491E-18</c:v>
                </c:pt>
                <c:pt idx="390" formatCode="General">
                  <c:v>3.5875281259851131E-19</c:v>
                </c:pt>
                <c:pt idx="391" formatCode="General">
                  <c:v>1.165601330807273E-18</c:v>
                </c:pt>
                <c:pt idx="392" formatCode="General">
                  <c:v>4.2826875674992927E-19</c:v>
                </c:pt>
                <c:pt idx="393" formatCode="General">
                  <c:v>5.5372536335935344E-18</c:v>
                </c:pt>
                <c:pt idx="394" formatCode="General">
                  <c:v>6.3232093365967884E-18</c:v>
                </c:pt>
                <c:pt idx="395" formatCode="General">
                  <c:v>1.0019985233009611E-17</c:v>
                </c:pt>
                <c:pt idx="396" formatCode="General">
                  <c:v>6.3915159040040111E-18</c:v>
                </c:pt>
                <c:pt idx="397" formatCode="General">
                  <c:v>5.5937906789689562E-18</c:v>
                </c:pt>
                <c:pt idx="398" formatCode="General">
                  <c:v>1.7000051539451495E-18</c:v>
                </c:pt>
                <c:pt idx="399" formatCode="General">
                  <c:v>2.2395156590369905E-18</c:v>
                </c:pt>
                <c:pt idx="400" formatCode="General">
                  <c:v>2.5439261035481543E-18</c:v>
                </c:pt>
                <c:pt idx="401" formatCode="General">
                  <c:v>4.9812731277292646E-18</c:v>
                </c:pt>
                <c:pt idx="402" formatCode="General">
                  <c:v>4.8404415270878732E-18</c:v>
                </c:pt>
                <c:pt idx="403" formatCode="General">
                  <c:v>1.1993220078538552E-18</c:v>
                </c:pt>
                <c:pt idx="404" formatCode="General">
                  <c:v>4.1635820119470529E-20</c:v>
                </c:pt>
                <c:pt idx="405" formatCode="General">
                  <c:v>9.5273240923559583E-19</c:v>
                </c:pt>
                <c:pt idx="406" formatCode="General">
                  <c:v>9.8841189412566634E-19</c:v>
                </c:pt>
                <c:pt idx="407" formatCode="General">
                  <c:v>2.1997659190922805E-18</c:v>
                </c:pt>
                <c:pt idx="408" formatCode="General">
                  <c:v>9.1181643199881931E-18</c:v>
                </c:pt>
                <c:pt idx="409" formatCode="General">
                  <c:v>2.0120244241014187E-18</c:v>
                </c:pt>
                <c:pt idx="410" formatCode="General">
                  <c:v>4.2571459948185749E-19</c:v>
                </c:pt>
                <c:pt idx="411" formatCode="General">
                  <c:v>1.0043485130544796E-20</c:v>
                </c:pt>
                <c:pt idx="412" formatCode="General">
                  <c:v>1.050890766265524E-18</c:v>
                </c:pt>
                <c:pt idx="413" formatCode="General">
                  <c:v>3.7716315887541146E-19</c:v>
                </c:pt>
                <c:pt idx="414" formatCode="General">
                  <c:v>-1.8004958477984667E-19</c:v>
                </c:pt>
                <c:pt idx="415" formatCode="General">
                  <c:v>-5.8285555367316765E-19</c:v>
                </c:pt>
                <c:pt idx="416" formatCode="General">
                  <c:v>-1.178149234211404E-18</c:v>
                </c:pt>
                <c:pt idx="417" formatCode="General">
                  <c:v>-4.5058980004111374E-19</c:v>
                </c:pt>
                <c:pt idx="418" formatCode="General">
                  <c:v>-7.2453279066551781E-20</c:v>
                </c:pt>
                <c:pt idx="419" formatCode="General">
                  <c:v>2.3947580955681323E-19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F-4124-9810-7A884F64D6AF}"/>
            </c:ext>
          </c:extLst>
        </c:ser>
        <c:ser>
          <c:idx val="1"/>
          <c:order val="1"/>
          <c:tx>
            <c:strRef>
              <c:f>density!$C$1</c:f>
              <c:strCache>
                <c:ptCount val="1"/>
                <c:pt idx="0">
                  <c:v>Forecast(Density, g/cm-3)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density!$A$2:$A$421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density!$C$2:$C$421</c:f>
              <c:numCache>
                <c:formatCode>General</c:formatCode>
                <c:ptCount val="420"/>
                <c:pt idx="296" formatCode="0.00E+00">
                  <c:v>2.1199999999999999E-18</c:v>
                </c:pt>
                <c:pt idx="297" formatCode="0.00E+00">
                  <c:v>5.3140323836388687E-19</c:v>
                </c:pt>
                <c:pt idx="298" formatCode="0.00E+00">
                  <c:v>9.0821375449679041E-19</c:v>
                </c:pt>
                <c:pt idx="299" formatCode="0.00E+00">
                  <c:v>1.0228867839514468E-18</c:v>
                </c:pt>
                <c:pt idx="300" formatCode="0.00E+00">
                  <c:v>6.2630824383987196E-19</c:v>
                </c:pt>
                <c:pt idx="301" formatCode="0.00E+00">
                  <c:v>3.1313160229651695E-19</c:v>
                </c:pt>
                <c:pt idx="302" formatCode="0.00E+00">
                  <c:v>6.7696903825245276E-19</c:v>
                </c:pt>
                <c:pt idx="303" formatCode="0.00E+00">
                  <c:v>1.1710413104864642E-18</c:v>
                </c:pt>
                <c:pt idx="304" formatCode="0.00E+00">
                  <c:v>9.9517669255420142E-19</c:v>
                </c:pt>
                <c:pt idx="305" formatCode="0.00E+00">
                  <c:v>1.1993104340321436E-19</c:v>
                </c:pt>
                <c:pt idx="306" formatCode="0.00E+00">
                  <c:v>7.8304349250886547E-19</c:v>
                </c:pt>
                <c:pt idx="307" formatCode="0.00E+00">
                  <c:v>-4.1255153242638078E-19</c:v>
                </c:pt>
                <c:pt idx="308" formatCode="0.00E+00">
                  <c:v>-4.6547976127851097E-19</c:v>
                </c:pt>
                <c:pt idx="309" formatCode="0.00E+00">
                  <c:v>-1.4877401315262925E-19</c:v>
                </c:pt>
                <c:pt idx="310" formatCode="0.00E+00">
                  <c:v>6.6129524422093761E-19</c:v>
                </c:pt>
                <c:pt idx="311" formatCode="0.00E+00">
                  <c:v>5.7491062639605301E-19</c:v>
                </c:pt>
                <c:pt idx="312" formatCode="0.00E+00">
                  <c:v>5.3011471854798176E-20</c:v>
                </c:pt>
                <c:pt idx="313" formatCode="0.00E+00">
                  <c:v>2.5906595491188389E-19</c:v>
                </c:pt>
                <c:pt idx="314" formatCode="0.00E+00">
                  <c:v>1.0025150359477091E-19</c:v>
                </c:pt>
                <c:pt idx="315" formatCode="0.00E+00">
                  <c:v>3.7082351613915703E-19</c:v>
                </c:pt>
                <c:pt idx="316" formatCode="0.00E+00">
                  <c:v>8.2420907673387349E-19</c:v>
                </c:pt>
                <c:pt idx="317" formatCode="0.00E+00">
                  <c:v>7.4185008405196429E-19</c:v>
                </c:pt>
                <c:pt idx="318" formatCode="0.00E+00">
                  <c:v>1.4678269753797589E-19</c:v>
                </c:pt>
                <c:pt idx="319" formatCode="0.00E+00">
                  <c:v>-2.1828015570963754E-19</c:v>
                </c:pt>
                <c:pt idx="320" formatCode="0.00E+00">
                  <c:v>-2.568524805117628E-19</c:v>
                </c:pt>
                <c:pt idx="321" formatCode="0.00E+00">
                  <c:v>7.4436829168761122E-20</c:v>
                </c:pt>
                <c:pt idx="322" formatCode="0.00E+00">
                  <c:v>6.2442027570497873E-19</c:v>
                </c:pt>
                <c:pt idx="323" formatCode="0.00E+00">
                  <c:v>9.7115813085168286E-19</c:v>
                </c:pt>
                <c:pt idx="324" formatCode="0.00E+00">
                  <c:v>4.7823873233436814E-19</c:v>
                </c:pt>
                <c:pt idx="325" formatCode="0.00E+00">
                  <c:v>3.4203716799437916E-19</c:v>
                </c:pt>
                <c:pt idx="326" formatCode="0.00E+00">
                  <c:v>3.2353412877278933E-18</c:v>
                </c:pt>
                <c:pt idx="327" formatCode="0.00E+00">
                  <c:v>3.2906765487544756E-18</c:v>
                </c:pt>
                <c:pt idx="328" formatCode="0.00E+00">
                  <c:v>2.2566202467752993E-18</c:v>
                </c:pt>
                <c:pt idx="329" formatCode="0.00E+00">
                  <c:v>8.4391127972433831E-19</c:v>
                </c:pt>
                <c:pt idx="330" formatCode="0.00E+00">
                  <c:v>1.4597464986682484E-19</c:v>
                </c:pt>
                <c:pt idx="331" formatCode="0.00E+00">
                  <c:v>-3.1048170350698847E-19</c:v>
                </c:pt>
                <c:pt idx="332" formatCode="0.00E+00">
                  <c:v>-3.3001366694042546E-19</c:v>
                </c:pt>
                <c:pt idx="333" formatCode="0.00E+00">
                  <c:v>3.5994399856956291E-19</c:v>
                </c:pt>
                <c:pt idx="334" formatCode="0.00E+00">
                  <c:v>2.5486428509422636E-18</c:v>
                </c:pt>
                <c:pt idx="335" formatCode="0.00E+00">
                  <c:v>5.2835870090516923E-18</c:v>
                </c:pt>
                <c:pt idx="336" formatCode="0.00E+00">
                  <c:v>5.7480250910338188E-18</c:v>
                </c:pt>
                <c:pt idx="337" formatCode="0.00E+00">
                  <c:v>4.6760824216519236E-18</c:v>
                </c:pt>
                <c:pt idx="338" formatCode="0.00E+00">
                  <c:v>1.1828806571602214E-18</c:v>
                </c:pt>
                <c:pt idx="339" formatCode="0.00E+00">
                  <c:v>9.1425965874748656E-19</c:v>
                </c:pt>
                <c:pt idx="340" formatCode="0.00E+00">
                  <c:v>4.2666095138826023E-18</c:v>
                </c:pt>
                <c:pt idx="341" formatCode="0.00E+00">
                  <c:v>4.064091749098421E-18</c:v>
                </c:pt>
                <c:pt idx="342" formatCode="0.00E+00">
                  <c:v>2.2132506718029623E-18</c:v>
                </c:pt>
                <c:pt idx="343" formatCode="0.00E+00">
                  <c:v>9.8100387278863362E-19</c:v>
                </c:pt>
                <c:pt idx="344" formatCode="0.00E+00">
                  <c:v>1.0884942500327182E-18</c:v>
                </c:pt>
                <c:pt idx="345" formatCode="0.00E+00">
                  <c:v>1.8256433381029905E-18</c:v>
                </c:pt>
                <c:pt idx="346" formatCode="0.00E+00">
                  <c:v>7.6998125206347421E-18</c:v>
                </c:pt>
                <c:pt idx="347" formatCode="0.00E+00">
                  <c:v>9.8331464391004713E-18</c:v>
                </c:pt>
                <c:pt idx="348" formatCode="0.00E+00">
                  <c:v>6.0651001737608295E-18</c:v>
                </c:pt>
                <c:pt idx="349" formatCode="0.00E+00">
                  <c:v>3.4828166055135296E-18</c:v>
                </c:pt>
                <c:pt idx="350" formatCode="0.00E+00">
                  <c:v>2.582293531476796E-18</c:v>
                </c:pt>
                <c:pt idx="351" formatCode="0.00E+00">
                  <c:v>3.1547748098085164E-18</c:v>
                </c:pt>
                <c:pt idx="352" formatCode="0.00E+00">
                  <c:v>3.4473789348357664E-18</c:v>
                </c:pt>
                <c:pt idx="353" formatCode="0.00E+00">
                  <c:v>3.3709077048282156E-18</c:v>
                </c:pt>
                <c:pt idx="354" formatCode="0.00E+00">
                  <c:v>3.1150413932733724E-18</c:v>
                </c:pt>
                <c:pt idx="355" formatCode="0.00E+00">
                  <c:v>3.1878025282498679E-18</c:v>
                </c:pt>
                <c:pt idx="356" formatCode="0.00E+00">
                  <c:v>2.4627324527803084E-18</c:v>
                </c:pt>
                <c:pt idx="357" formatCode="0.00E+00">
                  <c:v>2.94441569837647E-18</c:v>
                </c:pt>
                <c:pt idx="358" formatCode="0.00E+00">
                  <c:v>7.6743605054340265E-18</c:v>
                </c:pt>
                <c:pt idx="359" formatCode="0.00E+00">
                  <c:v>5.3007845837999353E-18</c:v>
                </c:pt>
                <c:pt idx="360" formatCode="0.00E+00">
                  <c:v>3.3459579247572777E-18</c:v>
                </c:pt>
                <c:pt idx="361" formatCode="0.00E+00">
                  <c:v>1.7072071710613701E-18</c:v>
                </c:pt>
                <c:pt idx="362" formatCode="0.00E+00">
                  <c:v>1.5105460629623976E-18</c:v>
                </c:pt>
                <c:pt idx="363" formatCode="0.00E+00">
                  <c:v>3.8130337037438556E-18</c:v>
                </c:pt>
                <c:pt idx="364" formatCode="0.00E+00">
                  <c:v>4.8791443125042175E-18</c:v>
                </c:pt>
                <c:pt idx="365" formatCode="0.00E+00">
                  <c:v>9.7981446629903612E-18</c:v>
                </c:pt>
                <c:pt idx="366" formatCode="0.00E+00">
                  <c:v>4.8525423189912495E-18</c:v>
                </c:pt>
                <c:pt idx="367" formatCode="0.00E+00">
                  <c:v>6.8213686589208751E-19</c:v>
                </c:pt>
                <c:pt idx="368" formatCode="0.00E+00">
                  <c:v>3.82051156799122E-19</c:v>
                </c:pt>
                <c:pt idx="369" formatCode="0.00E+00">
                  <c:v>1.475590211328026E-18</c:v>
                </c:pt>
                <c:pt idx="370" formatCode="0.00E+00">
                  <c:v>3.0693448628493247E-18</c:v>
                </c:pt>
                <c:pt idx="371" formatCode="0.00E+00">
                  <c:v>6.7071334237782449E-18</c:v>
                </c:pt>
                <c:pt idx="372" formatCode="0.00E+00">
                  <c:v>6.6470722459530364E-18</c:v>
                </c:pt>
                <c:pt idx="373" formatCode="0.00E+00">
                  <c:v>5.9681548791387863E-18</c:v>
                </c:pt>
                <c:pt idx="374" formatCode="0.00E+00">
                  <c:v>5.278923949150021E-18</c:v>
                </c:pt>
                <c:pt idx="375" formatCode="0.00E+00">
                  <c:v>7.5110106123930205E-18</c:v>
                </c:pt>
                <c:pt idx="376" formatCode="0.00E+00">
                  <c:v>7.7405001874639485E-18</c:v>
                </c:pt>
                <c:pt idx="377" formatCode="0.00E+00">
                  <c:v>7.3543895431690014E-18</c:v>
                </c:pt>
                <c:pt idx="378" formatCode="0.00E+00">
                  <c:v>2.8558371667192437E-18</c:v>
                </c:pt>
                <c:pt idx="379" formatCode="0.00E+00">
                  <c:v>2.0899071801340754E-18</c:v>
                </c:pt>
                <c:pt idx="380" formatCode="0.00E+00">
                  <c:v>3.1738237702673462E-18</c:v>
                </c:pt>
                <c:pt idx="381" formatCode="0.00E+00">
                  <c:v>3.3767267698025661E-18</c:v>
                </c:pt>
                <c:pt idx="382" formatCode="0.00E+00">
                  <c:v>9.5942980592826513E-18</c:v>
                </c:pt>
                <c:pt idx="383" formatCode="0.00E+00">
                  <c:v>1.0083197393506319E-17</c:v>
                </c:pt>
                <c:pt idx="384" formatCode="0.00E+00">
                  <c:v>1.272170490309605E-17</c:v>
                </c:pt>
                <c:pt idx="385" formatCode="0.00E+00">
                  <c:v>4.6801010367884125E-18</c:v>
                </c:pt>
                <c:pt idx="386" formatCode="0.00E+00">
                  <c:v>6.1490218347011463E-18</c:v>
                </c:pt>
                <c:pt idx="387" formatCode="0.00E+00">
                  <c:v>5.2937734431366913E-18</c:v>
                </c:pt>
                <c:pt idx="388" formatCode="0.00E+00">
                  <c:v>4.1255939107251387E-18</c:v>
                </c:pt>
                <c:pt idx="389" formatCode="0.00E+00">
                  <c:v>2.8181171912103491E-18</c:v>
                </c:pt>
                <c:pt idx="390" formatCode="0.00E+00">
                  <c:v>3.5875281259851131E-19</c:v>
                </c:pt>
                <c:pt idx="391" formatCode="0.00E+00">
                  <c:v>1.165601330807273E-18</c:v>
                </c:pt>
                <c:pt idx="392" formatCode="0.00E+00">
                  <c:v>4.2826875674992927E-19</c:v>
                </c:pt>
                <c:pt idx="393" formatCode="0.00E+00">
                  <c:v>5.5372536335935344E-18</c:v>
                </c:pt>
                <c:pt idx="394" formatCode="0.00E+00">
                  <c:v>6.3232093365967884E-18</c:v>
                </c:pt>
                <c:pt idx="395" formatCode="0.00E+00">
                  <c:v>1.0019985233009611E-17</c:v>
                </c:pt>
                <c:pt idx="396" formatCode="0.00E+00">
                  <c:v>6.3915159040040111E-18</c:v>
                </c:pt>
                <c:pt idx="397" formatCode="0.00E+00">
                  <c:v>5.5937906789689562E-18</c:v>
                </c:pt>
                <c:pt idx="398" formatCode="0.00E+00">
                  <c:v>1.7000051539451495E-18</c:v>
                </c:pt>
                <c:pt idx="399" formatCode="0.00E+00">
                  <c:v>2.2395156590369905E-18</c:v>
                </c:pt>
                <c:pt idx="400" formatCode="0.00E+00">
                  <c:v>2.5439261035481543E-18</c:v>
                </c:pt>
                <c:pt idx="401" formatCode="0.00E+00">
                  <c:v>4.9812731277292646E-18</c:v>
                </c:pt>
                <c:pt idx="402" formatCode="0.00E+00">
                  <c:v>4.8404415270878732E-18</c:v>
                </c:pt>
                <c:pt idx="403" formatCode="0.00E+00">
                  <c:v>1.1993220078538552E-18</c:v>
                </c:pt>
                <c:pt idx="404" formatCode="0.00E+00">
                  <c:v>4.1635820119470529E-20</c:v>
                </c:pt>
                <c:pt idx="405" formatCode="0.00E+00">
                  <c:v>9.5273240923559583E-19</c:v>
                </c:pt>
                <c:pt idx="406" formatCode="0.00E+00">
                  <c:v>9.8841189412566634E-19</c:v>
                </c:pt>
                <c:pt idx="407" formatCode="0.00E+00">
                  <c:v>2.1997659190922805E-18</c:v>
                </c:pt>
                <c:pt idx="408" formatCode="0.00E+00">
                  <c:v>9.1181643199881931E-18</c:v>
                </c:pt>
                <c:pt idx="409" formatCode="0.00E+00">
                  <c:v>2.0120244241014187E-18</c:v>
                </c:pt>
                <c:pt idx="410" formatCode="0.00E+00">
                  <c:v>4.2571459948185749E-19</c:v>
                </c:pt>
                <c:pt idx="411" formatCode="0.00E+00">
                  <c:v>1.0043485130544796E-20</c:v>
                </c:pt>
                <c:pt idx="412" formatCode="0.00E+00">
                  <c:v>1.050890766265524E-18</c:v>
                </c:pt>
                <c:pt idx="413" formatCode="0.00E+00">
                  <c:v>3.7716315887541146E-19</c:v>
                </c:pt>
                <c:pt idx="414" formatCode="0.00E+00">
                  <c:v>-1.8004958477984667E-19</c:v>
                </c:pt>
                <c:pt idx="415" formatCode="0.00E+00">
                  <c:v>-5.8285555367316765E-19</c:v>
                </c:pt>
                <c:pt idx="416" formatCode="0.00E+00">
                  <c:v>-1.178149234211404E-18</c:v>
                </c:pt>
                <c:pt idx="417" formatCode="0.00E+00">
                  <c:v>-4.5058980004111374E-19</c:v>
                </c:pt>
                <c:pt idx="418" formatCode="0.00E+00">
                  <c:v>-7.2453279066551781E-20</c:v>
                </c:pt>
                <c:pt idx="419" formatCode="0.00E+00">
                  <c:v>2.3947580955681323E-19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F-4124-9810-7A884F64D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181696"/>
        <c:axId val="5411879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density!$D$1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density!$D$2:$D$421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2.1199999999999999E-18</c:v>
                      </c:pt>
                      <c:pt idx="297" formatCode="0.00E+00">
                        <c:v>-8.9729587904926752E-18</c:v>
                      </c:pt>
                      <c:pt idx="298" formatCode="0.00E+00">
                        <c:v>-8.7288167075503254E-18</c:v>
                      </c:pt>
                      <c:pt idx="299" formatCode="0.00E+00">
                        <c:v>-8.7465654372353113E-18</c:v>
                      </c:pt>
                      <c:pt idx="300" formatCode="0.00E+00">
                        <c:v>-9.2753380823144833E-18</c:v>
                      </c:pt>
                      <c:pt idx="301" formatCode="0.00E+00">
                        <c:v>-9.720499175782007E-18</c:v>
                      </c:pt>
                      <c:pt idx="302" formatCode="0.00E+00">
                        <c:v>-9.488453591206784E-18</c:v>
                      </c:pt>
                      <c:pt idx="303" formatCode="0.00E+00">
                        <c:v>-9.1259967378162131E-18</c:v>
                      </c:pt>
                      <c:pt idx="304" formatCode="0.00E+00">
                        <c:v>-9.4333156843243007E-18</c:v>
                      </c:pt>
                      <c:pt idx="305" formatCode="0.00E+00">
                        <c:v>-1.0439869142233687E-17</c:v>
                      </c:pt>
                      <c:pt idx="306" formatCode="0.00E+00">
                        <c:v>-9.9079318302519375E-18</c:v>
                      </c:pt>
                      <c:pt idx="307" formatCode="0.00E+00">
                        <c:v>-1.1234582492200898E-17</c:v>
                      </c:pt>
                      <c:pt idx="308" formatCode="0.00E+00">
                        <c:v>-1.1418459394861576E-17</c:v>
                      </c:pt>
                      <c:pt idx="309" formatCode="0.00E+00">
                        <c:v>-1.1232607298427964E-17</c:v>
                      </c:pt>
                      <c:pt idx="310" formatCode="0.00E+00">
                        <c:v>-1.0553308051767253E-17</c:v>
                      </c:pt>
                      <c:pt idx="311" formatCode="0.00E+00">
                        <c:v>-1.0770389893701065E-17</c:v>
                      </c:pt>
                      <c:pt idx="312" formatCode="0.00E+00">
                        <c:v>-1.1422923844116312E-17</c:v>
                      </c:pt>
                      <c:pt idx="313" formatCode="0.00E+00">
                        <c:v>-1.134745161959319E-17</c:v>
                      </c:pt>
                      <c:pt idx="314" formatCode="0.00E+00">
                        <c:v>-1.1636805242026674E-17</c:v>
                      </c:pt>
                      <c:pt idx="315" formatCode="0.00E+00">
                        <c:v>-1.1496738346774223E-17</c:v>
                      </c:pt>
                      <c:pt idx="316" formatCode="0.00E+00">
                        <c:v>-1.1173832489851283E-17</c:v>
                      </c:pt>
                      <c:pt idx="317" formatCode="0.00E+00">
                        <c:v>-1.1386654040778111E-17</c:v>
                      </c:pt>
                      <c:pt idx="318" formatCode="0.00E+00">
                        <c:v>-1.2112174756235005E-17</c:v>
                      </c:pt>
                      <c:pt idx="319" formatCode="0.00E+00">
                        <c:v>-1.2607689291801977E-17</c:v>
                      </c:pt>
                      <c:pt idx="320" formatCode="0.00E+00">
                        <c:v>-1.2776718918938008E-17</c:v>
                      </c:pt>
                      <c:pt idx="321" formatCode="0.00E+00">
                        <c:v>-1.257589949848838E-17</c:v>
                      </c:pt>
                      <c:pt idx="322" formatCode="0.00E+00">
                        <c:v>-1.2156405210456457E-17</c:v>
                      </c:pt>
                      <c:pt idx="323" formatCode="0.00E+00">
                        <c:v>-1.194018219525088E-17</c:v>
                      </c:pt>
                      <c:pt idx="324" formatCode="0.00E+00">
                        <c:v>-1.2563648270504704E-17</c:v>
                      </c:pt>
                      <c:pt idx="325" formatCode="0.00E+00">
                        <c:v>-1.2830434259518771E-17</c:v>
                      </c:pt>
                      <c:pt idx="326" formatCode="0.00E+00">
                        <c:v>-1.0067757991151452E-17</c:v>
                      </c:pt>
                      <c:pt idx="327" formatCode="0.00E+00">
                        <c:v>-1.0143099465673761E-17</c:v>
                      </c:pt>
                      <c:pt idx="328" formatCode="0.00E+00">
                        <c:v>-1.1307886634079871E-17</c:v>
                      </c:pt>
                      <c:pt idx="329" formatCode="0.00E+00">
                        <c:v>-1.2851385644195743E-17</c:v>
                      </c:pt>
                      <c:pt idx="330" formatCode="0.00E+00">
                        <c:v>-1.3680176347873843E-17</c:v>
                      </c:pt>
                      <c:pt idx="331" formatCode="0.00E+00">
                        <c:v>-1.4267555477064743E-17</c:v>
                      </c:pt>
                      <c:pt idx="332" formatCode="0.00E+00">
                        <c:v>-1.4418083414949035E-17</c:v>
                      </c:pt>
                      <c:pt idx="333" formatCode="0.00E+00">
                        <c:v>-1.3859199252371587E-17</c:v>
                      </c:pt>
                      <c:pt idx="334" formatCode="0.00E+00">
                        <c:v>-1.1801655601857201E-17</c:v>
                      </c:pt>
                      <c:pt idx="335" formatCode="0.00E+00">
                        <c:v>-9.1979523625569301E-18</c:v>
                      </c:pt>
                      <c:pt idx="336" formatCode="0.00E+00">
                        <c:v>-8.8648447885509762E-18</c:v>
                      </c:pt>
                      <c:pt idx="337" formatCode="0.00E+00">
                        <c:v>-1.0068211287742611E-17</c:v>
                      </c:pt>
                      <c:pt idx="338" formatCode="0.00E+00">
                        <c:v>-1.369293380292532E-17</c:v>
                      </c:pt>
                      <c:pt idx="339" formatCode="0.00E+00">
                        <c:v>-1.4093175943961861E-17</c:v>
                      </c:pt>
                      <c:pt idx="340" formatCode="0.00E+00">
                        <c:v>-1.0872550971772492E-17</c:v>
                      </c:pt>
                      <c:pt idx="341" formatCode="0.00E+00">
                        <c:v>-1.1206900590613576E-17</c:v>
                      </c:pt>
                      <c:pt idx="342" formatCode="0.00E+00">
                        <c:v>-1.3189683611074086E-17</c:v>
                      </c:pt>
                      <c:pt idx="343" formatCode="0.00E+00">
                        <c:v>-1.4553985452134495E-17</c:v>
                      </c:pt>
                      <c:pt idx="344" formatCode="0.00E+00">
                        <c:v>-1.4578666121709089E-17</c:v>
                      </c:pt>
                      <c:pt idx="345" formatCode="0.00E+00">
                        <c:v>-1.3973806891371089E-17</c:v>
                      </c:pt>
                      <c:pt idx="346" formatCode="0.00E+00">
                        <c:v>-8.2320490878065463E-18</c:v>
                      </c:pt>
                      <c:pt idx="347" formatCode="0.00E+00">
                        <c:v>-6.2312506877873821E-18</c:v>
                      </c:pt>
                      <c:pt idx="348" formatCode="0.00E+00">
                        <c:v>-1.0131959140785613E-17</c:v>
                      </c:pt>
                      <c:pt idx="349" formatCode="0.00E+00">
                        <c:v>-1.2847034010522102E-17</c:v>
                      </c:pt>
                      <c:pt idx="350" formatCode="0.00E+00">
                        <c:v>-1.3880479862622656E-17</c:v>
                      </c:pt>
                      <c:pt idx="351" formatCode="0.00E+00">
                        <c:v>-1.3441055122889014E-17</c:v>
                      </c:pt>
                      <c:pt idx="352" formatCode="0.00E+00">
                        <c:v>-1.3281643505118283E-17</c:v>
                      </c:pt>
                      <c:pt idx="353" formatCode="0.00E+00">
                        <c:v>-1.3491445346144956E-17</c:v>
                      </c:pt>
                      <c:pt idx="354" formatCode="0.00E+00">
                        <c:v>-1.3880782437254784E-17</c:v>
                      </c:pt>
                      <c:pt idx="355" formatCode="0.00E+00">
                        <c:v>-1.3941634247380995E-17</c:v>
                      </c:pt>
                      <c:pt idx="356" formatCode="0.00E+00">
                        <c:v>-1.4800461365207664E-17</c:v>
                      </c:pt>
                      <c:pt idx="357" formatCode="0.00E+00">
                        <c:v>-1.4452681127973409E-17</c:v>
                      </c:pt>
                      <c:pt idx="358" formatCode="0.00E+00">
                        <c:v>-9.8567871033237965E-18</c:v>
                      </c:pt>
                      <c:pt idx="359" formatCode="0.00E+00">
                        <c:v>-1.2364563330894513E-17</c:v>
                      </c:pt>
                      <c:pt idx="360" formatCode="0.00E+00">
                        <c:v>-1.4453741512385504E-17</c:v>
                      </c:pt>
                      <c:pt idx="361" formatCode="0.00E+00">
                        <c:v>-1.6226996643496872E-17</c:v>
                      </c:pt>
                      <c:pt idx="362" formatCode="0.00E+00">
                        <c:v>-1.6558316569795576E-17</c:v>
                      </c:pt>
                      <c:pt idx="363" formatCode="0.00E+00">
                        <c:v>-1.4390643722987874E-17</c:v>
                      </c:pt>
                      <c:pt idx="364" formatCode="0.00E+00">
                        <c:v>-1.345950536987385E-17</c:v>
                      </c:pt>
                      <c:pt idx="365" formatCode="0.00E+00">
                        <c:v>-8.6756361751792085E-18</c:v>
                      </c:pt>
                      <c:pt idx="366" formatCode="0.00E+00">
                        <c:v>-1.3756529967759249E-17</c:v>
                      </c:pt>
                      <c:pt idx="367" formatCode="0.00E+00">
                        <c:v>-1.8062388510578058E-17</c:v>
                      </c:pt>
                      <c:pt idx="368" formatCode="0.00E+00">
                        <c:v>-1.8498090256055801E-17</c:v>
                      </c:pt>
                      <c:pt idx="369" formatCode="0.00E+00">
                        <c:v>-1.7540331448694131E-17</c:v>
                      </c:pt>
                      <c:pt idx="370" formatCode="0.00E+00">
                        <c:v>-1.608252247918886E-17</c:v>
                      </c:pt>
                      <c:pt idx="371" formatCode="0.00E+00">
                        <c:v>-1.2580846220445296E-17</c:v>
                      </c:pt>
                      <c:pt idx="372" formatCode="0.00E+00">
                        <c:v>-1.2777187468454464E-17</c:v>
                      </c:pt>
                      <c:pt idx="373" formatCode="0.00E+00">
                        <c:v>-1.3592553784995571E-17</c:v>
                      </c:pt>
                      <c:pt idx="374" formatCode="0.00E+00">
                        <c:v>-1.4418403620673684E-17</c:v>
                      </c:pt>
                      <c:pt idx="375" formatCode="0.00E+00">
                        <c:v>-1.2323106861493685E-17</c:v>
                      </c:pt>
                      <c:pt idx="376" formatCode="0.00E+00">
                        <c:v>-1.2230579198336378E-17</c:v>
                      </c:pt>
                      <c:pt idx="377" formatCode="0.00E+00">
                        <c:v>-1.2753824739972466E-17</c:v>
                      </c:pt>
                      <c:pt idx="378" formatCode="0.00E+00">
                        <c:v>-1.7389685945863456E-17</c:v>
                      </c:pt>
                      <c:pt idx="379" formatCode="0.00E+00">
                        <c:v>-1.829309961071725E-17</c:v>
                      </c:pt>
                      <c:pt idx="380" formatCode="0.00E+00">
                        <c:v>-1.7346842435385986E-17</c:v>
                      </c:pt>
                      <c:pt idx="381" formatCode="0.00E+00">
                        <c:v>-1.7281775446761197E-17</c:v>
                      </c:pt>
                      <c:pt idx="382" formatCode="0.00E+00">
                        <c:v>-1.1202217596602294E-17</c:v>
                      </c:pt>
                      <c:pt idx="383" formatCode="0.00E+00">
                        <c:v>-1.0851509935967654E-17</c:v>
                      </c:pt>
                      <c:pt idx="384" formatCode="0.00E+00">
                        <c:v>-8.3513731144446239E-18</c:v>
                      </c:pt>
                      <c:pt idx="385" formatCode="0.00E+00">
                        <c:v>-1.6531527438628954E-17</c:v>
                      </c:pt>
                      <c:pt idx="386" formatCode="0.00E+00">
                        <c:v>-1.52013375996004E-17</c:v>
                      </c:pt>
                      <c:pt idx="387" formatCode="0.00E+00">
                        <c:v>-1.6195498158835952E-17</c:v>
                      </c:pt>
                      <c:pt idx="388" formatCode="0.00E+00">
                        <c:v>-1.7502771752758731E-17</c:v>
                      </c:pt>
                      <c:pt idx="389" formatCode="0.00E+00">
                        <c:v>-1.8949525090619932E-17</c:v>
                      </c:pt>
                      <c:pt idx="390" formatCode="0.00E+00">
                        <c:v>-2.1548349285995322E-17</c:v>
                      </c:pt>
                      <c:pt idx="391" formatCode="0.00E+00">
                        <c:v>-2.0881144403759327E-17</c:v>
                      </c:pt>
                      <c:pt idx="392" formatCode="0.00E+00">
                        <c:v>-2.1758305033602847E-17</c:v>
                      </c:pt>
                      <c:pt idx="393" formatCode="0.00E+00">
                        <c:v>-1.6789333213357001E-17</c:v>
                      </c:pt>
                      <c:pt idx="394" formatCode="0.00E+00">
                        <c:v>-1.6143576129717545E-17</c:v>
                      </c:pt>
                      <c:pt idx="395" formatCode="0.00E+00">
                        <c:v>-1.2587184958888995E-17</c:v>
                      </c:pt>
                      <c:pt idx="396" formatCode="0.00E+00">
                        <c:v>-1.6356225645179454E-17</c:v>
                      </c:pt>
                      <c:pt idx="397" formatCode="0.00E+00">
                        <c:v>-1.7294709367214167E-17</c:v>
                      </c:pt>
                      <c:pt idx="398" formatCode="0.00E+00">
                        <c:v>-2.132944101999257E-17</c:v>
                      </c:pt>
                      <c:pt idx="399" formatCode="0.00E+00">
                        <c:v>-2.093106474795223E-17</c:v>
                      </c:pt>
                      <c:pt idx="400" formatCode="0.00E+00">
                        <c:v>-2.0767977100293757E-17</c:v>
                      </c:pt>
                      <c:pt idx="401" formatCode="0.00E+00">
                        <c:v>-1.8472141879678824E-17</c:v>
                      </c:pt>
                      <c:pt idx="402" formatCode="0.00E+00">
                        <c:v>-1.8754674718351754E-17</c:v>
                      </c:pt>
                      <c:pt idx="403" formatCode="0.00E+00">
                        <c:v>-2.2537685323091887E-17</c:v>
                      </c:pt>
                      <c:pt idx="404" formatCode="0.00E+00">
                        <c:v>-2.3837452842478168E-17</c:v>
                      </c:pt>
                      <c:pt idx="405" formatCode="0.00E+00">
                        <c:v>-2.3068628215884811E-17</c:v>
                      </c:pt>
                      <c:pt idx="406" formatCode="0.00E+00">
                        <c:v>-2.3175411695547094E-17</c:v>
                      </c:pt>
                      <c:pt idx="407" formatCode="0.00E+00">
                        <c:v>-2.2106711995122599E-17</c:v>
                      </c:pt>
                      <c:pt idx="408" formatCode="0.00E+00">
                        <c:v>-1.533115962387681E-17</c:v>
                      </c:pt>
                      <c:pt idx="409" formatCode="0.00E+00">
                        <c:v>-2.2580337587143562E-17</c:v>
                      </c:pt>
                      <c:pt idx="410" formatCode="0.00E+00">
                        <c:v>-2.430987783733345E-17</c:v>
                      </c:pt>
                      <c:pt idx="411" formatCode="0.00E+00">
                        <c:v>-2.4868972044069447E-17</c:v>
                      </c:pt>
                      <c:pt idx="412" formatCode="0.00E+00">
                        <c:v>-2.3971740819236012E-17</c:v>
                      </c:pt>
                      <c:pt idx="413" formatCode="0.00E+00">
                        <c:v>-2.4789277732731102E-17</c:v>
                      </c:pt>
                      <c:pt idx="414" formatCode="0.00E+00">
                        <c:v>-2.5490493307261782E-17</c:v>
                      </c:pt>
                      <c:pt idx="415" formatCode="0.00E+00">
                        <c:v>-2.6037495896136012E-17</c:v>
                      </c:pt>
                      <c:pt idx="416" formatCode="0.00E+00">
                        <c:v>-2.6777180239742733E-17</c:v>
                      </c:pt>
                      <c:pt idx="417" formatCode="0.00E+00">
                        <c:v>-2.6194205755628486E-17</c:v>
                      </c:pt>
                      <c:pt idx="418" formatCode="0.00E+00">
                        <c:v>-2.5960848705778253E-17</c:v>
                      </c:pt>
                      <c:pt idx="419" formatCode="0.00E+00">
                        <c:v>-2.579389383386417E-17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BEF-4124-9810-7A884F64D6A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2.1199999999999999E-18</c:v>
                      </c:pt>
                      <c:pt idx="297" formatCode="0.00E+00">
                        <c:v>1.0035765267220447E-17</c:v>
                      </c:pt>
                      <c:pt idx="298" formatCode="0.00E+00">
                        <c:v>1.0545244216543907E-17</c:v>
                      </c:pt>
                      <c:pt idx="299" formatCode="0.00E+00">
                        <c:v>1.0792339005138204E-17</c:v>
                      </c:pt>
                      <c:pt idx="300" formatCode="0.00E+00">
                        <c:v>1.0527954569994227E-17</c:v>
                      </c:pt>
                      <c:pt idx="301" formatCode="0.00E+00">
                        <c:v>1.0346762380375042E-17</c:v>
                      </c:pt>
                      <c:pt idx="302" formatCode="0.00E+00">
                        <c:v>1.0842391667711689E-17</c:v>
                      </c:pt>
                      <c:pt idx="303" formatCode="0.00E+00">
                        <c:v>1.1468079358789142E-17</c:v>
                      </c:pt>
                      <c:pt idx="304" formatCode="0.00E+00">
                        <c:v>1.1423669069432702E-17</c:v>
                      </c:pt>
                      <c:pt idx="305" formatCode="0.00E+00">
                        <c:v>1.0679731229040114E-17</c:v>
                      </c:pt>
                      <c:pt idx="306" formatCode="0.00E+00">
                        <c:v>1.1474018815269668E-17</c:v>
                      </c:pt>
                      <c:pt idx="307" formatCode="0.00E+00">
                        <c:v>1.0409479427348137E-17</c:v>
                      </c:pt>
                      <c:pt idx="308" formatCode="0.00E+00">
                        <c:v>1.0487499872304554E-17</c:v>
                      </c:pt>
                      <c:pt idx="309" formatCode="0.00E+00">
                        <c:v>1.0935059272122706E-17</c:v>
                      </c:pt>
                      <c:pt idx="310" formatCode="0.00E+00">
                        <c:v>1.1875898540209129E-17</c:v>
                      </c:pt>
                      <c:pt idx="311" formatCode="0.00E+00">
                        <c:v>1.1920211146493173E-17</c:v>
                      </c:pt>
                      <c:pt idx="312" formatCode="0.00E+00">
                        <c:v>1.1528946787825908E-17</c:v>
                      </c:pt>
                      <c:pt idx="313" formatCode="0.00E+00">
                        <c:v>1.186558352941696E-17</c:v>
                      </c:pt>
                      <c:pt idx="314" formatCode="0.00E+00">
                        <c:v>1.1837308249216215E-17</c:v>
                      </c:pt>
                      <c:pt idx="315" formatCode="0.00E+00">
                        <c:v>1.2238385379052537E-17</c:v>
                      </c:pt>
                      <c:pt idx="316" formatCode="0.00E+00">
                        <c:v>1.2822250643319031E-17</c:v>
                      </c:pt>
                      <c:pt idx="317" formatCode="0.00E+00">
                        <c:v>1.2870354208882038E-17</c:v>
                      </c:pt>
                      <c:pt idx="318" formatCode="0.00E+00">
                        <c:v>1.2405740151310955E-17</c:v>
                      </c:pt>
                      <c:pt idx="319" formatCode="0.00E+00">
                        <c:v>1.2171128980382704E-17</c:v>
                      </c:pt>
                      <c:pt idx="320" formatCode="0.00E+00">
                        <c:v>1.2263013957914483E-17</c:v>
                      </c:pt>
                      <c:pt idx="321" formatCode="0.00E+00">
                        <c:v>1.27247731568259E-17</c:v>
                      </c:pt>
                      <c:pt idx="322" formatCode="0.00E+00">
                        <c:v>1.3405245761866413E-17</c:v>
                      </c:pt>
                      <c:pt idx="323" formatCode="0.00E+00">
                        <c:v>1.3882498456954244E-17</c:v>
                      </c:pt>
                      <c:pt idx="324" formatCode="0.00E+00">
                        <c:v>1.352012573517344E-17</c:v>
                      </c:pt>
                      <c:pt idx="325" formatCode="0.00E+00">
                        <c:v>1.3514508595507528E-17</c:v>
                      </c:pt>
                      <c:pt idx="326" formatCode="0.00E+00">
                        <c:v>1.653844056660724E-17</c:v>
                      </c:pt>
                      <c:pt idx="327" formatCode="0.00E+00">
                        <c:v>1.6724452563182714E-17</c:v>
                      </c:pt>
                      <c:pt idx="328" formatCode="0.00E+00">
                        <c:v>1.5821127127630469E-17</c:v>
                      </c:pt>
                      <c:pt idx="329" formatCode="0.00E+00">
                        <c:v>1.4539208203644418E-17</c:v>
                      </c:pt>
                      <c:pt idx="330" formatCode="0.00E+00">
                        <c:v>1.3972125647607495E-17</c:v>
                      </c:pt>
                      <c:pt idx="331" formatCode="0.00E+00">
                        <c:v>1.3646592070050767E-17</c:v>
                      </c:pt>
                      <c:pt idx="332" formatCode="0.00E+00">
                        <c:v>1.3758056081068184E-17</c:v>
                      </c:pt>
                      <c:pt idx="333" formatCode="0.00E+00">
                        <c:v>1.4579087249510712E-17</c:v>
                      </c:pt>
                      <c:pt idx="334" formatCode="0.00E+00">
                        <c:v>1.6898941303741729E-17</c:v>
                      </c:pt>
                      <c:pt idx="335" formatCode="0.00E+00">
                        <c:v>1.9765126380660315E-17</c:v>
                      </c:pt>
                      <c:pt idx="336" formatCode="0.00E+00">
                        <c:v>2.0360894970618615E-17</c:v>
                      </c:pt>
                      <c:pt idx="337" formatCode="0.00E+00">
                        <c:v>1.9420376131046459E-17</c:v>
                      </c:pt>
                      <c:pt idx="338" formatCode="0.00E+00">
                        <c:v>1.6058695117245762E-17</c:v>
                      </c:pt>
                      <c:pt idx="339" formatCode="0.00E+00">
                        <c:v>1.5921695261456834E-17</c:v>
                      </c:pt>
                      <c:pt idx="340" formatCode="0.00E+00">
                        <c:v>1.9405769999537695E-17</c:v>
                      </c:pt>
                      <c:pt idx="341" formatCode="0.00E+00">
                        <c:v>1.9335084088810417E-17</c:v>
                      </c:pt>
                      <c:pt idx="342" formatCode="0.00E+00">
                        <c:v>1.7616184954680012E-17</c:v>
                      </c:pt>
                      <c:pt idx="343" formatCode="0.00E+00">
                        <c:v>1.6515993197711764E-17</c:v>
                      </c:pt>
                      <c:pt idx="344" formatCode="0.00E+00">
                        <c:v>1.6755654621774528E-17</c:v>
                      </c:pt>
                      <c:pt idx="345" formatCode="0.00E+00">
                        <c:v>1.7625093567577073E-17</c:v>
                      </c:pt>
                      <c:pt idx="346" formatCode="0.00E+00">
                        <c:v>2.3631674129076029E-17</c:v>
                      </c:pt>
                      <c:pt idx="347" formatCode="0.00E+00">
                        <c:v>2.5897543565988325E-17</c:v>
                      </c:pt>
                      <c:pt idx="348" formatCode="0.00E+00">
                        <c:v>2.2262159488307272E-17</c:v>
                      </c:pt>
                      <c:pt idx="349" formatCode="0.00E+00">
                        <c:v>1.9812667221549162E-17</c:v>
                      </c:pt>
                      <c:pt idx="350" formatCode="0.00E+00">
                        <c:v>1.9045066925576249E-17</c:v>
                      </c:pt>
                      <c:pt idx="351" formatCode="0.00E+00">
                        <c:v>1.9750604742506047E-17</c:v>
                      </c:pt>
                      <c:pt idx="352" formatCode="0.00E+00">
                        <c:v>2.0176401374789817E-17</c:v>
                      </c:pt>
                      <c:pt idx="353" formatCode="0.00E+00">
                        <c:v>2.0233260755801387E-17</c:v>
                      </c:pt>
                      <c:pt idx="354" formatCode="0.00E+00">
                        <c:v>2.0110865223801527E-17</c:v>
                      </c:pt>
                      <c:pt idx="355" formatCode="0.00E+00">
                        <c:v>2.031723930388073E-17</c:v>
                      </c:pt>
                      <c:pt idx="356" formatCode="0.00E+00">
                        <c:v>1.9725926270768278E-17</c:v>
                      </c:pt>
                      <c:pt idx="357" formatCode="0.00E+00">
                        <c:v>2.0341512524726346E-17</c:v>
                      </c:pt>
                      <c:pt idx="358" formatCode="0.00E+00">
                        <c:v>2.520550811419185E-17</c:v>
                      </c:pt>
                      <c:pt idx="359" formatCode="0.00E+00">
                        <c:v>2.2966132498494385E-17</c:v>
                      </c:pt>
                      <c:pt idx="360" formatCode="0.00E+00">
                        <c:v>2.1145657361900061E-17</c:v>
                      </c:pt>
                      <c:pt idx="361" formatCode="0.00E+00">
                        <c:v>1.9641410985619611E-17</c:v>
                      </c:pt>
                      <c:pt idx="362" formatCode="0.00E+00">
                        <c:v>1.9579408695720371E-17</c:v>
                      </c:pt>
                      <c:pt idx="363" formatCode="0.00E+00">
                        <c:v>2.2016711130475585E-17</c:v>
                      </c:pt>
                      <c:pt idx="364" formatCode="0.00E+00">
                        <c:v>2.3217793994882283E-17</c:v>
                      </c:pt>
                      <c:pt idx="365" formatCode="0.00E+00">
                        <c:v>2.8271925501159931E-17</c:v>
                      </c:pt>
                      <c:pt idx="366" formatCode="0.00E+00">
                        <c:v>2.3461614605741746E-17</c:v>
                      </c:pt>
                      <c:pt idx="367" formatCode="0.00E+00">
                        <c:v>1.9426662242362231E-17</c:v>
                      </c:pt>
                      <c:pt idx="368" formatCode="0.00E+00">
                        <c:v>1.9262192569654046E-17</c:v>
                      </c:pt>
                      <c:pt idx="369" formatCode="0.00E+00">
                        <c:v>2.0491511871350181E-17</c:v>
                      </c:pt>
                      <c:pt idx="370" formatCode="0.00E+00">
                        <c:v>2.2221212204887509E-17</c:v>
                      </c:pt>
                      <c:pt idx="371" formatCode="0.00E+00">
                        <c:v>2.5995113068001788E-17</c:v>
                      </c:pt>
                      <c:pt idx="372" formatCode="0.00E+00">
                        <c:v>2.6071331960360535E-17</c:v>
                      </c:pt>
                      <c:pt idx="373" formatCode="0.00E+00">
                        <c:v>2.5528863543273145E-17</c:v>
                      </c:pt>
                      <c:pt idx="374" formatCode="0.00E+00">
                        <c:v>2.4976251518973726E-17</c:v>
                      </c:pt>
                      <c:pt idx="375" formatCode="0.00E+00">
                        <c:v>2.7345128086279726E-17</c:v>
                      </c:pt>
                      <c:pt idx="376" formatCode="0.00E+00">
                        <c:v>2.7711579573264273E-17</c:v>
                      </c:pt>
                      <c:pt idx="377" formatCode="0.00E+00">
                        <c:v>2.7462603826310469E-17</c:v>
                      </c:pt>
                      <c:pt idx="378" formatCode="0.00E+00">
                        <c:v>2.3101360279301942E-17</c:v>
                      </c:pt>
                      <c:pt idx="379" formatCode="0.00E+00">
                        <c:v>2.2472913970985399E-17</c:v>
                      </c:pt>
                      <c:pt idx="380" formatCode="0.00E+00">
                        <c:v>2.3694489975920679E-17</c:v>
                      </c:pt>
                      <c:pt idx="381" formatCode="0.00E+00">
                        <c:v>2.4035228986366329E-17</c:v>
                      </c:pt>
                      <c:pt idx="382" formatCode="0.00E+00">
                        <c:v>3.0390813715167595E-17</c:v>
                      </c:pt>
                      <c:pt idx="383" formatCode="0.00E+00">
                        <c:v>3.1017904722980293E-17</c:v>
                      </c:pt>
                      <c:pt idx="384" formatCode="0.00E+00">
                        <c:v>3.3794782920636725E-17</c:v>
                      </c:pt>
                      <c:pt idx="385" formatCode="0.00E+00">
                        <c:v>2.5891729512205779E-17</c:v>
                      </c:pt>
                      <c:pt idx="386" formatCode="0.00E+00">
                        <c:v>2.7499381269002695E-17</c:v>
                      </c:pt>
                      <c:pt idx="387" formatCode="0.00E+00">
                        <c:v>2.6783045045109336E-17</c:v>
                      </c:pt>
                      <c:pt idx="388" formatCode="0.00E+00">
                        <c:v>2.5753959574209012E-17</c:v>
                      </c:pt>
                      <c:pt idx="389" formatCode="0.00E+00">
                        <c:v>2.4585759473040627E-17</c:v>
                      </c:pt>
                      <c:pt idx="390" formatCode="0.00E+00">
                        <c:v>2.2265854911192347E-17</c:v>
                      </c:pt>
                      <c:pt idx="391" formatCode="0.00E+00">
                        <c:v>2.3212347065373875E-17</c:v>
                      </c:pt>
                      <c:pt idx="392" formatCode="0.00E+00">
                        <c:v>2.2614842547102708E-17</c:v>
                      </c:pt>
                      <c:pt idx="393" formatCode="0.00E+00">
                        <c:v>2.7863840480544071E-17</c:v>
                      </c:pt>
                      <c:pt idx="394" formatCode="0.00E+00">
                        <c:v>2.8789994802911123E-17</c:v>
                      </c:pt>
                      <c:pt idx="395" formatCode="0.00E+00">
                        <c:v>3.2627155424908217E-17</c:v>
                      </c:pt>
                      <c:pt idx="396" formatCode="0.00E+00">
                        <c:v>2.9139257453187473E-17</c:v>
                      </c:pt>
                      <c:pt idx="397" formatCode="0.00E+00">
                        <c:v>2.8482290725152076E-17</c:v>
                      </c:pt>
                      <c:pt idx="398" formatCode="0.00E+00">
                        <c:v>2.4729451327882869E-17</c:v>
                      </c:pt>
                      <c:pt idx="399" formatCode="0.00E+00">
                        <c:v>2.5410096066026215E-17</c:v>
                      </c:pt>
                      <c:pt idx="400" formatCode="0.00E+00">
                        <c:v>2.5855829307390065E-17</c:v>
                      </c:pt>
                      <c:pt idx="401" formatCode="0.00E+00">
                        <c:v>2.843468813513735E-17</c:v>
                      </c:pt>
                      <c:pt idx="402" formatCode="0.00E+00">
                        <c:v>2.8435557772527504E-17</c:v>
                      </c:pt>
                      <c:pt idx="403" formatCode="0.00E+00">
                        <c:v>2.4936329338799595E-17</c:v>
                      </c:pt>
                      <c:pt idx="404" formatCode="0.00E+00">
                        <c:v>2.3920724482717109E-17</c:v>
                      </c:pt>
                      <c:pt idx="405" formatCode="0.00E+00">
                        <c:v>2.4974093034356004E-17</c:v>
                      </c:pt>
                      <c:pt idx="406" formatCode="0.00E+00">
                        <c:v>2.5152235483798425E-17</c:v>
                      </c:pt>
                      <c:pt idx="407" formatCode="0.00E+00">
                        <c:v>2.6506243833307163E-17</c:v>
                      </c:pt>
                      <c:pt idx="408" formatCode="0.00E+00">
                        <c:v>3.3567488263853194E-17</c:v>
                      </c:pt>
                      <c:pt idx="409" formatCode="0.00E+00">
                        <c:v>2.6604386435346397E-17</c:v>
                      </c:pt>
                      <c:pt idx="410" formatCode="0.00E+00">
                        <c:v>2.5161307036297167E-17</c:v>
                      </c:pt>
                      <c:pt idx="411" formatCode="0.00E+00">
                        <c:v>2.4889059014330535E-17</c:v>
                      </c:pt>
                      <c:pt idx="412" formatCode="0.00E+00">
                        <c:v>2.6073522351767062E-17</c:v>
                      </c:pt>
                      <c:pt idx="413" formatCode="0.00E+00">
                        <c:v>2.5543604050481925E-17</c:v>
                      </c:pt>
                      <c:pt idx="414" formatCode="0.00E+00">
                        <c:v>2.513039413770209E-17</c:v>
                      </c:pt>
                      <c:pt idx="415" formatCode="0.00E+00">
                        <c:v>2.4871784788789676E-17</c:v>
                      </c:pt>
                      <c:pt idx="416" formatCode="0.00E+00">
                        <c:v>2.4420881771319924E-17</c:v>
                      </c:pt>
                      <c:pt idx="417" formatCode="0.00E+00">
                        <c:v>2.5293026155546258E-17</c:v>
                      </c:pt>
                      <c:pt idx="418" formatCode="0.00E+00">
                        <c:v>2.5815942147645148E-17</c:v>
                      </c:pt>
                      <c:pt idx="419" formatCode="0.00E+00">
                        <c:v>2.6272845452977797E-17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EF-4124-9810-7A884F64D6AF}"/>
                  </c:ext>
                </c:extLst>
              </c15:ser>
            </c15:filteredLineSeries>
          </c:ext>
        </c:extLst>
      </c:lineChart>
      <c:catAx>
        <c:axId val="5411816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87928"/>
        <c:crosses val="autoZero"/>
        <c:auto val="1"/>
        <c:lblAlgn val="ctr"/>
        <c:lblOffset val="100"/>
        <c:noMultiLvlLbl val="0"/>
      </c:catAx>
      <c:valAx>
        <c:axId val="54118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temperature!$B$1</c:f>
              <c:strCache>
                <c:ptCount val="1"/>
                <c:pt idx="0">
                  <c:v>Temperature, 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temperature!$B$2:$B$421</c:f>
              <c:numCache>
                <c:formatCode>General</c:formatCode>
                <c:ptCount val="420"/>
                <c:pt idx="0">
                  <c:v>695.4</c:v>
                </c:pt>
                <c:pt idx="1">
                  <c:v>696.9</c:v>
                </c:pt>
                <c:pt idx="2">
                  <c:v>678.6</c:v>
                </c:pt>
                <c:pt idx="3">
                  <c:v>698.9</c:v>
                </c:pt>
                <c:pt idx="4">
                  <c:v>692.9</c:v>
                </c:pt>
                <c:pt idx="5">
                  <c:v>679.5</c:v>
                </c:pt>
                <c:pt idx="6">
                  <c:v>681.9</c:v>
                </c:pt>
                <c:pt idx="7">
                  <c:v>706.5</c:v>
                </c:pt>
                <c:pt idx="8">
                  <c:v>684.7</c:v>
                </c:pt>
                <c:pt idx="9">
                  <c:v>681.6</c:v>
                </c:pt>
                <c:pt idx="10">
                  <c:v>691.2</c:v>
                </c:pt>
                <c:pt idx="11">
                  <c:v>726.2</c:v>
                </c:pt>
                <c:pt idx="12">
                  <c:v>696.5</c:v>
                </c:pt>
                <c:pt idx="13">
                  <c:v>684</c:v>
                </c:pt>
                <c:pt idx="14">
                  <c:v>711.8</c:v>
                </c:pt>
                <c:pt idx="15">
                  <c:v>718.2</c:v>
                </c:pt>
                <c:pt idx="16">
                  <c:v>751.5</c:v>
                </c:pt>
                <c:pt idx="17">
                  <c:v>700.7</c:v>
                </c:pt>
                <c:pt idx="18">
                  <c:v>675.8</c:v>
                </c:pt>
                <c:pt idx="19">
                  <c:v>685.2</c:v>
                </c:pt>
                <c:pt idx="20">
                  <c:v>742.7</c:v>
                </c:pt>
                <c:pt idx="21">
                  <c:v>817.7</c:v>
                </c:pt>
                <c:pt idx="22">
                  <c:v>785.7</c:v>
                </c:pt>
                <c:pt idx="23">
                  <c:v>808</c:v>
                </c:pt>
                <c:pt idx="24">
                  <c:v>784.2</c:v>
                </c:pt>
                <c:pt idx="25">
                  <c:v>765.7</c:v>
                </c:pt>
                <c:pt idx="26">
                  <c:v>806</c:v>
                </c:pt>
                <c:pt idx="27">
                  <c:v>811.5</c:v>
                </c:pt>
                <c:pt idx="28">
                  <c:v>833.3</c:v>
                </c:pt>
                <c:pt idx="29">
                  <c:v>794.1</c:v>
                </c:pt>
                <c:pt idx="30">
                  <c:v>841.6</c:v>
                </c:pt>
                <c:pt idx="31">
                  <c:v>873.7</c:v>
                </c:pt>
                <c:pt idx="32">
                  <c:v>976.6</c:v>
                </c:pt>
                <c:pt idx="33">
                  <c:v>917.6</c:v>
                </c:pt>
                <c:pt idx="34">
                  <c:v>873.1</c:v>
                </c:pt>
                <c:pt idx="35">
                  <c:v>973.2</c:v>
                </c:pt>
                <c:pt idx="36">
                  <c:v>966.4</c:v>
                </c:pt>
                <c:pt idx="37">
                  <c:v>836.4</c:v>
                </c:pt>
                <c:pt idx="38">
                  <c:v>836.4</c:v>
                </c:pt>
                <c:pt idx="39">
                  <c:v>857.7</c:v>
                </c:pt>
                <c:pt idx="40">
                  <c:v>929.4</c:v>
                </c:pt>
                <c:pt idx="41">
                  <c:v>978.6</c:v>
                </c:pt>
                <c:pt idx="42">
                  <c:v>1033.7</c:v>
                </c:pt>
                <c:pt idx="43">
                  <c:v>1020.8</c:v>
                </c:pt>
                <c:pt idx="44">
                  <c:v>1020.8</c:v>
                </c:pt>
                <c:pt idx="45">
                  <c:v>923.8</c:v>
                </c:pt>
                <c:pt idx="46">
                  <c:v>1001.7</c:v>
                </c:pt>
                <c:pt idx="47">
                  <c:v>990.7</c:v>
                </c:pt>
                <c:pt idx="48">
                  <c:v>971.4</c:v>
                </c:pt>
                <c:pt idx="49">
                  <c:v>940.2</c:v>
                </c:pt>
                <c:pt idx="50">
                  <c:v>1093.5999999999999</c:v>
                </c:pt>
                <c:pt idx="51">
                  <c:v>1101.9000000000001</c:v>
                </c:pt>
                <c:pt idx="52">
                  <c:v>1041.2</c:v>
                </c:pt>
                <c:pt idx="53">
                  <c:v>995</c:v>
                </c:pt>
                <c:pt idx="54">
                  <c:v>988.8</c:v>
                </c:pt>
                <c:pt idx="55">
                  <c:v>966.1</c:v>
                </c:pt>
                <c:pt idx="56">
                  <c:v>1003.7</c:v>
                </c:pt>
                <c:pt idx="57">
                  <c:v>1048.5999999999999</c:v>
                </c:pt>
                <c:pt idx="58">
                  <c:v>1047.3</c:v>
                </c:pt>
                <c:pt idx="59">
                  <c:v>1034.5</c:v>
                </c:pt>
                <c:pt idx="60">
                  <c:v>973.3</c:v>
                </c:pt>
                <c:pt idx="61">
                  <c:v>953.8</c:v>
                </c:pt>
                <c:pt idx="62">
                  <c:v>917.3</c:v>
                </c:pt>
                <c:pt idx="63">
                  <c:v>1127</c:v>
                </c:pt>
                <c:pt idx="64">
                  <c:v>1020.9</c:v>
                </c:pt>
                <c:pt idx="65">
                  <c:v>942.2</c:v>
                </c:pt>
                <c:pt idx="66">
                  <c:v>923.8</c:v>
                </c:pt>
                <c:pt idx="67">
                  <c:v>892.1</c:v>
                </c:pt>
                <c:pt idx="68">
                  <c:v>1015</c:v>
                </c:pt>
                <c:pt idx="69">
                  <c:v>1173.2</c:v>
                </c:pt>
                <c:pt idx="70">
                  <c:v>1145.7</c:v>
                </c:pt>
                <c:pt idx="71">
                  <c:v>1111.7</c:v>
                </c:pt>
                <c:pt idx="72">
                  <c:v>1124</c:v>
                </c:pt>
                <c:pt idx="73">
                  <c:v>1125</c:v>
                </c:pt>
                <c:pt idx="74">
                  <c:v>1066.8</c:v>
                </c:pt>
                <c:pt idx="75">
                  <c:v>1085.7</c:v>
                </c:pt>
                <c:pt idx="76">
                  <c:v>976.9</c:v>
                </c:pt>
                <c:pt idx="77">
                  <c:v>1001.7</c:v>
                </c:pt>
                <c:pt idx="78">
                  <c:v>968</c:v>
                </c:pt>
                <c:pt idx="79">
                  <c:v>1073.5</c:v>
                </c:pt>
                <c:pt idx="80">
                  <c:v>1023.1</c:v>
                </c:pt>
                <c:pt idx="81">
                  <c:v>1028.5</c:v>
                </c:pt>
                <c:pt idx="82">
                  <c:v>1003.2</c:v>
                </c:pt>
                <c:pt idx="83">
                  <c:v>990.7</c:v>
                </c:pt>
                <c:pt idx="84">
                  <c:v>882.6</c:v>
                </c:pt>
                <c:pt idx="85">
                  <c:v>893</c:v>
                </c:pt>
                <c:pt idx="86">
                  <c:v>891.5</c:v>
                </c:pt>
                <c:pt idx="87">
                  <c:v>956.1</c:v>
                </c:pt>
                <c:pt idx="88">
                  <c:v>982.4</c:v>
                </c:pt>
                <c:pt idx="89">
                  <c:v>895.9</c:v>
                </c:pt>
                <c:pt idx="90">
                  <c:v>881.9</c:v>
                </c:pt>
                <c:pt idx="91">
                  <c:v>864.3</c:v>
                </c:pt>
                <c:pt idx="92">
                  <c:v>845.7</c:v>
                </c:pt>
                <c:pt idx="93">
                  <c:v>905.5</c:v>
                </c:pt>
                <c:pt idx="94">
                  <c:v>1075.7</c:v>
                </c:pt>
                <c:pt idx="95">
                  <c:v>954.5</c:v>
                </c:pt>
                <c:pt idx="96">
                  <c:v>870.5</c:v>
                </c:pt>
                <c:pt idx="97">
                  <c:v>802.2</c:v>
                </c:pt>
                <c:pt idx="98">
                  <c:v>849.4</c:v>
                </c:pt>
                <c:pt idx="99">
                  <c:v>830.7</c:v>
                </c:pt>
                <c:pt idx="100">
                  <c:v>798.7</c:v>
                </c:pt>
                <c:pt idx="101">
                  <c:v>815.8</c:v>
                </c:pt>
                <c:pt idx="102">
                  <c:v>771.6</c:v>
                </c:pt>
                <c:pt idx="103">
                  <c:v>775.9</c:v>
                </c:pt>
                <c:pt idx="104">
                  <c:v>776</c:v>
                </c:pt>
                <c:pt idx="105">
                  <c:v>774.2</c:v>
                </c:pt>
                <c:pt idx="106">
                  <c:v>872.6</c:v>
                </c:pt>
                <c:pt idx="107">
                  <c:v>848.2</c:v>
                </c:pt>
                <c:pt idx="108">
                  <c:v>816.4</c:v>
                </c:pt>
                <c:pt idx="109">
                  <c:v>751.8</c:v>
                </c:pt>
                <c:pt idx="110">
                  <c:v>745.6</c:v>
                </c:pt>
                <c:pt idx="111">
                  <c:v>737.3</c:v>
                </c:pt>
                <c:pt idx="112">
                  <c:v>839.8</c:v>
                </c:pt>
                <c:pt idx="113">
                  <c:v>791.1</c:v>
                </c:pt>
                <c:pt idx="114">
                  <c:v>802.9</c:v>
                </c:pt>
                <c:pt idx="115">
                  <c:v>803.6</c:v>
                </c:pt>
                <c:pt idx="116">
                  <c:v>754.1</c:v>
                </c:pt>
                <c:pt idx="117">
                  <c:v>739</c:v>
                </c:pt>
                <c:pt idx="118">
                  <c:v>750</c:v>
                </c:pt>
                <c:pt idx="119">
                  <c:v>798.7</c:v>
                </c:pt>
                <c:pt idx="120">
                  <c:v>742.2</c:v>
                </c:pt>
                <c:pt idx="121">
                  <c:v>697.8</c:v>
                </c:pt>
                <c:pt idx="122">
                  <c:v>715.9</c:v>
                </c:pt>
                <c:pt idx="123">
                  <c:v>717.9</c:v>
                </c:pt>
                <c:pt idx="124">
                  <c:v>754.9</c:v>
                </c:pt>
                <c:pt idx="125">
                  <c:v>737.4</c:v>
                </c:pt>
                <c:pt idx="126">
                  <c:v>713.1</c:v>
                </c:pt>
                <c:pt idx="127">
                  <c:v>704.8</c:v>
                </c:pt>
                <c:pt idx="128">
                  <c:v>733.6</c:v>
                </c:pt>
                <c:pt idx="129">
                  <c:v>756.6</c:v>
                </c:pt>
                <c:pt idx="130">
                  <c:v>737.7</c:v>
                </c:pt>
                <c:pt idx="131">
                  <c:v>743.1</c:v>
                </c:pt>
                <c:pt idx="132">
                  <c:v>743.8</c:v>
                </c:pt>
                <c:pt idx="133">
                  <c:v>733.6</c:v>
                </c:pt>
                <c:pt idx="134">
                  <c:v>713.8</c:v>
                </c:pt>
                <c:pt idx="135">
                  <c:v>745.7</c:v>
                </c:pt>
                <c:pt idx="136">
                  <c:v>737.6</c:v>
                </c:pt>
                <c:pt idx="137">
                  <c:v>709</c:v>
                </c:pt>
                <c:pt idx="138">
                  <c:v>682.2</c:v>
                </c:pt>
                <c:pt idx="139">
                  <c:v>687.2</c:v>
                </c:pt>
                <c:pt idx="140">
                  <c:v>683.7</c:v>
                </c:pt>
                <c:pt idx="141">
                  <c:v>677.9</c:v>
                </c:pt>
                <c:pt idx="142">
                  <c:v>689.2</c:v>
                </c:pt>
                <c:pt idx="143">
                  <c:v>694</c:v>
                </c:pt>
                <c:pt idx="144">
                  <c:v>697.5</c:v>
                </c:pt>
                <c:pt idx="145">
                  <c:v>714.9</c:v>
                </c:pt>
                <c:pt idx="146">
                  <c:v>716.7</c:v>
                </c:pt>
                <c:pt idx="147">
                  <c:v>701.5</c:v>
                </c:pt>
                <c:pt idx="148">
                  <c:v>683.5</c:v>
                </c:pt>
                <c:pt idx="149">
                  <c:v>696.3</c:v>
                </c:pt>
                <c:pt idx="150">
                  <c:v>657.1</c:v>
                </c:pt>
                <c:pt idx="151">
                  <c:v>643.20000000000005</c:v>
                </c:pt>
                <c:pt idx="152">
                  <c:v>648.70000000000005</c:v>
                </c:pt>
                <c:pt idx="153">
                  <c:v>683</c:v>
                </c:pt>
                <c:pt idx="154">
                  <c:v>678.8</c:v>
                </c:pt>
                <c:pt idx="155">
                  <c:v>662.9</c:v>
                </c:pt>
                <c:pt idx="156">
                  <c:v>686.8</c:v>
                </c:pt>
                <c:pt idx="157">
                  <c:v>662.3</c:v>
                </c:pt>
                <c:pt idx="158">
                  <c:v>663.6</c:v>
                </c:pt>
                <c:pt idx="159">
                  <c:v>680.4</c:v>
                </c:pt>
                <c:pt idx="160">
                  <c:v>684.1</c:v>
                </c:pt>
                <c:pt idx="161">
                  <c:v>672</c:v>
                </c:pt>
                <c:pt idx="162">
                  <c:v>660.1</c:v>
                </c:pt>
                <c:pt idx="163">
                  <c:v>651.20000000000005</c:v>
                </c:pt>
                <c:pt idx="164">
                  <c:v>656.2</c:v>
                </c:pt>
                <c:pt idx="165">
                  <c:v>677</c:v>
                </c:pt>
                <c:pt idx="166">
                  <c:v>699.6</c:v>
                </c:pt>
                <c:pt idx="167">
                  <c:v>684.1</c:v>
                </c:pt>
                <c:pt idx="168">
                  <c:v>687.2</c:v>
                </c:pt>
                <c:pt idx="169">
                  <c:v>668.1</c:v>
                </c:pt>
                <c:pt idx="170">
                  <c:v>668.1</c:v>
                </c:pt>
                <c:pt idx="171">
                  <c:v>814</c:v>
                </c:pt>
                <c:pt idx="172">
                  <c:v>779</c:v>
                </c:pt>
                <c:pt idx="173">
                  <c:v>825.8</c:v>
                </c:pt>
                <c:pt idx="174">
                  <c:v>816</c:v>
                </c:pt>
                <c:pt idx="175">
                  <c:v>771</c:v>
                </c:pt>
                <c:pt idx="176">
                  <c:v>748.8</c:v>
                </c:pt>
                <c:pt idx="177">
                  <c:v>726.5</c:v>
                </c:pt>
                <c:pt idx="178">
                  <c:v>685.8</c:v>
                </c:pt>
                <c:pt idx="179">
                  <c:v>644</c:v>
                </c:pt>
                <c:pt idx="180">
                  <c:v>638.79999999999995</c:v>
                </c:pt>
                <c:pt idx="181">
                  <c:v>753</c:v>
                </c:pt>
                <c:pt idx="182">
                  <c:v>732.6</c:v>
                </c:pt>
                <c:pt idx="183">
                  <c:v>845.8</c:v>
                </c:pt>
                <c:pt idx="184">
                  <c:v>849.1</c:v>
                </c:pt>
                <c:pt idx="185">
                  <c:v>823.6</c:v>
                </c:pt>
                <c:pt idx="186">
                  <c:v>776.6</c:v>
                </c:pt>
                <c:pt idx="187">
                  <c:v>804.6</c:v>
                </c:pt>
                <c:pt idx="188">
                  <c:v>802.4</c:v>
                </c:pt>
                <c:pt idx="189">
                  <c:v>931.2</c:v>
                </c:pt>
                <c:pt idx="190">
                  <c:v>961</c:v>
                </c:pt>
                <c:pt idx="191">
                  <c:v>932</c:v>
                </c:pt>
                <c:pt idx="192">
                  <c:v>886.4</c:v>
                </c:pt>
                <c:pt idx="193">
                  <c:v>836.1</c:v>
                </c:pt>
                <c:pt idx="194">
                  <c:v>832.9</c:v>
                </c:pt>
                <c:pt idx="195">
                  <c:v>828.5</c:v>
                </c:pt>
                <c:pt idx="196">
                  <c:v>838.4</c:v>
                </c:pt>
                <c:pt idx="197">
                  <c:v>862.9</c:v>
                </c:pt>
                <c:pt idx="198">
                  <c:v>893.2</c:v>
                </c:pt>
                <c:pt idx="199">
                  <c:v>868</c:v>
                </c:pt>
                <c:pt idx="200">
                  <c:v>852.1</c:v>
                </c:pt>
                <c:pt idx="201">
                  <c:v>929.9</c:v>
                </c:pt>
                <c:pt idx="202">
                  <c:v>877</c:v>
                </c:pt>
                <c:pt idx="203">
                  <c:v>841.2</c:v>
                </c:pt>
                <c:pt idx="204">
                  <c:v>808.7</c:v>
                </c:pt>
                <c:pt idx="205">
                  <c:v>808.7</c:v>
                </c:pt>
                <c:pt idx="206">
                  <c:v>861.5</c:v>
                </c:pt>
                <c:pt idx="207">
                  <c:v>837.7</c:v>
                </c:pt>
                <c:pt idx="208">
                  <c:v>962.1</c:v>
                </c:pt>
                <c:pt idx="209">
                  <c:v>898.8</c:v>
                </c:pt>
                <c:pt idx="210">
                  <c:v>809.3</c:v>
                </c:pt>
                <c:pt idx="211">
                  <c:v>800.4</c:v>
                </c:pt>
                <c:pt idx="212">
                  <c:v>817.6</c:v>
                </c:pt>
                <c:pt idx="213">
                  <c:v>824.5</c:v>
                </c:pt>
                <c:pt idx="214">
                  <c:v>917.1</c:v>
                </c:pt>
                <c:pt idx="215">
                  <c:v>930.2</c:v>
                </c:pt>
                <c:pt idx="216">
                  <c:v>953.5</c:v>
                </c:pt>
                <c:pt idx="217">
                  <c:v>951.3</c:v>
                </c:pt>
                <c:pt idx="218">
                  <c:v>966.8</c:v>
                </c:pt>
                <c:pt idx="219">
                  <c:v>966.8</c:v>
                </c:pt>
                <c:pt idx="220">
                  <c:v>895</c:v>
                </c:pt>
                <c:pt idx="221">
                  <c:v>842.4</c:v>
                </c:pt>
                <c:pt idx="222">
                  <c:v>885.1</c:v>
                </c:pt>
                <c:pt idx="223">
                  <c:v>922.8</c:v>
                </c:pt>
                <c:pt idx="224">
                  <c:v>882.6</c:v>
                </c:pt>
                <c:pt idx="225">
                  <c:v>972.6</c:v>
                </c:pt>
                <c:pt idx="226">
                  <c:v>912.1</c:v>
                </c:pt>
                <c:pt idx="227">
                  <c:v>1012.1</c:v>
                </c:pt>
                <c:pt idx="228">
                  <c:v>905.8</c:v>
                </c:pt>
                <c:pt idx="229">
                  <c:v>956.2</c:v>
                </c:pt>
                <c:pt idx="230">
                  <c:v>907.8</c:v>
                </c:pt>
                <c:pt idx="231">
                  <c:v>887.5</c:v>
                </c:pt>
                <c:pt idx="232">
                  <c:v>839.6</c:v>
                </c:pt>
                <c:pt idx="233">
                  <c:v>825.6</c:v>
                </c:pt>
                <c:pt idx="234">
                  <c:v>802.8</c:v>
                </c:pt>
                <c:pt idx="235">
                  <c:v>799.2</c:v>
                </c:pt>
                <c:pt idx="236">
                  <c:v>761.5</c:v>
                </c:pt>
                <c:pt idx="237">
                  <c:v>868.8</c:v>
                </c:pt>
                <c:pt idx="238">
                  <c:v>860.6</c:v>
                </c:pt>
                <c:pt idx="239">
                  <c:v>833.7</c:v>
                </c:pt>
                <c:pt idx="240">
                  <c:v>842.3</c:v>
                </c:pt>
                <c:pt idx="241">
                  <c:v>793.5</c:v>
                </c:pt>
                <c:pt idx="242">
                  <c:v>771.9</c:v>
                </c:pt>
                <c:pt idx="243">
                  <c:v>734.7</c:v>
                </c:pt>
                <c:pt idx="244">
                  <c:v>800.6</c:v>
                </c:pt>
                <c:pt idx="245">
                  <c:v>750.7</c:v>
                </c:pt>
                <c:pt idx="246">
                  <c:v>714.2</c:v>
                </c:pt>
                <c:pt idx="247">
                  <c:v>686.6</c:v>
                </c:pt>
                <c:pt idx="248">
                  <c:v>799.4</c:v>
                </c:pt>
                <c:pt idx="249">
                  <c:v>764.7</c:v>
                </c:pt>
                <c:pt idx="250">
                  <c:v>747.7</c:v>
                </c:pt>
                <c:pt idx="251">
                  <c:v>716.1</c:v>
                </c:pt>
                <c:pt idx="252">
                  <c:v>722.8</c:v>
                </c:pt>
                <c:pt idx="253">
                  <c:v>743.3</c:v>
                </c:pt>
                <c:pt idx="254">
                  <c:v>765.7</c:v>
                </c:pt>
                <c:pt idx="255">
                  <c:v>763.4</c:v>
                </c:pt>
                <c:pt idx="256">
                  <c:v>717.4</c:v>
                </c:pt>
                <c:pt idx="257">
                  <c:v>711.9</c:v>
                </c:pt>
                <c:pt idx="258">
                  <c:v>707.4</c:v>
                </c:pt>
                <c:pt idx="259">
                  <c:v>689.2</c:v>
                </c:pt>
                <c:pt idx="260">
                  <c:v>761.7</c:v>
                </c:pt>
                <c:pt idx="261">
                  <c:v>761.7</c:v>
                </c:pt>
                <c:pt idx="262">
                  <c:v>702.5</c:v>
                </c:pt>
                <c:pt idx="263">
                  <c:v>707.7</c:v>
                </c:pt>
                <c:pt idx="264">
                  <c:v>700.4</c:v>
                </c:pt>
                <c:pt idx="265">
                  <c:v>665.6</c:v>
                </c:pt>
                <c:pt idx="266">
                  <c:v>672.7</c:v>
                </c:pt>
                <c:pt idx="267">
                  <c:v>678.4</c:v>
                </c:pt>
                <c:pt idx="268">
                  <c:v>681.7</c:v>
                </c:pt>
                <c:pt idx="269">
                  <c:v>742.5</c:v>
                </c:pt>
                <c:pt idx="270">
                  <c:v>662.1</c:v>
                </c:pt>
                <c:pt idx="271">
                  <c:v>663.8</c:v>
                </c:pt>
                <c:pt idx="272">
                  <c:v>657.4</c:v>
                </c:pt>
                <c:pt idx="273">
                  <c:v>689.3</c:v>
                </c:pt>
                <c:pt idx="274">
                  <c:v>687.8</c:v>
                </c:pt>
                <c:pt idx="275">
                  <c:v>693.1</c:v>
                </c:pt>
                <c:pt idx="276">
                  <c:v>674.9</c:v>
                </c:pt>
                <c:pt idx="277">
                  <c:v>706.6</c:v>
                </c:pt>
                <c:pt idx="278">
                  <c:v>719.4</c:v>
                </c:pt>
                <c:pt idx="279">
                  <c:v>692.5</c:v>
                </c:pt>
                <c:pt idx="280">
                  <c:v>709.7</c:v>
                </c:pt>
                <c:pt idx="281">
                  <c:v>675.2</c:v>
                </c:pt>
                <c:pt idx="282">
                  <c:v>673.6</c:v>
                </c:pt>
                <c:pt idx="283">
                  <c:v>660.5</c:v>
                </c:pt>
                <c:pt idx="284">
                  <c:v>718.2</c:v>
                </c:pt>
                <c:pt idx="285">
                  <c:v>693.3</c:v>
                </c:pt>
                <c:pt idx="286">
                  <c:v>685.1</c:v>
                </c:pt>
                <c:pt idx="287">
                  <c:v>686.5</c:v>
                </c:pt>
                <c:pt idx="288">
                  <c:v>667</c:v>
                </c:pt>
                <c:pt idx="289">
                  <c:v>681.5</c:v>
                </c:pt>
                <c:pt idx="290">
                  <c:v>678.8</c:v>
                </c:pt>
                <c:pt idx="291">
                  <c:v>684.6</c:v>
                </c:pt>
                <c:pt idx="292">
                  <c:v>688.8</c:v>
                </c:pt>
                <c:pt idx="293">
                  <c:v>688.7</c:v>
                </c:pt>
                <c:pt idx="294">
                  <c:v>668</c:v>
                </c:pt>
                <c:pt idx="295">
                  <c:v>660</c:v>
                </c:pt>
                <c:pt idx="296">
                  <c:v>702.8</c:v>
                </c:pt>
                <c:pt idx="297">
                  <c:v>658.622664471907</c:v>
                </c:pt>
                <c:pt idx="298">
                  <c:v>648.57620374905582</c:v>
                </c:pt>
                <c:pt idx="299">
                  <c:v>656.68253775470203</c:v>
                </c:pt>
                <c:pt idx="300">
                  <c:v>659.13011494553507</c:v>
                </c:pt>
                <c:pt idx="301">
                  <c:v>660.93341640814822</c:v>
                </c:pt>
                <c:pt idx="302">
                  <c:v>677.12702111856458</c:v>
                </c:pt>
                <c:pt idx="303">
                  <c:v>678.07671010746492</c:v>
                </c:pt>
                <c:pt idx="304">
                  <c:v>662.20718870052394</c:v>
                </c:pt>
                <c:pt idx="305">
                  <c:v>643.72512245908092</c:v>
                </c:pt>
                <c:pt idx="306">
                  <c:v>656.15511848114079</c:v>
                </c:pt>
                <c:pt idx="307">
                  <c:v>616.6848478941863</c:v>
                </c:pt>
                <c:pt idx="308">
                  <c:v>602.56987704929099</c:v>
                </c:pt>
                <c:pt idx="309">
                  <c:v>607.91177827626052</c:v>
                </c:pt>
                <c:pt idx="310">
                  <c:v>642.06974863190624</c:v>
                </c:pt>
                <c:pt idx="311">
                  <c:v>637.77781872505773</c:v>
                </c:pt>
                <c:pt idx="312">
                  <c:v>621.80444039349163</c:v>
                </c:pt>
                <c:pt idx="313">
                  <c:v>645.59613833533945</c:v>
                </c:pt>
                <c:pt idx="314">
                  <c:v>621.0604475265884</c:v>
                </c:pt>
                <c:pt idx="315">
                  <c:v>622.41333275074169</c:v>
                </c:pt>
                <c:pt idx="316">
                  <c:v>632.68780808764814</c:v>
                </c:pt>
                <c:pt idx="317">
                  <c:v>636.31411581767804</c:v>
                </c:pt>
                <c:pt idx="318">
                  <c:v>625.78900724820323</c:v>
                </c:pt>
                <c:pt idx="319">
                  <c:v>614.88837679546214</c:v>
                </c:pt>
                <c:pt idx="320">
                  <c:v>609.02491070084841</c:v>
                </c:pt>
                <c:pt idx="321">
                  <c:v>619.58475628941562</c:v>
                </c:pt>
                <c:pt idx="322">
                  <c:v>635.33285040760438</c:v>
                </c:pt>
                <c:pt idx="323">
                  <c:v>650.43942344836046</c:v>
                </c:pt>
                <c:pt idx="324">
                  <c:v>636.08690537484267</c:v>
                </c:pt>
                <c:pt idx="325">
                  <c:v>646.39637391280337</c:v>
                </c:pt>
                <c:pt idx="326">
                  <c:v>629.49541162222602</c:v>
                </c:pt>
                <c:pt idx="327">
                  <c:v>628.41329703746351</c:v>
                </c:pt>
                <c:pt idx="328">
                  <c:v>751.60604601236901</c:v>
                </c:pt>
                <c:pt idx="329">
                  <c:v>713.18773356171107</c:v>
                </c:pt>
                <c:pt idx="330">
                  <c:v>757.25377879829875</c:v>
                </c:pt>
                <c:pt idx="331">
                  <c:v>740.16742958934572</c:v>
                </c:pt>
                <c:pt idx="332">
                  <c:v>697.29372192710116</c:v>
                </c:pt>
                <c:pt idx="333">
                  <c:v>684.53929726922684</c:v>
                </c:pt>
                <c:pt idx="334">
                  <c:v>684.29893860960112</c:v>
                </c:pt>
                <c:pt idx="335">
                  <c:v>678.12897474904878</c:v>
                </c:pt>
                <c:pt idx="336">
                  <c:v>655.81115968751669</c:v>
                </c:pt>
                <c:pt idx="337">
                  <c:v>663.78342832203248</c:v>
                </c:pt>
                <c:pt idx="338">
                  <c:v>755.63742372979652</c:v>
                </c:pt>
                <c:pt idx="339">
                  <c:v>720.65596862976793</c:v>
                </c:pt>
                <c:pt idx="340">
                  <c:v>810.40871718964763</c:v>
                </c:pt>
                <c:pt idx="341">
                  <c:v>800.90613606295335</c:v>
                </c:pt>
                <c:pt idx="342">
                  <c:v>777.85209995575212</c:v>
                </c:pt>
                <c:pt idx="343">
                  <c:v>734.31079603556088</c:v>
                </c:pt>
                <c:pt idx="344">
                  <c:v>768.36746482169019</c:v>
                </c:pt>
                <c:pt idx="345">
                  <c:v>776.09781438855771</c:v>
                </c:pt>
                <c:pt idx="346">
                  <c:v>905.0754796795145</c:v>
                </c:pt>
                <c:pt idx="347">
                  <c:v>917.76328306010703</c:v>
                </c:pt>
                <c:pt idx="348">
                  <c:v>876.79712522577017</c:v>
                </c:pt>
                <c:pt idx="349">
                  <c:v>853.15193606380467</c:v>
                </c:pt>
                <c:pt idx="350">
                  <c:v>823.26777063397708</c:v>
                </c:pt>
                <c:pt idx="351">
                  <c:v>806.40479289807195</c:v>
                </c:pt>
                <c:pt idx="352">
                  <c:v>794.75244055503049</c:v>
                </c:pt>
                <c:pt idx="353">
                  <c:v>802.7024211015015</c:v>
                </c:pt>
                <c:pt idx="354">
                  <c:v>835.10567628447325</c:v>
                </c:pt>
                <c:pt idx="355">
                  <c:v>873.04214944065188</c:v>
                </c:pt>
                <c:pt idx="356">
                  <c:v>866.42297399817573</c:v>
                </c:pt>
                <c:pt idx="357">
                  <c:v>859.54810314304768</c:v>
                </c:pt>
                <c:pt idx="358">
                  <c:v>925.28136372105325</c:v>
                </c:pt>
                <c:pt idx="359">
                  <c:v>855.55760938563787</c:v>
                </c:pt>
                <c:pt idx="360">
                  <c:v>830.94827539293863</c:v>
                </c:pt>
                <c:pt idx="361">
                  <c:v>807.31434669080454</c:v>
                </c:pt>
                <c:pt idx="362">
                  <c:v>806.71587768170571</c:v>
                </c:pt>
                <c:pt idx="363">
                  <c:v>841.48050474166962</c:v>
                </c:pt>
                <c:pt idx="364">
                  <c:v>840.0871284122245</c:v>
                </c:pt>
                <c:pt idx="365">
                  <c:v>952.99931221341069</c:v>
                </c:pt>
                <c:pt idx="366">
                  <c:v>882.32908212171765</c:v>
                </c:pt>
                <c:pt idx="367">
                  <c:v>795.81482696066234</c:v>
                </c:pt>
                <c:pt idx="368">
                  <c:v>787.90602863628112</c:v>
                </c:pt>
                <c:pt idx="369">
                  <c:v>796.9372352403866</c:v>
                </c:pt>
                <c:pt idx="370">
                  <c:v>804.3193538057551</c:v>
                </c:pt>
                <c:pt idx="371">
                  <c:v>887.47344231517798</c:v>
                </c:pt>
                <c:pt idx="372">
                  <c:v>892.44141076584879</c:v>
                </c:pt>
                <c:pt idx="373">
                  <c:v>904.76823456218938</c:v>
                </c:pt>
                <c:pt idx="374">
                  <c:v>886.40347336167144</c:v>
                </c:pt>
                <c:pt idx="375">
                  <c:v>888.36635749471043</c:v>
                </c:pt>
                <c:pt idx="376">
                  <c:v>876.88280242920905</c:v>
                </c:pt>
                <c:pt idx="377">
                  <c:v>855.28799547268204</c:v>
                </c:pt>
                <c:pt idx="378">
                  <c:v>821.38922764725476</c:v>
                </c:pt>
                <c:pt idx="379">
                  <c:v>851.32531904735185</c:v>
                </c:pt>
                <c:pt idx="380">
                  <c:v>871.62889133668739</c:v>
                </c:pt>
                <c:pt idx="381">
                  <c:v>824.61611278169391</c:v>
                </c:pt>
                <c:pt idx="382">
                  <c:v>918.76359389863853</c:v>
                </c:pt>
                <c:pt idx="383">
                  <c:v>903.27119186222956</c:v>
                </c:pt>
                <c:pt idx="384">
                  <c:v>1003.3229488104702</c:v>
                </c:pt>
                <c:pt idx="385">
                  <c:v>909.51122592230195</c:v>
                </c:pt>
                <c:pt idx="386">
                  <c:v>957.74052279291072</c:v>
                </c:pt>
                <c:pt idx="387">
                  <c:v>915.56359198737823</c:v>
                </c:pt>
                <c:pt idx="388">
                  <c:v>889.36244056973783</c:v>
                </c:pt>
                <c:pt idx="389">
                  <c:v>848.83599917782715</c:v>
                </c:pt>
                <c:pt idx="390">
                  <c:v>818.78843822807494</c:v>
                </c:pt>
                <c:pt idx="391">
                  <c:v>798.53566667589826</c:v>
                </c:pt>
                <c:pt idx="392">
                  <c:v>792.15656187398463</c:v>
                </c:pt>
                <c:pt idx="393">
                  <c:v>786.02249501942958</c:v>
                </c:pt>
                <c:pt idx="394">
                  <c:v>880.64499384657961</c:v>
                </c:pt>
                <c:pt idx="395">
                  <c:v>868.48933921794003</c:v>
                </c:pt>
                <c:pt idx="396">
                  <c:v>840.48865067680083</c:v>
                </c:pt>
                <c:pt idx="397">
                  <c:v>844.76608100782812</c:v>
                </c:pt>
                <c:pt idx="398">
                  <c:v>781.08488278849381</c:v>
                </c:pt>
                <c:pt idx="399">
                  <c:v>757.79908357212105</c:v>
                </c:pt>
                <c:pt idx="400">
                  <c:v>728.23543879767408</c:v>
                </c:pt>
                <c:pt idx="401">
                  <c:v>799.57686479435279</c:v>
                </c:pt>
                <c:pt idx="402">
                  <c:v>770.55927832161228</c:v>
                </c:pt>
                <c:pt idx="403">
                  <c:v>737.00238391179391</c:v>
                </c:pt>
                <c:pt idx="404">
                  <c:v>714.54043047896732</c:v>
                </c:pt>
                <c:pt idx="405">
                  <c:v>802.18551669649412</c:v>
                </c:pt>
                <c:pt idx="406">
                  <c:v>755.00611036660166</c:v>
                </c:pt>
                <c:pt idx="407">
                  <c:v>747.20417356968755</c:v>
                </c:pt>
                <c:pt idx="408">
                  <c:v>766.29265417172803</c:v>
                </c:pt>
                <c:pt idx="409">
                  <c:v>777.8357704072672</c:v>
                </c:pt>
                <c:pt idx="410">
                  <c:v>778.40078631966958</c:v>
                </c:pt>
                <c:pt idx="411">
                  <c:v>767.88170931956233</c:v>
                </c:pt>
                <c:pt idx="412">
                  <c:v>755.32315779442433</c:v>
                </c:pt>
                <c:pt idx="413">
                  <c:v>709.07595667075566</c:v>
                </c:pt>
                <c:pt idx="414">
                  <c:v>698.06544935003842</c:v>
                </c:pt>
                <c:pt idx="415">
                  <c:v>695.19900034993998</c:v>
                </c:pt>
                <c:pt idx="416">
                  <c:v>672.77372093074678</c:v>
                </c:pt>
                <c:pt idx="417">
                  <c:v>727.97972233860435</c:v>
                </c:pt>
                <c:pt idx="418">
                  <c:v>717.29712410560808</c:v>
                </c:pt>
                <c:pt idx="419">
                  <c:v>664.36640304502612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5-4FDF-97B1-0E610E99EB53}"/>
            </c:ext>
          </c:extLst>
        </c:ser>
        <c:ser>
          <c:idx val="1"/>
          <c:order val="1"/>
          <c:tx>
            <c:strRef>
              <c:f>temperature!$C$1</c:f>
              <c:strCache>
                <c:ptCount val="1"/>
                <c:pt idx="0">
                  <c:v>Forecast(Temperature, K)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temperature!$C$2:$C$421</c:f>
              <c:numCache>
                <c:formatCode>General</c:formatCode>
                <c:ptCount val="420"/>
                <c:pt idx="296">
                  <c:v>702.8</c:v>
                </c:pt>
                <c:pt idx="297">
                  <c:v>658.622664471907</c:v>
                </c:pt>
                <c:pt idx="298">
                  <c:v>648.57620374905582</c:v>
                </c:pt>
                <c:pt idx="299">
                  <c:v>656.68253775470203</c:v>
                </c:pt>
                <c:pt idx="300">
                  <c:v>659.13011494553507</c:v>
                </c:pt>
                <c:pt idx="301">
                  <c:v>660.93341640814822</c:v>
                </c:pt>
                <c:pt idx="302">
                  <c:v>677.12702111856458</c:v>
                </c:pt>
                <c:pt idx="303">
                  <c:v>678.07671010746492</c:v>
                </c:pt>
                <c:pt idx="304">
                  <c:v>662.20718870052394</c:v>
                </c:pt>
                <c:pt idx="305">
                  <c:v>643.72512245908092</c:v>
                </c:pt>
                <c:pt idx="306">
                  <c:v>656.15511848114079</c:v>
                </c:pt>
                <c:pt idx="307">
                  <c:v>616.6848478941863</c:v>
                </c:pt>
                <c:pt idx="308">
                  <c:v>602.56987704929099</c:v>
                </c:pt>
                <c:pt idx="309">
                  <c:v>607.91177827626052</c:v>
                </c:pt>
                <c:pt idx="310">
                  <c:v>642.06974863190624</c:v>
                </c:pt>
                <c:pt idx="311">
                  <c:v>637.77781872505773</c:v>
                </c:pt>
                <c:pt idx="312">
                  <c:v>621.80444039349163</c:v>
                </c:pt>
                <c:pt idx="313">
                  <c:v>645.59613833533945</c:v>
                </c:pt>
                <c:pt idx="314">
                  <c:v>621.0604475265884</c:v>
                </c:pt>
                <c:pt idx="315">
                  <c:v>622.41333275074169</c:v>
                </c:pt>
                <c:pt idx="316">
                  <c:v>632.68780808764814</c:v>
                </c:pt>
                <c:pt idx="317">
                  <c:v>636.31411581767804</c:v>
                </c:pt>
                <c:pt idx="318">
                  <c:v>625.78900724820323</c:v>
                </c:pt>
                <c:pt idx="319">
                  <c:v>614.88837679546214</c:v>
                </c:pt>
                <c:pt idx="320">
                  <c:v>609.02491070084841</c:v>
                </c:pt>
                <c:pt idx="321">
                  <c:v>619.58475628941562</c:v>
                </c:pt>
                <c:pt idx="322">
                  <c:v>635.33285040760438</c:v>
                </c:pt>
                <c:pt idx="323">
                  <c:v>650.43942344836046</c:v>
                </c:pt>
                <c:pt idx="324">
                  <c:v>636.08690537484267</c:v>
                </c:pt>
                <c:pt idx="325">
                  <c:v>646.39637391280337</c:v>
                </c:pt>
                <c:pt idx="326">
                  <c:v>629.49541162222602</c:v>
                </c:pt>
                <c:pt idx="327">
                  <c:v>628.41329703746351</c:v>
                </c:pt>
                <c:pt idx="328">
                  <c:v>751.60604601236901</c:v>
                </c:pt>
                <c:pt idx="329">
                  <c:v>713.18773356171107</c:v>
                </c:pt>
                <c:pt idx="330">
                  <c:v>757.25377879829875</c:v>
                </c:pt>
                <c:pt idx="331">
                  <c:v>740.16742958934572</c:v>
                </c:pt>
                <c:pt idx="332">
                  <c:v>697.29372192710116</c:v>
                </c:pt>
                <c:pt idx="333">
                  <c:v>684.53929726922684</c:v>
                </c:pt>
                <c:pt idx="334">
                  <c:v>684.29893860960112</c:v>
                </c:pt>
                <c:pt idx="335">
                  <c:v>678.12897474904878</c:v>
                </c:pt>
                <c:pt idx="336">
                  <c:v>655.81115968751669</c:v>
                </c:pt>
                <c:pt idx="337">
                  <c:v>663.78342832203248</c:v>
                </c:pt>
                <c:pt idx="338">
                  <c:v>755.63742372979652</c:v>
                </c:pt>
                <c:pt idx="339">
                  <c:v>720.65596862976793</c:v>
                </c:pt>
                <c:pt idx="340">
                  <c:v>810.40871718964763</c:v>
                </c:pt>
                <c:pt idx="341">
                  <c:v>800.90613606295335</c:v>
                </c:pt>
                <c:pt idx="342">
                  <c:v>777.85209995575212</c:v>
                </c:pt>
                <c:pt idx="343">
                  <c:v>734.31079603556088</c:v>
                </c:pt>
                <c:pt idx="344">
                  <c:v>768.36746482169019</c:v>
                </c:pt>
                <c:pt idx="345">
                  <c:v>776.09781438855771</c:v>
                </c:pt>
                <c:pt idx="346">
                  <c:v>905.0754796795145</c:v>
                </c:pt>
                <c:pt idx="347">
                  <c:v>917.76328306010703</c:v>
                </c:pt>
                <c:pt idx="348">
                  <c:v>876.79712522577017</c:v>
                </c:pt>
                <c:pt idx="349">
                  <c:v>853.15193606380467</c:v>
                </c:pt>
                <c:pt idx="350">
                  <c:v>823.26777063397708</c:v>
                </c:pt>
                <c:pt idx="351">
                  <c:v>806.40479289807195</c:v>
                </c:pt>
                <c:pt idx="352">
                  <c:v>794.75244055503049</c:v>
                </c:pt>
                <c:pt idx="353">
                  <c:v>802.7024211015015</c:v>
                </c:pt>
                <c:pt idx="354">
                  <c:v>835.10567628447325</c:v>
                </c:pt>
                <c:pt idx="355">
                  <c:v>873.04214944065188</c:v>
                </c:pt>
                <c:pt idx="356">
                  <c:v>866.42297399817573</c:v>
                </c:pt>
                <c:pt idx="357">
                  <c:v>859.54810314304768</c:v>
                </c:pt>
                <c:pt idx="358">
                  <c:v>925.28136372105325</c:v>
                </c:pt>
                <c:pt idx="359">
                  <c:v>855.55760938563787</c:v>
                </c:pt>
                <c:pt idx="360">
                  <c:v>830.94827539293863</c:v>
                </c:pt>
                <c:pt idx="361">
                  <c:v>807.31434669080454</c:v>
                </c:pt>
                <c:pt idx="362">
                  <c:v>806.71587768170571</c:v>
                </c:pt>
                <c:pt idx="363">
                  <c:v>841.48050474166962</c:v>
                </c:pt>
                <c:pt idx="364">
                  <c:v>840.0871284122245</c:v>
                </c:pt>
                <c:pt idx="365">
                  <c:v>952.99931221341069</c:v>
                </c:pt>
                <c:pt idx="366">
                  <c:v>882.32908212171765</c:v>
                </c:pt>
                <c:pt idx="367">
                  <c:v>795.81482696066234</c:v>
                </c:pt>
                <c:pt idx="368">
                  <c:v>787.90602863628112</c:v>
                </c:pt>
                <c:pt idx="369">
                  <c:v>796.9372352403866</c:v>
                </c:pt>
                <c:pt idx="370">
                  <c:v>804.3193538057551</c:v>
                </c:pt>
                <c:pt idx="371">
                  <c:v>887.47344231517798</c:v>
                </c:pt>
                <c:pt idx="372">
                  <c:v>892.44141076584879</c:v>
                </c:pt>
                <c:pt idx="373">
                  <c:v>904.76823456218938</c:v>
                </c:pt>
                <c:pt idx="374">
                  <c:v>886.40347336167144</c:v>
                </c:pt>
                <c:pt idx="375">
                  <c:v>888.36635749471043</c:v>
                </c:pt>
                <c:pt idx="376">
                  <c:v>876.88280242920905</c:v>
                </c:pt>
                <c:pt idx="377">
                  <c:v>855.28799547268204</c:v>
                </c:pt>
                <c:pt idx="378">
                  <c:v>821.38922764725476</c:v>
                </c:pt>
                <c:pt idx="379">
                  <c:v>851.32531904735185</c:v>
                </c:pt>
                <c:pt idx="380">
                  <c:v>871.62889133668739</c:v>
                </c:pt>
                <c:pt idx="381">
                  <c:v>824.61611278169391</c:v>
                </c:pt>
                <c:pt idx="382">
                  <c:v>918.76359389863853</c:v>
                </c:pt>
                <c:pt idx="383">
                  <c:v>903.27119186222956</c:v>
                </c:pt>
                <c:pt idx="384">
                  <c:v>1003.3229488104702</c:v>
                </c:pt>
                <c:pt idx="385">
                  <c:v>909.51122592230195</c:v>
                </c:pt>
                <c:pt idx="386">
                  <c:v>957.74052279291072</c:v>
                </c:pt>
                <c:pt idx="387">
                  <c:v>915.56359198737823</c:v>
                </c:pt>
                <c:pt idx="388">
                  <c:v>889.36244056973783</c:v>
                </c:pt>
                <c:pt idx="389">
                  <c:v>848.83599917782715</c:v>
                </c:pt>
                <c:pt idx="390">
                  <c:v>818.78843822807494</c:v>
                </c:pt>
                <c:pt idx="391">
                  <c:v>798.53566667589826</c:v>
                </c:pt>
                <c:pt idx="392">
                  <c:v>792.15656187398463</c:v>
                </c:pt>
                <c:pt idx="393">
                  <c:v>786.02249501942958</c:v>
                </c:pt>
                <c:pt idx="394">
                  <c:v>880.64499384657961</c:v>
                </c:pt>
                <c:pt idx="395">
                  <c:v>868.48933921794003</c:v>
                </c:pt>
                <c:pt idx="396">
                  <c:v>840.48865067680083</c:v>
                </c:pt>
                <c:pt idx="397">
                  <c:v>844.76608100782812</c:v>
                </c:pt>
                <c:pt idx="398">
                  <c:v>781.08488278849381</c:v>
                </c:pt>
                <c:pt idx="399">
                  <c:v>757.79908357212105</c:v>
                </c:pt>
                <c:pt idx="400">
                  <c:v>728.23543879767408</c:v>
                </c:pt>
                <c:pt idx="401">
                  <c:v>799.57686479435279</c:v>
                </c:pt>
                <c:pt idx="402">
                  <c:v>770.55927832161228</c:v>
                </c:pt>
                <c:pt idx="403">
                  <c:v>737.00238391179391</c:v>
                </c:pt>
                <c:pt idx="404">
                  <c:v>714.54043047896732</c:v>
                </c:pt>
                <c:pt idx="405">
                  <c:v>802.18551669649412</c:v>
                </c:pt>
                <c:pt idx="406">
                  <c:v>755.00611036660166</c:v>
                </c:pt>
                <c:pt idx="407">
                  <c:v>747.20417356968755</c:v>
                </c:pt>
                <c:pt idx="408">
                  <c:v>766.29265417172803</c:v>
                </c:pt>
                <c:pt idx="409">
                  <c:v>777.8357704072672</c:v>
                </c:pt>
                <c:pt idx="410">
                  <c:v>778.40078631966958</c:v>
                </c:pt>
                <c:pt idx="411">
                  <c:v>767.88170931956233</c:v>
                </c:pt>
                <c:pt idx="412">
                  <c:v>755.32315779442433</c:v>
                </c:pt>
                <c:pt idx="413">
                  <c:v>709.07595667075566</c:v>
                </c:pt>
                <c:pt idx="414">
                  <c:v>698.06544935003842</c:v>
                </c:pt>
                <c:pt idx="415">
                  <c:v>695.19900034993998</c:v>
                </c:pt>
                <c:pt idx="416">
                  <c:v>672.77372093074678</c:v>
                </c:pt>
                <c:pt idx="417">
                  <c:v>727.97972233860435</c:v>
                </c:pt>
                <c:pt idx="418">
                  <c:v>717.29712410560808</c:v>
                </c:pt>
                <c:pt idx="419">
                  <c:v>664.36640304502612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5-4FDF-97B1-0E610E99E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206296"/>
        <c:axId val="54120728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temperature!$D$1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temperature!$D$2:$D$421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702.8</c:v>
                      </c:pt>
                      <c:pt idx="297" formatCode="0.00">
                        <c:v>551.71039680715126</c:v>
                      </c:pt>
                      <c:pt idx="298" formatCode="0.00">
                        <c:v>538.3475818533874</c:v>
                      </c:pt>
                      <c:pt idx="299" formatCode="0.00">
                        <c:v>543.20912853472828</c:v>
                      </c:pt>
                      <c:pt idx="300" formatCode="0.00">
                        <c:v>542.47741509404204</c:v>
                      </c:pt>
                      <c:pt idx="301" formatCode="0.00">
                        <c:v>541.1616113228074</c:v>
                      </c:pt>
                      <c:pt idx="302" formatCode="0.00">
                        <c:v>554.29161827091389</c:v>
                      </c:pt>
                      <c:pt idx="303" formatCode="0.00">
                        <c:v>552.22907230230089</c:v>
                      </c:pt>
                      <c:pt idx="304" formatCode="0.00">
                        <c:v>533.39498664244184</c:v>
                      </c:pt>
                      <c:pt idx="305" formatCode="0.00">
                        <c:v>511.99272163472835</c:v>
                      </c:pt>
                      <c:pt idx="306" formatCode="0.00">
                        <c:v>521.54391209291771</c:v>
                      </c:pt>
                      <c:pt idx="307" formatCode="0.00">
                        <c:v>479.23354511915659</c:v>
                      </c:pt>
                      <c:pt idx="308" formatCode="0.00">
                        <c:v>462.31475402273583</c:v>
                      </c:pt>
                      <c:pt idx="309" formatCode="0.00">
                        <c:v>464.88689775653268</c:v>
                      </c:pt>
                      <c:pt idx="310" formatCode="0.00">
                        <c:v>496.3071531813456</c:v>
                      </c:pt>
                      <c:pt idx="311" formatCode="0.00">
                        <c:v>489.30770136111096</c:v>
                      </c:pt>
                      <c:pt idx="312" formatCode="0.00">
                        <c:v>470.65529596690402</c:v>
                      </c:pt>
                      <c:pt idx="313" formatCode="0.00">
                        <c:v>491.79489833570341</c:v>
                      </c:pt>
                      <c:pt idx="314" formatCode="0.00">
                        <c:v>464.63260056787487</c:v>
                      </c:pt>
                      <c:pt idx="315" formatCode="0.00">
                        <c:v>463.3830326268515</c:v>
                      </c:pt>
                      <c:pt idx="316" formatCode="0.00">
                        <c:v>471.07797099237962</c:v>
                      </c:pt>
                      <c:pt idx="317" formatCode="0.00">
                        <c:v>472.1465080809549</c:v>
                      </c:pt>
                      <c:pt idx="318" formatCode="0.00">
                        <c:v>459.08432474024653</c:v>
                      </c:pt>
                      <c:pt idx="319" formatCode="0.00">
                        <c:v>445.66631698449862</c:v>
                      </c:pt>
                      <c:pt idx="320" formatCode="0.00">
                        <c:v>437.30423821141119</c:v>
                      </c:pt>
                      <c:pt idx="321" formatCode="0.00">
                        <c:v>445.38336269217035</c:v>
                      </c:pt>
                      <c:pt idx="322" formatCode="0.00">
                        <c:v>458.66780887384573</c:v>
                      </c:pt>
                      <c:pt idx="323" formatCode="0.00">
                        <c:v>471.32703881961015</c:v>
                      </c:pt>
                      <c:pt idx="324" formatCode="0.00">
                        <c:v>454.54276012772505</c:v>
                      </c:pt>
                      <c:pt idx="325" formatCode="0.00">
                        <c:v>462.43537043946384</c:v>
                      </c:pt>
                      <c:pt idx="326" formatCode="0.00">
                        <c:v>443.13181119527076</c:v>
                      </c:pt>
                      <c:pt idx="327" formatCode="0.00">
                        <c:v>439.66075578434049</c:v>
                      </c:pt>
                      <c:pt idx="328" formatCode="0.00">
                        <c:v>560.477648186127</c:v>
                      </c:pt>
                      <c:pt idx="329" formatCode="0.00">
                        <c:v>519.69602236222147</c:v>
                      </c:pt>
                      <c:pt idx="330" formatCode="0.00">
                        <c:v>561.41078496951945</c:v>
                      </c:pt>
                      <c:pt idx="331" formatCode="0.00">
                        <c:v>541.98469799340171</c:v>
                      </c:pt>
                      <c:pt idx="332" formatCode="0.00">
                        <c:v>496.78233627430416</c:v>
                      </c:pt>
                      <c:pt idx="333" formatCode="0.00">
                        <c:v>481.70990316420711</c:v>
                      </c:pt>
                      <c:pt idx="334" formatCode="0.00">
                        <c:v>479.16176505709723</c:v>
                      </c:pt>
                      <c:pt idx="335" formatCode="0.00">
                        <c:v>470.69385424826993</c:v>
                      </c:pt>
                      <c:pt idx="336" formatCode="0.00">
                        <c:v>446.08754703108957</c:v>
                      </c:pt>
                      <c:pt idx="337" formatCode="0.00">
                        <c:v>451.78041820413978</c:v>
                      </c:pt>
                      <c:pt idx="338" formatCode="0.00">
                        <c:v>541.36376725800505</c:v>
                      </c:pt>
                      <c:pt idx="339" formatCode="0.00">
                        <c:v>504.12008882607114</c:v>
                      </c:pt>
                      <c:pt idx="340" formatCode="0.00">
                        <c:v>591.61872355826051</c:v>
                      </c:pt>
                      <c:pt idx="341" formatCode="0.00">
                        <c:v>579.86983829527571</c:v>
                      </c:pt>
                      <c:pt idx="342" formatCode="0.00">
                        <c:v>554.57702083655431</c:v>
                      </c:pt>
                      <c:pt idx="343" formatCode="0.00">
                        <c:v>508.80418360874933</c:v>
                      </c:pt>
                      <c:pt idx="344" formatCode="0.00">
                        <c:v>540.63630386890395</c:v>
                      </c:pt>
                      <c:pt idx="345" formatCode="0.00">
                        <c:v>546.14883726925655</c:v>
                      </c:pt>
                      <c:pt idx="346" formatCode="0.00">
                        <c:v>672.91517657709051</c:v>
                      </c:pt>
                      <c:pt idx="347" formatCode="0.00">
                        <c:v>683.39791167482917</c:v>
                      </c:pt>
                      <c:pt idx="348" formatCode="0.00">
                        <c:v>640.23271995200901</c:v>
                      </c:pt>
                      <c:pt idx="349" formatCode="0.00">
                        <c:v>614.39431668594534</c:v>
                      </c:pt>
                      <c:pt idx="350" formatCode="0.00">
                        <c:v>582.32255057267685</c:v>
                      </c:pt>
                      <c:pt idx="351" formatCode="0.00">
                        <c:v>563.27738703601949</c:v>
                      </c:pt>
                      <c:pt idx="352" formatCode="0.00">
                        <c:v>549.44807266909766</c:v>
                      </c:pt>
                      <c:pt idx="353" formatCode="0.00">
                        <c:v>555.22613092611505</c:v>
                      </c:pt>
                      <c:pt idx="354" formatCode="0.00">
                        <c:v>585.462326229155</c:v>
                      </c:pt>
                      <c:pt idx="355" formatCode="0.00">
                        <c:v>621.23643098296247</c:v>
                      </c:pt>
                      <c:pt idx="356" formatCode="0.00">
                        <c:v>612.45941377173074</c:v>
                      </c:pt>
                      <c:pt idx="357" formatCode="0.00">
                        <c:v>603.4310687388479</c:v>
                      </c:pt>
                      <c:pt idx="358" formatCode="0.00">
                        <c:v>667.01506921905718</c:v>
                      </c:pt>
                      <c:pt idx="359" formatCode="0.00">
                        <c:v>595.14612063230675</c:v>
                      </c:pt>
                      <c:pt idx="360" formatCode="0.00">
                        <c:v>568.39551503938299</c:v>
                      </c:pt>
                      <c:pt idx="361" formatCode="0.00">
                        <c:v>542.62409900514899</c:v>
                      </c:pt>
                      <c:pt idx="362" formatCode="0.00">
                        <c:v>539.8917931483594</c:v>
                      </c:pt>
                      <c:pt idx="363" formatCode="0.00">
                        <c:v>572.52610445933249</c:v>
                      </c:pt>
                      <c:pt idx="364" formatCode="0.00">
                        <c:v>569.00580830167257</c:v>
                      </c:pt>
                      <c:pt idx="365" formatCode="0.00">
                        <c:v>679.79434704537425</c:v>
                      </c:pt>
                      <c:pt idx="366" formatCode="0.00">
                        <c:v>607.0036293744954</c:v>
                      </c:pt>
                      <c:pt idx="367" formatCode="0.00">
                        <c:v>518.37193051649274</c:v>
                      </c:pt>
                      <c:pt idx="368" formatCode="0.00">
                        <c:v>508.34862232491901</c:v>
                      </c:pt>
                      <c:pt idx="369" formatCode="0.00">
                        <c:v>515.2681462378016</c:v>
                      </c:pt>
                      <c:pt idx="370" formatCode="0.00">
                        <c:v>520.54130589537397</c:v>
                      </c:pt>
                      <c:pt idx="371" formatCode="0.00">
                        <c:v>601.5890590186375</c:v>
                      </c:pt>
                      <c:pt idx="372" formatCode="0.00">
                        <c:v>604.45321834980177</c:v>
                      </c:pt>
                      <c:pt idx="373" formatCode="0.00">
                        <c:v>614.67866492731059</c:v>
                      </c:pt>
                      <c:pt idx="374" formatCode="0.00">
                        <c:v>594.2148668196462</c:v>
                      </c:pt>
                      <c:pt idx="375" formatCode="0.00">
                        <c:v>594.08096543864576</c:v>
                      </c:pt>
                      <c:pt idx="376" formatCode="0.00">
                        <c:v>580.50278990258971</c:v>
                      </c:pt>
                      <c:pt idx="377" formatCode="0.00">
                        <c:v>556.81544364169986</c:v>
                      </c:pt>
                      <c:pt idx="378" formatCode="0.00">
                        <c:v>520.82613618106097</c:v>
                      </c:pt>
                      <c:pt idx="379" formatCode="0.00">
                        <c:v>548.67360841052653</c:v>
                      </c:pt>
                      <c:pt idx="380" formatCode="0.00">
                        <c:v>566.89040499797818</c:v>
                      </c:pt>
                      <c:pt idx="381" formatCode="0.00">
                        <c:v>517.79261934285296</c:v>
                      </c:pt>
                      <c:pt idx="382" formatCode="0.00">
                        <c:v>609.85678914697405</c:v>
                      </c:pt>
                      <c:pt idx="383" formatCode="0.00">
                        <c:v>592.28270075029263</c:v>
                      </c:pt>
                      <c:pt idx="384" formatCode="0.00">
                        <c:v>690.25432736611447</c:v>
                      </c:pt>
                      <c:pt idx="385" formatCode="0.00">
                        <c:v>594.36396309217866</c:v>
                      </c:pt>
                      <c:pt idx="386" formatCode="0.00">
                        <c:v>640.5160422222998</c:v>
                      </c:pt>
                      <c:pt idx="387" formatCode="0.00">
                        <c:v>596.26325373910674</c:v>
                      </c:pt>
                      <c:pt idx="388" formatCode="0.00">
                        <c:v>567.98754278479146</c:v>
                      </c:pt>
                      <c:pt idx="389" formatCode="0.00">
                        <c:v>525.3877796801271</c:v>
                      </c:pt>
                      <c:pt idx="390" formatCode="0.00">
                        <c:v>493.26807607576751</c:v>
                      </c:pt>
                      <c:pt idx="391" formatCode="0.00">
                        <c:v>470.9442836613847</c:v>
                      </c:pt>
                      <c:pt idx="392" formatCode="0.00">
                        <c:v>462.49522397480757</c:v>
                      </c:pt>
                      <c:pt idx="393" formatCode="0.00">
                        <c:v>454.29221380202807</c:v>
                      </c:pt>
                      <c:pt idx="394" formatCode="0.00">
                        <c:v>546.84672782482448</c:v>
                      </c:pt>
                      <c:pt idx="395" formatCode="0.00">
                        <c:v>532.62399516826918</c:v>
                      </c:pt>
                      <c:pt idx="396" formatCode="0.00">
                        <c:v>502.55708491168599</c:v>
                      </c:pt>
                      <c:pt idx="397" formatCode="0.00">
                        <c:v>504.76910060921978</c:v>
                      </c:pt>
                      <c:pt idx="398" formatCode="0.00">
                        <c:v>439.02324680281629</c:v>
                      </c:pt>
                      <c:pt idx="399" formatCode="0.00">
                        <c:v>413.67350416831141</c:v>
                      </c:pt>
                      <c:pt idx="400" formatCode="0.00">
                        <c:v>382.04658238969245</c:v>
                      </c:pt>
                      <c:pt idx="401" formatCode="0.00">
                        <c:v>451.3253531295224</c:v>
                      </c:pt>
                      <c:pt idx="402" formatCode="0.00">
                        <c:v>420.24568953608764</c:v>
                      </c:pt>
                      <c:pt idx="403" formatCode="0.00">
                        <c:v>384.62725355439386</c:v>
                      </c:pt>
                      <c:pt idx="404" formatCode="0.00">
                        <c:v>360.10425250455614</c:v>
                      </c:pt>
                      <c:pt idx="405" formatCode="0.00">
                        <c:v>445.68874443003881</c:v>
                      </c:pt>
                      <c:pt idx="406" formatCode="0.00">
                        <c:v>396.44915743898372</c:v>
                      </c:pt>
                      <c:pt idx="407" formatCode="0.00">
                        <c:v>386.58741482630109</c:v>
                      </c:pt>
                      <c:pt idx="408" formatCode="0.00">
                        <c:v>403.61642655484917</c:v>
                      </c:pt>
                      <c:pt idx="409" formatCode="0.00">
                        <c:v>413.10037381313759</c:v>
                      </c:pt>
                      <c:pt idx="410" formatCode="0.00">
                        <c:v>411.60648443119646</c:v>
                      </c:pt>
                      <c:pt idx="411" formatCode="0.00">
                        <c:v>399.02873041549799</c:v>
                      </c:pt>
                      <c:pt idx="412" formatCode="0.00">
                        <c:v>384.411695535852</c:v>
                      </c:pt>
                      <c:pt idx="413" formatCode="0.00">
                        <c:v>336.1061708656735</c:v>
                      </c:pt>
                      <c:pt idx="414" formatCode="0.00">
                        <c:v>323.03746669680004</c:v>
                      </c:pt>
                      <c:pt idx="415" formatCode="0.00">
                        <c:v>318.11291516027831</c:v>
                      </c:pt>
                      <c:pt idx="416" formatCode="0.00">
                        <c:v>293.62959583307884</c:v>
                      </c:pt>
                      <c:pt idx="417" formatCode="0.00">
                        <c:v>346.77758896228448</c:v>
                      </c:pt>
                      <c:pt idx="418" formatCode="0.00">
                        <c:v>334.03698374677145</c:v>
                      </c:pt>
                      <c:pt idx="419" formatCode="0.00">
                        <c:v>279.04822731463724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8E5-4FDF-97B1-0E610E99EB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702.8</c:v>
                      </c:pt>
                      <c:pt idx="297" formatCode="0.00">
                        <c:v>765.53493213666275</c:v>
                      </c:pt>
                      <c:pt idx="298" formatCode="0.00">
                        <c:v>758.80482564472425</c:v>
                      </c:pt>
                      <c:pt idx="299" formatCode="0.00">
                        <c:v>770.15594697467577</c:v>
                      </c:pt>
                      <c:pt idx="300" formatCode="0.00">
                        <c:v>775.7828147970281</c:v>
                      </c:pt>
                      <c:pt idx="301" formatCode="0.00">
                        <c:v>780.70522149348903</c:v>
                      </c:pt>
                      <c:pt idx="302" formatCode="0.00">
                        <c:v>799.96242396621528</c:v>
                      </c:pt>
                      <c:pt idx="303" formatCode="0.00">
                        <c:v>803.92434791262895</c:v>
                      </c:pt>
                      <c:pt idx="304" formatCode="0.00">
                        <c:v>791.01939075860605</c:v>
                      </c:pt>
                      <c:pt idx="305" formatCode="0.00">
                        <c:v>775.45752328343349</c:v>
                      </c:pt>
                      <c:pt idx="306" formatCode="0.00">
                        <c:v>790.76632486936387</c:v>
                      </c:pt>
                      <c:pt idx="307" formatCode="0.00">
                        <c:v>754.13615066921602</c:v>
                      </c:pt>
                      <c:pt idx="308" formatCode="0.00">
                        <c:v>742.82500007584622</c:v>
                      </c:pt>
                      <c:pt idx="309" formatCode="0.00">
                        <c:v>750.93665879598836</c:v>
                      </c:pt>
                      <c:pt idx="310" formatCode="0.00">
                        <c:v>787.83234408246688</c:v>
                      </c:pt>
                      <c:pt idx="311" formatCode="0.00">
                        <c:v>786.2479360890045</c:v>
                      </c:pt>
                      <c:pt idx="312" formatCode="0.00">
                        <c:v>772.95358482007919</c:v>
                      </c:pt>
                      <c:pt idx="313" formatCode="0.00">
                        <c:v>799.39737833497543</c:v>
                      </c:pt>
                      <c:pt idx="314" formatCode="0.00">
                        <c:v>777.48829448530194</c:v>
                      </c:pt>
                      <c:pt idx="315" formatCode="0.00">
                        <c:v>781.44363287463193</c:v>
                      </c:pt>
                      <c:pt idx="316" formatCode="0.00">
                        <c:v>794.29764518291665</c:v>
                      </c:pt>
                      <c:pt idx="317" formatCode="0.00">
                        <c:v>800.48172355440124</c:v>
                      </c:pt>
                      <c:pt idx="318" formatCode="0.00">
                        <c:v>792.49368975615994</c:v>
                      </c:pt>
                      <c:pt idx="319" formatCode="0.00">
                        <c:v>784.11043660642565</c:v>
                      </c:pt>
                      <c:pt idx="320" formatCode="0.00">
                        <c:v>780.74558319028563</c:v>
                      </c:pt>
                      <c:pt idx="321" formatCode="0.00">
                        <c:v>793.78614988666095</c:v>
                      </c:pt>
                      <c:pt idx="322" formatCode="0.00">
                        <c:v>811.99789194136304</c:v>
                      </c:pt>
                      <c:pt idx="323" formatCode="0.00">
                        <c:v>829.55180807711076</c:v>
                      </c:pt>
                      <c:pt idx="324" formatCode="0.00">
                        <c:v>817.6310506219603</c:v>
                      </c:pt>
                      <c:pt idx="325" formatCode="0.00">
                        <c:v>830.35737738614284</c:v>
                      </c:pt>
                      <c:pt idx="326" formatCode="0.00">
                        <c:v>815.85901204918127</c:v>
                      </c:pt>
                      <c:pt idx="327" formatCode="0.00">
                        <c:v>817.16583829058652</c:v>
                      </c:pt>
                      <c:pt idx="328" formatCode="0.00">
                        <c:v>942.73444383861101</c:v>
                      </c:pt>
                      <c:pt idx="329" formatCode="0.00">
                        <c:v>906.67944476120067</c:v>
                      </c:pt>
                      <c:pt idx="330" formatCode="0.00">
                        <c:v>953.09677262707805</c:v>
                      </c:pt>
                      <c:pt idx="331" formatCode="0.00">
                        <c:v>938.35016118528972</c:v>
                      </c:pt>
                      <c:pt idx="332" formatCode="0.00">
                        <c:v>897.80510757989816</c:v>
                      </c:pt>
                      <c:pt idx="333" formatCode="0.00">
                        <c:v>887.36869137424651</c:v>
                      </c:pt>
                      <c:pt idx="334" formatCode="0.00">
                        <c:v>889.43611216210502</c:v>
                      </c:pt>
                      <c:pt idx="335" formatCode="0.00">
                        <c:v>885.56409524982769</c:v>
                      </c:pt>
                      <c:pt idx="336" formatCode="0.00">
                        <c:v>865.53477234394381</c:v>
                      </c:pt>
                      <c:pt idx="337" formatCode="0.00">
                        <c:v>875.78643843992518</c:v>
                      </c:pt>
                      <c:pt idx="338" formatCode="0.00">
                        <c:v>969.91108020158799</c:v>
                      </c:pt>
                      <c:pt idx="339" formatCode="0.00">
                        <c:v>937.19184843346466</c:v>
                      </c:pt>
                      <c:pt idx="340" formatCode="0.00">
                        <c:v>1029.1987108210346</c:v>
                      </c:pt>
                      <c:pt idx="341" formatCode="0.00">
                        <c:v>1021.942433830631</c:v>
                      </c:pt>
                      <c:pt idx="342" formatCode="0.00">
                        <c:v>1001.1271790749499</c:v>
                      </c:pt>
                      <c:pt idx="343" formatCode="0.00">
                        <c:v>959.81740846237244</c:v>
                      </c:pt>
                      <c:pt idx="344" formatCode="0.00">
                        <c:v>996.09862577447643</c:v>
                      </c:pt>
                      <c:pt idx="345" formatCode="0.00">
                        <c:v>1006.0467915078589</c:v>
                      </c:pt>
                      <c:pt idx="346" formatCode="0.00">
                        <c:v>1137.2357827819385</c:v>
                      </c:pt>
                      <c:pt idx="347" formatCode="0.00">
                        <c:v>1152.1286544453849</c:v>
                      </c:pt>
                      <c:pt idx="348" formatCode="0.00">
                        <c:v>1113.3615304995315</c:v>
                      </c:pt>
                      <c:pt idx="349" formatCode="0.00">
                        <c:v>1091.909555441664</c:v>
                      </c:pt>
                      <c:pt idx="350" formatCode="0.00">
                        <c:v>1064.2129906952773</c:v>
                      </c:pt>
                      <c:pt idx="351" formatCode="0.00">
                        <c:v>1049.5321987601244</c:v>
                      </c:pt>
                      <c:pt idx="352" formatCode="0.00">
                        <c:v>1040.0568084409633</c:v>
                      </c:pt>
                      <c:pt idx="353" formatCode="0.00">
                        <c:v>1050.178711276888</c:v>
                      </c:pt>
                      <c:pt idx="354" formatCode="0.00">
                        <c:v>1084.7490263397915</c:v>
                      </c:pt>
                      <c:pt idx="355" formatCode="0.00">
                        <c:v>1124.8478678983413</c:v>
                      </c:pt>
                      <c:pt idx="356" formatCode="0.00">
                        <c:v>1120.3865342246208</c:v>
                      </c:pt>
                      <c:pt idx="357" formatCode="0.00">
                        <c:v>1115.6651375472475</c:v>
                      </c:pt>
                      <c:pt idx="358" formatCode="0.00">
                        <c:v>1183.5476582230494</c:v>
                      </c:pt>
                      <c:pt idx="359" formatCode="0.00">
                        <c:v>1115.969098138969</c:v>
                      </c:pt>
                      <c:pt idx="360" formatCode="0.00">
                        <c:v>1093.5010357464944</c:v>
                      </c:pt>
                      <c:pt idx="361" formatCode="0.00">
                        <c:v>1072.0045943764601</c:v>
                      </c:pt>
                      <c:pt idx="362" formatCode="0.00">
                        <c:v>1073.5399622150521</c:v>
                      </c:pt>
                      <c:pt idx="363" formatCode="0.00">
                        <c:v>1110.4349050240066</c:v>
                      </c:pt>
                      <c:pt idx="364" formatCode="0.00">
                        <c:v>1111.1684485227765</c:v>
                      </c:pt>
                      <c:pt idx="365" formatCode="0.00">
                        <c:v>1226.2042773814471</c:v>
                      </c:pt>
                      <c:pt idx="366" formatCode="0.00">
                        <c:v>1157.6545348689399</c:v>
                      </c:pt>
                      <c:pt idx="367" formatCode="0.00">
                        <c:v>1073.2577234048319</c:v>
                      </c:pt>
                      <c:pt idx="368" formatCode="0.00">
                        <c:v>1067.4634349476432</c:v>
                      </c:pt>
                      <c:pt idx="369" formatCode="0.00">
                        <c:v>1078.6063242429716</c:v>
                      </c:pt>
                      <c:pt idx="370" formatCode="0.00">
                        <c:v>1088.0974017161361</c:v>
                      </c:pt>
                      <c:pt idx="371" formatCode="0.00">
                        <c:v>1173.3578256117185</c:v>
                      </c:pt>
                      <c:pt idx="372" formatCode="0.00">
                        <c:v>1180.4296031818958</c:v>
                      </c:pt>
                      <c:pt idx="373" formatCode="0.00">
                        <c:v>1194.8578041970682</c:v>
                      </c:pt>
                      <c:pt idx="374" formatCode="0.00">
                        <c:v>1178.5920799036967</c:v>
                      </c:pt>
                      <c:pt idx="375" formatCode="0.00">
                        <c:v>1182.6517495507751</c:v>
                      </c:pt>
                      <c:pt idx="376" formatCode="0.00">
                        <c:v>1173.2628149558284</c:v>
                      </c:pt>
                      <c:pt idx="377" formatCode="0.00">
                        <c:v>1153.7605473036642</c:v>
                      </c:pt>
                      <c:pt idx="378" formatCode="0.00">
                        <c:v>1121.9523191134485</c:v>
                      </c:pt>
                      <c:pt idx="379" formatCode="0.00">
                        <c:v>1153.9770296841771</c:v>
                      </c:pt>
                      <c:pt idx="380" formatCode="0.00">
                        <c:v>1176.3673776753967</c:v>
                      </c:pt>
                      <c:pt idx="381" formatCode="0.00">
                        <c:v>1131.4396062205349</c:v>
                      </c:pt>
                      <c:pt idx="382" formatCode="0.00">
                        <c:v>1227.670398650303</c:v>
                      </c:pt>
                      <c:pt idx="383" formatCode="0.00">
                        <c:v>1214.2596829741665</c:v>
                      </c:pt>
                      <c:pt idx="384" formatCode="0.00">
                        <c:v>1316.3915702548259</c:v>
                      </c:pt>
                      <c:pt idx="385" formatCode="0.00">
                        <c:v>1224.6584887524252</c:v>
                      </c:pt>
                      <c:pt idx="386" formatCode="0.00">
                        <c:v>1274.9650033635216</c:v>
                      </c:pt>
                      <c:pt idx="387" formatCode="0.00">
                        <c:v>1234.8639302356496</c:v>
                      </c:pt>
                      <c:pt idx="388" formatCode="0.00">
                        <c:v>1210.7373383546842</c:v>
                      </c:pt>
                      <c:pt idx="389" formatCode="0.00">
                        <c:v>1172.2842186755272</c:v>
                      </c:pt>
                      <c:pt idx="390" formatCode="0.00">
                        <c:v>1144.3088003803823</c:v>
                      </c:pt>
                      <c:pt idx="391" formatCode="0.00">
                        <c:v>1126.1270496904117</c:v>
                      </c:pt>
                      <c:pt idx="392" formatCode="0.00">
                        <c:v>1121.8178997731616</c:v>
                      </c:pt>
                      <c:pt idx="393" formatCode="0.00">
                        <c:v>1117.7527762368311</c:v>
                      </c:pt>
                      <c:pt idx="394" formatCode="0.00">
                        <c:v>1214.4432598683347</c:v>
                      </c:pt>
                      <c:pt idx="395" formatCode="0.00">
                        <c:v>1204.3546832676109</c:v>
                      </c:pt>
                      <c:pt idx="396" formatCode="0.00">
                        <c:v>1178.4202164419157</c:v>
                      </c:pt>
                      <c:pt idx="397" formatCode="0.00">
                        <c:v>1184.7630614064365</c:v>
                      </c:pt>
                      <c:pt idx="398" formatCode="0.00">
                        <c:v>1123.1465187741715</c:v>
                      </c:pt>
                      <c:pt idx="399" formatCode="0.00">
                        <c:v>1101.9246629759307</c:v>
                      </c:pt>
                      <c:pt idx="400" formatCode="0.00">
                        <c:v>1074.4242952056557</c:v>
                      </c:pt>
                      <c:pt idx="401" formatCode="0.00">
                        <c:v>1147.8283764591831</c:v>
                      </c:pt>
                      <c:pt idx="402" formatCode="0.00">
                        <c:v>1120.8728671071369</c:v>
                      </c:pt>
                      <c:pt idx="403" formatCode="0.00">
                        <c:v>1089.3775142691939</c:v>
                      </c:pt>
                      <c:pt idx="404" formatCode="0.00">
                        <c:v>1068.9766084533785</c:v>
                      </c:pt>
                      <c:pt idx="405" formatCode="0.00">
                        <c:v>1158.6822889629493</c:v>
                      </c:pt>
                      <c:pt idx="406" formatCode="0.00">
                        <c:v>1113.5630632942195</c:v>
                      </c:pt>
                      <c:pt idx="407" formatCode="0.00">
                        <c:v>1107.8209323130741</c:v>
                      </c:pt>
                      <c:pt idx="408" formatCode="0.00">
                        <c:v>1128.968881788607</c:v>
                      </c:pt>
                      <c:pt idx="409" formatCode="0.00">
                        <c:v>1142.5711670013968</c:v>
                      </c:pt>
                      <c:pt idx="410" formatCode="0.00">
                        <c:v>1145.1950882081428</c:v>
                      </c:pt>
                      <c:pt idx="411" formatCode="0.00">
                        <c:v>1136.7346882236266</c:v>
                      </c:pt>
                      <c:pt idx="412" formatCode="0.00">
                        <c:v>1126.2346200529967</c:v>
                      </c:pt>
                      <c:pt idx="413" formatCode="0.00">
                        <c:v>1082.0457424758379</c:v>
                      </c:pt>
                      <c:pt idx="414" formatCode="0.00">
                        <c:v>1073.0934320032768</c:v>
                      </c:pt>
                      <c:pt idx="415" formatCode="0.00">
                        <c:v>1072.2850855396016</c:v>
                      </c:pt>
                      <c:pt idx="416" formatCode="0.00">
                        <c:v>1051.9178460284147</c:v>
                      </c:pt>
                      <c:pt idx="417" formatCode="0.00">
                        <c:v>1109.1818557149243</c:v>
                      </c:pt>
                      <c:pt idx="418" formatCode="0.00">
                        <c:v>1100.5572644644446</c:v>
                      </c:pt>
                      <c:pt idx="419" formatCode="0.00">
                        <c:v>1049.684578775415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8E5-4FDF-97B1-0E610E99EB53}"/>
                  </c:ext>
                </c:extLst>
              </c15:ser>
            </c15:filteredLineSeries>
          </c:ext>
        </c:extLst>
      </c:lineChart>
      <c:catAx>
        <c:axId val="5412062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07280"/>
        <c:crosses val="autoZero"/>
        <c:auto val="1"/>
        <c:lblAlgn val="ctr"/>
        <c:lblOffset val="100"/>
        <c:noMultiLvlLbl val="0"/>
      </c:catAx>
      <c:valAx>
        <c:axId val="541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0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O_atoms!$B$1</c:f>
              <c:strCache>
                <c:ptCount val="1"/>
                <c:pt idx="0">
                  <c:v>O,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O_atoms!$B$2:$B$421</c:f>
              <c:numCache>
                <c:formatCode>0.00E+00</c:formatCode>
                <c:ptCount val="420"/>
                <c:pt idx="0">
                  <c:v>2070</c:v>
                </c:pt>
                <c:pt idx="1">
                  <c:v>2228</c:v>
                </c:pt>
                <c:pt idx="2">
                  <c:v>1647</c:v>
                </c:pt>
                <c:pt idx="3">
                  <c:v>2785</c:v>
                </c:pt>
                <c:pt idx="4">
                  <c:v>2271</c:v>
                </c:pt>
                <c:pt idx="5">
                  <c:v>1444</c:v>
                </c:pt>
                <c:pt idx="6">
                  <c:v>1397</c:v>
                </c:pt>
                <c:pt idx="7">
                  <c:v>2505</c:v>
                </c:pt>
                <c:pt idx="8">
                  <c:v>1800</c:v>
                </c:pt>
                <c:pt idx="9">
                  <c:v>1891</c:v>
                </c:pt>
                <c:pt idx="10">
                  <c:v>2294</c:v>
                </c:pt>
                <c:pt idx="11">
                  <c:v>4120</c:v>
                </c:pt>
                <c:pt idx="12">
                  <c:v>2148</c:v>
                </c:pt>
                <c:pt idx="13">
                  <c:v>1688</c:v>
                </c:pt>
                <c:pt idx="14">
                  <c:v>3465</c:v>
                </c:pt>
                <c:pt idx="15">
                  <c:v>4163</c:v>
                </c:pt>
                <c:pt idx="16">
                  <c:v>7767</c:v>
                </c:pt>
                <c:pt idx="17">
                  <c:v>2311</c:v>
                </c:pt>
                <c:pt idx="18">
                  <c:v>1213</c:v>
                </c:pt>
                <c:pt idx="19">
                  <c:v>1604</c:v>
                </c:pt>
                <c:pt idx="20">
                  <c:v>5786</c:v>
                </c:pt>
                <c:pt idx="21">
                  <c:v>26030</c:v>
                </c:pt>
                <c:pt idx="22">
                  <c:v>14410</c:v>
                </c:pt>
                <c:pt idx="23">
                  <c:v>17750</c:v>
                </c:pt>
                <c:pt idx="24">
                  <c:v>11200</c:v>
                </c:pt>
                <c:pt idx="25">
                  <c:v>8816</c:v>
                </c:pt>
                <c:pt idx="26">
                  <c:v>19900</c:v>
                </c:pt>
                <c:pt idx="27">
                  <c:v>21960</c:v>
                </c:pt>
                <c:pt idx="28">
                  <c:v>30060</c:v>
                </c:pt>
                <c:pt idx="29">
                  <c:v>13800</c:v>
                </c:pt>
                <c:pt idx="30">
                  <c:v>25420</c:v>
                </c:pt>
                <c:pt idx="31">
                  <c:v>46780</c:v>
                </c:pt>
                <c:pt idx="32">
                  <c:v>178200</c:v>
                </c:pt>
                <c:pt idx="33">
                  <c:v>109400</c:v>
                </c:pt>
                <c:pt idx="34">
                  <c:v>57340</c:v>
                </c:pt>
                <c:pt idx="35">
                  <c:v>170600</c:v>
                </c:pt>
                <c:pt idx="36">
                  <c:v>143400</c:v>
                </c:pt>
                <c:pt idx="37">
                  <c:v>29910</c:v>
                </c:pt>
                <c:pt idx="38">
                  <c:v>29910</c:v>
                </c:pt>
                <c:pt idx="39">
                  <c:v>50000</c:v>
                </c:pt>
                <c:pt idx="40">
                  <c:v>119700</c:v>
                </c:pt>
                <c:pt idx="41">
                  <c:v>170200</c:v>
                </c:pt>
                <c:pt idx="42">
                  <c:v>272100</c:v>
                </c:pt>
                <c:pt idx="43">
                  <c:v>253900</c:v>
                </c:pt>
                <c:pt idx="44">
                  <c:v>305700</c:v>
                </c:pt>
                <c:pt idx="45">
                  <c:v>129700</c:v>
                </c:pt>
                <c:pt idx="46">
                  <c:v>290500</c:v>
                </c:pt>
                <c:pt idx="47">
                  <c:v>232300</c:v>
                </c:pt>
                <c:pt idx="48">
                  <c:v>190000</c:v>
                </c:pt>
                <c:pt idx="49">
                  <c:v>132900</c:v>
                </c:pt>
                <c:pt idx="50">
                  <c:v>669900</c:v>
                </c:pt>
                <c:pt idx="51">
                  <c:v>770900</c:v>
                </c:pt>
                <c:pt idx="52">
                  <c:v>450800</c:v>
                </c:pt>
                <c:pt idx="53">
                  <c:v>242600</c:v>
                </c:pt>
                <c:pt idx="54">
                  <c:v>205400</c:v>
                </c:pt>
                <c:pt idx="55">
                  <c:v>167100</c:v>
                </c:pt>
                <c:pt idx="56">
                  <c:v>284400</c:v>
                </c:pt>
                <c:pt idx="57">
                  <c:v>459800</c:v>
                </c:pt>
                <c:pt idx="58">
                  <c:v>444700</c:v>
                </c:pt>
                <c:pt idx="59">
                  <c:v>344900</c:v>
                </c:pt>
                <c:pt idx="60">
                  <c:v>168100</c:v>
                </c:pt>
                <c:pt idx="61">
                  <c:v>141600</c:v>
                </c:pt>
                <c:pt idx="62">
                  <c:v>108900</c:v>
                </c:pt>
                <c:pt idx="63">
                  <c:v>941400</c:v>
                </c:pt>
                <c:pt idx="64">
                  <c:v>317100</c:v>
                </c:pt>
                <c:pt idx="65">
                  <c:v>125100</c:v>
                </c:pt>
                <c:pt idx="66">
                  <c:v>86190</c:v>
                </c:pt>
                <c:pt idx="67">
                  <c:v>68450</c:v>
                </c:pt>
                <c:pt idx="68">
                  <c:v>301100</c:v>
                </c:pt>
                <c:pt idx="69">
                  <c:v>1606000</c:v>
                </c:pt>
                <c:pt idx="70">
                  <c:v>1270000</c:v>
                </c:pt>
                <c:pt idx="71">
                  <c:v>824500</c:v>
                </c:pt>
                <c:pt idx="72">
                  <c:v>804000</c:v>
                </c:pt>
                <c:pt idx="73">
                  <c:v>838200</c:v>
                </c:pt>
                <c:pt idx="74">
                  <c:v>554400</c:v>
                </c:pt>
                <c:pt idx="75">
                  <c:v>682500</c:v>
                </c:pt>
                <c:pt idx="76">
                  <c:v>221200</c:v>
                </c:pt>
                <c:pt idx="77">
                  <c:v>217800</c:v>
                </c:pt>
                <c:pt idx="78">
                  <c:v>153300</c:v>
                </c:pt>
                <c:pt idx="79">
                  <c:v>454200</c:v>
                </c:pt>
                <c:pt idx="80">
                  <c:v>336500</c:v>
                </c:pt>
                <c:pt idx="81">
                  <c:v>462200</c:v>
                </c:pt>
                <c:pt idx="82">
                  <c:v>282900</c:v>
                </c:pt>
                <c:pt idx="83">
                  <c:v>237000</c:v>
                </c:pt>
                <c:pt idx="84">
                  <c:v>58290</c:v>
                </c:pt>
                <c:pt idx="85">
                  <c:v>67090</c:v>
                </c:pt>
                <c:pt idx="86">
                  <c:v>69840</c:v>
                </c:pt>
                <c:pt idx="87">
                  <c:v>157000</c:v>
                </c:pt>
                <c:pt idx="88">
                  <c:v>207000</c:v>
                </c:pt>
                <c:pt idx="89">
                  <c:v>66510</c:v>
                </c:pt>
                <c:pt idx="90">
                  <c:v>46700</c:v>
                </c:pt>
                <c:pt idx="91">
                  <c:v>42490</c:v>
                </c:pt>
                <c:pt idx="92">
                  <c:v>35260</c:v>
                </c:pt>
                <c:pt idx="93">
                  <c:v>87760</c:v>
                </c:pt>
                <c:pt idx="94">
                  <c:v>560500</c:v>
                </c:pt>
                <c:pt idx="95">
                  <c:v>139300</c:v>
                </c:pt>
                <c:pt idx="96">
                  <c:v>48430</c:v>
                </c:pt>
                <c:pt idx="97">
                  <c:v>17080</c:v>
                </c:pt>
                <c:pt idx="98">
                  <c:v>38290</c:v>
                </c:pt>
                <c:pt idx="99">
                  <c:v>28690</c:v>
                </c:pt>
                <c:pt idx="100">
                  <c:v>17540</c:v>
                </c:pt>
                <c:pt idx="101">
                  <c:v>19770</c:v>
                </c:pt>
                <c:pt idx="102">
                  <c:v>8992</c:v>
                </c:pt>
                <c:pt idx="103">
                  <c:v>10220</c:v>
                </c:pt>
                <c:pt idx="104">
                  <c:v>11730</c:v>
                </c:pt>
                <c:pt idx="105">
                  <c:v>12440</c:v>
                </c:pt>
                <c:pt idx="106">
                  <c:v>50920</c:v>
                </c:pt>
                <c:pt idx="107">
                  <c:v>34350</c:v>
                </c:pt>
                <c:pt idx="108">
                  <c:v>20740</c:v>
                </c:pt>
                <c:pt idx="109">
                  <c:v>6883</c:v>
                </c:pt>
                <c:pt idx="110">
                  <c:v>7029</c:v>
                </c:pt>
                <c:pt idx="111">
                  <c:v>6226</c:v>
                </c:pt>
                <c:pt idx="112">
                  <c:v>32410</c:v>
                </c:pt>
                <c:pt idx="113">
                  <c:v>12820</c:v>
                </c:pt>
                <c:pt idx="114">
                  <c:v>14160</c:v>
                </c:pt>
                <c:pt idx="115">
                  <c:v>14790</c:v>
                </c:pt>
                <c:pt idx="116">
                  <c:v>7631</c:v>
                </c:pt>
                <c:pt idx="117">
                  <c:v>6552</c:v>
                </c:pt>
                <c:pt idx="118">
                  <c:v>7705</c:v>
                </c:pt>
                <c:pt idx="119">
                  <c:v>15890</c:v>
                </c:pt>
                <c:pt idx="120">
                  <c:v>5599</c:v>
                </c:pt>
                <c:pt idx="121">
                  <c:v>2275</c:v>
                </c:pt>
                <c:pt idx="122">
                  <c:v>3730</c:v>
                </c:pt>
                <c:pt idx="123">
                  <c:v>3962</c:v>
                </c:pt>
                <c:pt idx="124">
                  <c:v>7412</c:v>
                </c:pt>
                <c:pt idx="125">
                  <c:v>4936</c:v>
                </c:pt>
                <c:pt idx="126">
                  <c:v>2643</c:v>
                </c:pt>
                <c:pt idx="127">
                  <c:v>2482</c:v>
                </c:pt>
                <c:pt idx="128">
                  <c:v>5071</c:v>
                </c:pt>
                <c:pt idx="129">
                  <c:v>9003</c:v>
                </c:pt>
                <c:pt idx="130">
                  <c:v>5983</c:v>
                </c:pt>
                <c:pt idx="131">
                  <c:v>5906</c:v>
                </c:pt>
                <c:pt idx="132">
                  <c:v>5580</c:v>
                </c:pt>
                <c:pt idx="133">
                  <c:v>4659</c:v>
                </c:pt>
                <c:pt idx="134">
                  <c:v>3572</c:v>
                </c:pt>
                <c:pt idx="135">
                  <c:v>7381</c:v>
                </c:pt>
                <c:pt idx="136">
                  <c:v>5524</c:v>
                </c:pt>
                <c:pt idx="137">
                  <c:v>2752</c:v>
                </c:pt>
                <c:pt idx="138">
                  <c:v>1387</c:v>
                </c:pt>
                <c:pt idx="139">
                  <c:v>1702</c:v>
                </c:pt>
                <c:pt idx="140">
                  <c:v>1791</c:v>
                </c:pt>
                <c:pt idx="141">
                  <c:v>1764</c:v>
                </c:pt>
                <c:pt idx="142">
                  <c:v>2212</c:v>
                </c:pt>
                <c:pt idx="143">
                  <c:v>2188</c:v>
                </c:pt>
                <c:pt idx="144">
                  <c:v>2161</c:v>
                </c:pt>
                <c:pt idx="145">
                  <c:v>3355</c:v>
                </c:pt>
                <c:pt idx="146">
                  <c:v>3913</c:v>
                </c:pt>
                <c:pt idx="147">
                  <c:v>2841</c:v>
                </c:pt>
                <c:pt idx="148">
                  <c:v>1594</c:v>
                </c:pt>
                <c:pt idx="149">
                  <c:v>2468</c:v>
                </c:pt>
                <c:pt idx="150">
                  <c:v>777.4</c:v>
                </c:pt>
                <c:pt idx="151">
                  <c:v>580.4</c:v>
                </c:pt>
                <c:pt idx="152">
                  <c:v>775.9</c:v>
                </c:pt>
                <c:pt idx="153">
                  <c:v>1980</c:v>
                </c:pt>
                <c:pt idx="154">
                  <c:v>1729</c:v>
                </c:pt>
                <c:pt idx="155">
                  <c:v>1062</c:v>
                </c:pt>
                <c:pt idx="156">
                  <c:v>1735</c:v>
                </c:pt>
                <c:pt idx="157">
                  <c:v>1016</c:v>
                </c:pt>
                <c:pt idx="158">
                  <c:v>1153</c:v>
                </c:pt>
                <c:pt idx="159">
                  <c:v>1813</c:v>
                </c:pt>
                <c:pt idx="160">
                  <c:v>1852</c:v>
                </c:pt>
                <c:pt idx="161">
                  <c:v>1208</c:v>
                </c:pt>
                <c:pt idx="162">
                  <c:v>832.4</c:v>
                </c:pt>
                <c:pt idx="163">
                  <c:v>703.2</c:v>
                </c:pt>
                <c:pt idx="164">
                  <c:v>927.2</c:v>
                </c:pt>
                <c:pt idx="165">
                  <c:v>1680</c:v>
                </c:pt>
                <c:pt idx="166">
                  <c:v>2714</c:v>
                </c:pt>
                <c:pt idx="167">
                  <c:v>1746</c:v>
                </c:pt>
                <c:pt idx="168">
                  <c:v>1790</c:v>
                </c:pt>
                <c:pt idx="169">
                  <c:v>1361</c:v>
                </c:pt>
                <c:pt idx="170">
                  <c:v>1361</c:v>
                </c:pt>
                <c:pt idx="171">
                  <c:v>15340</c:v>
                </c:pt>
                <c:pt idx="172">
                  <c:v>8292</c:v>
                </c:pt>
                <c:pt idx="173">
                  <c:v>12140</c:v>
                </c:pt>
                <c:pt idx="174">
                  <c:v>9518</c:v>
                </c:pt>
                <c:pt idx="175">
                  <c:v>5532</c:v>
                </c:pt>
                <c:pt idx="176">
                  <c:v>4851</c:v>
                </c:pt>
                <c:pt idx="177">
                  <c:v>4445</c:v>
                </c:pt>
                <c:pt idx="178">
                  <c:v>2381</c:v>
                </c:pt>
                <c:pt idx="179">
                  <c:v>968.2</c:v>
                </c:pt>
                <c:pt idx="180">
                  <c:v>788</c:v>
                </c:pt>
                <c:pt idx="181">
                  <c:v>7140</c:v>
                </c:pt>
                <c:pt idx="182">
                  <c:v>4574</c:v>
                </c:pt>
                <c:pt idx="183">
                  <c:v>39690</c:v>
                </c:pt>
                <c:pt idx="184">
                  <c:v>39170</c:v>
                </c:pt>
                <c:pt idx="185">
                  <c:v>22110</c:v>
                </c:pt>
                <c:pt idx="186">
                  <c:v>9733</c:v>
                </c:pt>
                <c:pt idx="187">
                  <c:v>15300</c:v>
                </c:pt>
                <c:pt idx="188">
                  <c:v>18170</c:v>
                </c:pt>
                <c:pt idx="189">
                  <c:v>129100</c:v>
                </c:pt>
                <c:pt idx="190">
                  <c:v>187400</c:v>
                </c:pt>
                <c:pt idx="191">
                  <c:v>113400</c:v>
                </c:pt>
                <c:pt idx="192">
                  <c:v>54970</c:v>
                </c:pt>
                <c:pt idx="193">
                  <c:v>29250</c:v>
                </c:pt>
                <c:pt idx="194">
                  <c:v>31950</c:v>
                </c:pt>
                <c:pt idx="195">
                  <c:v>30780</c:v>
                </c:pt>
                <c:pt idx="196">
                  <c:v>33110</c:v>
                </c:pt>
                <c:pt idx="197">
                  <c:v>41770</c:v>
                </c:pt>
                <c:pt idx="198">
                  <c:v>57910</c:v>
                </c:pt>
                <c:pt idx="199">
                  <c:v>40310</c:v>
                </c:pt>
                <c:pt idx="200">
                  <c:v>37980</c:v>
                </c:pt>
                <c:pt idx="201">
                  <c:v>124600</c:v>
                </c:pt>
                <c:pt idx="202">
                  <c:v>64870</c:v>
                </c:pt>
                <c:pt idx="203">
                  <c:v>33290</c:v>
                </c:pt>
                <c:pt idx="204">
                  <c:v>17940</c:v>
                </c:pt>
                <c:pt idx="205">
                  <c:v>17940</c:v>
                </c:pt>
                <c:pt idx="206">
                  <c:v>48780</c:v>
                </c:pt>
                <c:pt idx="207">
                  <c:v>35580</c:v>
                </c:pt>
                <c:pt idx="208">
                  <c:v>166600</c:v>
                </c:pt>
                <c:pt idx="209">
                  <c:v>74150</c:v>
                </c:pt>
                <c:pt idx="210">
                  <c:v>16760</c:v>
                </c:pt>
                <c:pt idx="211">
                  <c:v>14890</c:v>
                </c:pt>
                <c:pt idx="212">
                  <c:v>23300</c:v>
                </c:pt>
                <c:pt idx="213">
                  <c:v>30180</c:v>
                </c:pt>
                <c:pt idx="214">
                  <c:v>103700</c:v>
                </c:pt>
                <c:pt idx="215">
                  <c:v>118800</c:v>
                </c:pt>
                <c:pt idx="216">
                  <c:v>136300</c:v>
                </c:pt>
                <c:pt idx="217">
                  <c:v>130900</c:v>
                </c:pt>
                <c:pt idx="218">
                  <c:v>171500</c:v>
                </c:pt>
                <c:pt idx="219">
                  <c:v>171500</c:v>
                </c:pt>
                <c:pt idx="220">
                  <c:v>74650</c:v>
                </c:pt>
                <c:pt idx="221">
                  <c:v>31800</c:v>
                </c:pt>
                <c:pt idx="222">
                  <c:v>46760</c:v>
                </c:pt>
                <c:pt idx="223">
                  <c:v>80570</c:v>
                </c:pt>
                <c:pt idx="224">
                  <c:v>59560</c:v>
                </c:pt>
                <c:pt idx="225">
                  <c:v>197600</c:v>
                </c:pt>
                <c:pt idx="226">
                  <c:v>105300</c:v>
                </c:pt>
                <c:pt idx="227">
                  <c:v>270800</c:v>
                </c:pt>
                <c:pt idx="228">
                  <c:v>78130</c:v>
                </c:pt>
                <c:pt idx="229">
                  <c:v>138300</c:v>
                </c:pt>
                <c:pt idx="230">
                  <c:v>88420</c:v>
                </c:pt>
                <c:pt idx="231">
                  <c:v>68910</c:v>
                </c:pt>
                <c:pt idx="232">
                  <c:v>34540</c:v>
                </c:pt>
                <c:pt idx="233">
                  <c:v>24590</c:v>
                </c:pt>
                <c:pt idx="234">
                  <c:v>14490</c:v>
                </c:pt>
                <c:pt idx="235">
                  <c:v>14330</c:v>
                </c:pt>
                <c:pt idx="236">
                  <c:v>8643</c:v>
                </c:pt>
                <c:pt idx="237">
                  <c:v>50610</c:v>
                </c:pt>
                <c:pt idx="238">
                  <c:v>45370</c:v>
                </c:pt>
                <c:pt idx="239">
                  <c:v>29270</c:v>
                </c:pt>
                <c:pt idx="240">
                  <c:v>32000</c:v>
                </c:pt>
                <c:pt idx="241">
                  <c:v>14090</c:v>
                </c:pt>
                <c:pt idx="242">
                  <c:v>10930</c:v>
                </c:pt>
                <c:pt idx="243">
                  <c:v>5770</c:v>
                </c:pt>
                <c:pt idx="244">
                  <c:v>17560</c:v>
                </c:pt>
                <c:pt idx="245">
                  <c:v>6193</c:v>
                </c:pt>
                <c:pt idx="246">
                  <c:v>2874</c:v>
                </c:pt>
                <c:pt idx="247">
                  <c:v>1662</c:v>
                </c:pt>
                <c:pt idx="248">
                  <c:v>16740</c:v>
                </c:pt>
                <c:pt idx="249">
                  <c:v>10430</c:v>
                </c:pt>
                <c:pt idx="250">
                  <c:v>7370</c:v>
                </c:pt>
                <c:pt idx="251">
                  <c:v>3387</c:v>
                </c:pt>
                <c:pt idx="252">
                  <c:v>3765</c:v>
                </c:pt>
                <c:pt idx="253">
                  <c:v>5928</c:v>
                </c:pt>
                <c:pt idx="254">
                  <c:v>9916</c:v>
                </c:pt>
                <c:pt idx="255">
                  <c:v>9699</c:v>
                </c:pt>
                <c:pt idx="256">
                  <c:v>3767</c:v>
                </c:pt>
                <c:pt idx="257">
                  <c:v>2942</c:v>
                </c:pt>
                <c:pt idx="258">
                  <c:v>2488</c:v>
                </c:pt>
                <c:pt idx="259">
                  <c:v>1746</c:v>
                </c:pt>
                <c:pt idx="260">
                  <c:v>8537</c:v>
                </c:pt>
                <c:pt idx="261">
                  <c:v>8537</c:v>
                </c:pt>
                <c:pt idx="262">
                  <c:v>2899</c:v>
                </c:pt>
                <c:pt idx="263">
                  <c:v>2948</c:v>
                </c:pt>
                <c:pt idx="264">
                  <c:v>2456</c:v>
                </c:pt>
                <c:pt idx="265">
                  <c:v>1103</c:v>
                </c:pt>
                <c:pt idx="266">
                  <c:v>1448</c:v>
                </c:pt>
                <c:pt idx="267">
                  <c:v>1744</c:v>
                </c:pt>
                <c:pt idx="268">
                  <c:v>1746</c:v>
                </c:pt>
                <c:pt idx="269">
                  <c:v>5533</c:v>
                </c:pt>
                <c:pt idx="270">
                  <c:v>871.5</c:v>
                </c:pt>
                <c:pt idx="271">
                  <c:v>964.3</c:v>
                </c:pt>
                <c:pt idx="272">
                  <c:v>959.2</c:v>
                </c:pt>
                <c:pt idx="273">
                  <c:v>2267</c:v>
                </c:pt>
                <c:pt idx="274">
                  <c:v>2133</c:v>
                </c:pt>
                <c:pt idx="275">
                  <c:v>2163</c:v>
                </c:pt>
                <c:pt idx="276">
                  <c:v>1381</c:v>
                </c:pt>
                <c:pt idx="277">
                  <c:v>2802</c:v>
                </c:pt>
                <c:pt idx="278">
                  <c:v>4121</c:v>
                </c:pt>
                <c:pt idx="279">
                  <c:v>2418</c:v>
                </c:pt>
                <c:pt idx="280">
                  <c:v>3316</c:v>
                </c:pt>
                <c:pt idx="281">
                  <c:v>1304</c:v>
                </c:pt>
                <c:pt idx="282">
                  <c:v>1163</c:v>
                </c:pt>
                <c:pt idx="283">
                  <c:v>897.6</c:v>
                </c:pt>
                <c:pt idx="284">
                  <c:v>3954</c:v>
                </c:pt>
                <c:pt idx="285">
                  <c:v>2489</c:v>
                </c:pt>
                <c:pt idx="286">
                  <c:v>1984</c:v>
                </c:pt>
                <c:pt idx="287">
                  <c:v>1849</c:v>
                </c:pt>
                <c:pt idx="288">
                  <c:v>1142</c:v>
                </c:pt>
                <c:pt idx="289">
                  <c:v>1584</c:v>
                </c:pt>
                <c:pt idx="290">
                  <c:v>1671</c:v>
                </c:pt>
                <c:pt idx="291">
                  <c:v>2011</c:v>
                </c:pt>
                <c:pt idx="292">
                  <c:v>2052</c:v>
                </c:pt>
                <c:pt idx="293">
                  <c:v>1766</c:v>
                </c:pt>
                <c:pt idx="294">
                  <c:v>1010</c:v>
                </c:pt>
                <c:pt idx="295">
                  <c:v>868.4</c:v>
                </c:pt>
                <c:pt idx="296">
                  <c:v>2803</c:v>
                </c:pt>
                <c:pt idx="297" formatCode="General">
                  <c:v>-23153.039000188903</c:v>
                </c:pt>
                <c:pt idx="298" formatCode="General">
                  <c:v>-36341.85369180041</c:v>
                </c:pt>
                <c:pt idx="299" formatCode="General">
                  <c:v>-42506.404411031021</c:v>
                </c:pt>
                <c:pt idx="300" formatCode="General">
                  <c:v>-45697.568472841711</c:v>
                </c:pt>
                <c:pt idx="301" formatCode="General">
                  <c:v>-47107.896784427699</c:v>
                </c:pt>
                <c:pt idx="302" formatCode="General">
                  <c:v>-46406.241676538128</c:v>
                </c:pt>
                <c:pt idx="303" formatCode="General">
                  <c:v>-45969.672877584853</c:v>
                </c:pt>
                <c:pt idx="304" formatCode="General">
                  <c:v>-48091.769509413934</c:v>
                </c:pt>
                <c:pt idx="305" formatCode="General">
                  <c:v>-50451.815891084465</c:v>
                </c:pt>
                <c:pt idx="306" formatCode="General">
                  <c:v>-50521.497713267883</c:v>
                </c:pt>
                <c:pt idx="307" formatCode="General">
                  <c:v>-53006.972822802105</c:v>
                </c:pt>
                <c:pt idx="308" formatCode="General">
                  <c:v>-53991.499077207212</c:v>
                </c:pt>
                <c:pt idx="309" formatCode="General">
                  <c:v>-54368.864919703541</c:v>
                </c:pt>
                <c:pt idx="310" formatCode="General">
                  <c:v>-53760.119741867224</c:v>
                </c:pt>
                <c:pt idx="311" formatCode="General">
                  <c:v>-54257.407295092707</c:v>
                </c:pt>
                <c:pt idx="312" formatCode="General">
                  <c:v>-55001.876101963979</c:v>
                </c:pt>
                <c:pt idx="313" formatCode="General">
                  <c:v>-50598.473459688459</c:v>
                </c:pt>
                <c:pt idx="314" formatCode="General">
                  <c:v>-49330.339155834867</c:v>
                </c:pt>
                <c:pt idx="315" formatCode="General">
                  <c:v>-48089.136080347846</c:v>
                </c:pt>
                <c:pt idx="316" formatCode="General">
                  <c:v>-47074.31690508021</c:v>
                </c:pt>
                <c:pt idx="317" formatCode="General">
                  <c:v>-46308.039321787692</c:v>
                </c:pt>
                <c:pt idx="318" formatCode="General">
                  <c:v>-46493.681485844172</c:v>
                </c:pt>
                <c:pt idx="319" formatCode="General">
                  <c:v>-46674.828606615483</c:v>
                </c:pt>
                <c:pt idx="320" formatCode="General">
                  <c:v>-46527.664590171677</c:v>
                </c:pt>
                <c:pt idx="321" formatCode="General">
                  <c:v>-45812.760451681344</c:v>
                </c:pt>
                <c:pt idx="322" formatCode="General">
                  <c:v>-45161.078627422416</c:v>
                </c:pt>
                <c:pt idx="323" formatCode="General">
                  <c:v>-44158.362623390269</c:v>
                </c:pt>
                <c:pt idx="324" formatCode="General">
                  <c:v>-44490.964274022364</c:v>
                </c:pt>
                <c:pt idx="325" formatCode="General">
                  <c:v>-43638.883639840184</c:v>
                </c:pt>
                <c:pt idx="326" formatCode="General">
                  <c:v>-44187.362255534448</c:v>
                </c:pt>
                <c:pt idx="327" formatCode="General">
                  <c:v>-44174.072137917552</c:v>
                </c:pt>
                <c:pt idx="328" formatCode="General">
                  <c:v>-33024.914677323024</c:v>
                </c:pt>
                <c:pt idx="329" formatCode="General">
                  <c:v>-37850.148911080054</c:v>
                </c:pt>
                <c:pt idx="330" formatCode="General">
                  <c:v>-33013.343844316172</c:v>
                </c:pt>
                <c:pt idx="331" formatCode="General">
                  <c:v>-35783.20519284375</c:v>
                </c:pt>
                <c:pt idx="332" formatCode="General">
                  <c:v>-38669.701760823184</c:v>
                </c:pt>
                <c:pt idx="333" formatCode="General">
                  <c:v>-38607.54647053279</c:v>
                </c:pt>
                <c:pt idx="334" formatCode="General">
                  <c:v>-37602.86601260618</c:v>
                </c:pt>
                <c:pt idx="335" formatCode="General">
                  <c:v>-33951.321071695624</c:v>
                </c:pt>
                <c:pt idx="336" formatCode="General">
                  <c:v>-38077.358916029763</c:v>
                </c:pt>
                <c:pt idx="337" formatCode="General">
                  <c:v>-38894.963358921581</c:v>
                </c:pt>
                <c:pt idx="338" formatCode="General">
                  <c:v>-36552.124854533176</c:v>
                </c:pt>
                <c:pt idx="339" formatCode="General">
                  <c:v>-39627.002266143012</c:v>
                </c:pt>
                <c:pt idx="340" formatCode="General">
                  <c:v>-10012.052754704227</c:v>
                </c:pt>
                <c:pt idx="341" formatCode="General">
                  <c:v>-9176.6229053910083</c:v>
                </c:pt>
                <c:pt idx="342" formatCode="General">
                  <c:v>-17804.701238797406</c:v>
                </c:pt>
                <c:pt idx="343" formatCode="General">
                  <c:v>-29295.077471906447</c:v>
                </c:pt>
                <c:pt idx="344" formatCode="General">
                  <c:v>-22392.987854813578</c:v>
                </c:pt>
                <c:pt idx="345" formatCode="General">
                  <c:v>-15243.887472548327</c:v>
                </c:pt>
                <c:pt idx="346" formatCode="General">
                  <c:v>100185.8504716579</c:v>
                </c:pt>
                <c:pt idx="347" formatCode="General">
                  <c:v>125074.6024054161</c:v>
                </c:pt>
                <c:pt idx="348" formatCode="General">
                  <c:v>53926.972135033924</c:v>
                </c:pt>
                <c:pt idx="349" formatCode="General">
                  <c:v>44155.715310606305</c:v>
                </c:pt>
                <c:pt idx="350" formatCode="General">
                  <c:v>23085.426900229479</c:v>
                </c:pt>
                <c:pt idx="351" formatCode="General">
                  <c:v>-10296.23810160532</c:v>
                </c:pt>
                <c:pt idx="352" formatCode="General">
                  <c:v>-19269.134809501498</c:v>
                </c:pt>
                <c:pt idx="353" formatCode="General">
                  <c:v>-11550.280287155594</c:v>
                </c:pt>
                <c:pt idx="354" formatCode="General">
                  <c:v>15333.350970160933</c:v>
                </c:pt>
                <c:pt idx="355" formatCode="General">
                  <c:v>41721.368213050562</c:v>
                </c:pt>
                <c:pt idx="356" formatCode="General">
                  <c:v>51159.528878110228</c:v>
                </c:pt>
                <c:pt idx="357" formatCode="General">
                  <c:v>39467.544481454315</c:v>
                </c:pt>
                <c:pt idx="358" formatCode="General">
                  <c:v>105321.21207647688</c:v>
                </c:pt>
                <c:pt idx="359" formatCode="General">
                  <c:v>6860.4634315267995</c:v>
                </c:pt>
                <c:pt idx="360" formatCode="General">
                  <c:v>19008.467533452476</c:v>
                </c:pt>
                <c:pt idx="361" formatCode="General">
                  <c:v>-1799.6860329259462</c:v>
                </c:pt>
                <c:pt idx="362" formatCode="General">
                  <c:v>-17905.032098376993</c:v>
                </c:pt>
                <c:pt idx="363" formatCode="General">
                  <c:v>-13158.878103346788</c:v>
                </c:pt>
                <c:pt idx="364" formatCode="General">
                  <c:v>111201.49763318073</c:v>
                </c:pt>
                <c:pt idx="365" formatCode="General">
                  <c:v>241020.72638380068</c:v>
                </c:pt>
                <c:pt idx="366" formatCode="General">
                  <c:v>63800.903477235799</c:v>
                </c:pt>
                <c:pt idx="367" formatCode="General">
                  <c:v>-58741.508687796195</c:v>
                </c:pt>
                <c:pt idx="368" formatCode="General">
                  <c:v>-75647.142157031645</c:v>
                </c:pt>
                <c:pt idx="369" formatCode="General">
                  <c:v>-68771.669289080077</c:v>
                </c:pt>
                <c:pt idx="370" formatCode="General">
                  <c:v>-20280.988588418106</c:v>
                </c:pt>
                <c:pt idx="371" formatCode="General">
                  <c:v>93112.163046373069</c:v>
                </c:pt>
                <c:pt idx="372" formatCode="General">
                  <c:v>104717.14660915904</c:v>
                </c:pt>
                <c:pt idx="373" formatCode="General">
                  <c:v>87076.128653421416</c:v>
                </c:pt>
                <c:pt idx="374" formatCode="General">
                  <c:v>33982.228585200814</c:v>
                </c:pt>
                <c:pt idx="375" formatCode="General">
                  <c:v>61863.838946935932</c:v>
                </c:pt>
                <c:pt idx="376" formatCode="General">
                  <c:v>69735.311771526947</c:v>
                </c:pt>
                <c:pt idx="377" formatCode="General">
                  <c:v>224538.25376120239</c:v>
                </c:pt>
                <c:pt idx="378" formatCode="General">
                  <c:v>53287.223313669616</c:v>
                </c:pt>
                <c:pt idx="379" formatCode="General">
                  <c:v>-28843.945626779627</c:v>
                </c:pt>
                <c:pt idx="380" formatCode="General">
                  <c:v>-26551.930368657391</c:v>
                </c:pt>
                <c:pt idx="381" formatCode="General">
                  <c:v>-35743.528161225622</c:v>
                </c:pt>
                <c:pt idx="382" formatCode="General">
                  <c:v>144907.60690271045</c:v>
                </c:pt>
                <c:pt idx="383" formatCode="General">
                  <c:v>417953.49674653914</c:v>
                </c:pt>
                <c:pt idx="384" formatCode="General">
                  <c:v>462874.4298700557</c:v>
                </c:pt>
                <c:pt idx="385" formatCode="General">
                  <c:v>121113.47395558335</c:v>
                </c:pt>
                <c:pt idx="386" formatCode="General">
                  <c:v>105264.62438196273</c:v>
                </c:pt>
                <c:pt idx="387" formatCode="General">
                  <c:v>57840.571377733992</c:v>
                </c:pt>
                <c:pt idx="388" formatCode="General">
                  <c:v>-27280.967670177022</c:v>
                </c:pt>
                <c:pt idx="389" formatCode="General">
                  <c:v>-20950.826208225888</c:v>
                </c:pt>
                <c:pt idx="390" formatCode="General">
                  <c:v>-127336.62318407993</c:v>
                </c:pt>
                <c:pt idx="391" formatCode="General">
                  <c:v>-116632.53989096943</c:v>
                </c:pt>
                <c:pt idx="392" formatCode="General">
                  <c:v>-97754.839673089562</c:v>
                </c:pt>
                <c:pt idx="393" formatCode="General">
                  <c:v>41824.041647654369</c:v>
                </c:pt>
                <c:pt idx="394" formatCode="General">
                  <c:v>87578.993124814966</c:v>
                </c:pt>
                <c:pt idx="395" formatCode="General">
                  <c:v>139254.13231185166</c:v>
                </c:pt>
                <c:pt idx="396" formatCode="General">
                  <c:v>85042.680084125226</c:v>
                </c:pt>
                <c:pt idx="397" formatCode="General">
                  <c:v>58252.919357757979</c:v>
                </c:pt>
                <c:pt idx="398" formatCode="General">
                  <c:v>-27797.887741831117</c:v>
                </c:pt>
                <c:pt idx="399" formatCode="General">
                  <c:v>-46814.248720758471</c:v>
                </c:pt>
                <c:pt idx="400" formatCode="General">
                  <c:v>-50773.375848544492</c:v>
                </c:pt>
                <c:pt idx="401" formatCode="General">
                  <c:v>-7377.8744860329298</c:v>
                </c:pt>
                <c:pt idx="402" formatCode="General">
                  <c:v>16817.695824615213</c:v>
                </c:pt>
                <c:pt idx="403" formatCode="General">
                  <c:v>-25601.421350965706</c:v>
                </c:pt>
                <c:pt idx="404" formatCode="General">
                  <c:v>-47268.592681380193</c:v>
                </c:pt>
                <c:pt idx="405" formatCode="General">
                  <c:v>-45402.737064293644</c:v>
                </c:pt>
                <c:pt idx="406" formatCode="General">
                  <c:v>-55212.232073672581</c:v>
                </c:pt>
                <c:pt idx="407" formatCode="General">
                  <c:v>-37272.486862210135</c:v>
                </c:pt>
                <c:pt idx="408" formatCode="General">
                  <c:v>145805.64011217045</c:v>
                </c:pt>
                <c:pt idx="409" formatCode="General">
                  <c:v>50283.86853103953</c:v>
                </c:pt>
                <c:pt idx="410" formatCode="General">
                  <c:v>-19159.388221730362</c:v>
                </c:pt>
                <c:pt idx="411" formatCode="General">
                  <c:v>-52827.614228541745</c:v>
                </c:pt>
                <c:pt idx="412" formatCode="General">
                  <c:v>-55812.791153814032</c:v>
                </c:pt>
                <c:pt idx="413" formatCode="General">
                  <c:v>-61756.251464734545</c:v>
                </c:pt>
                <c:pt idx="414" formatCode="General">
                  <c:v>-64743.159350034497</c:v>
                </c:pt>
                <c:pt idx="415" formatCode="General">
                  <c:v>-63660.656839996023</c:v>
                </c:pt>
                <c:pt idx="416" formatCode="General">
                  <c:v>-66666.89049947937</c:v>
                </c:pt>
                <c:pt idx="417" formatCode="General">
                  <c:v>-61991.641548608735</c:v>
                </c:pt>
                <c:pt idx="418" formatCode="General">
                  <c:v>-61470.45185691509</c:v>
                </c:pt>
                <c:pt idx="419" formatCode="General">
                  <c:v>-63943.344701461676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4-43AD-9D24-981FB54AEE52}"/>
            </c:ext>
          </c:extLst>
        </c:ser>
        <c:ser>
          <c:idx val="1"/>
          <c:order val="1"/>
          <c:tx>
            <c:strRef>
              <c:f>O_atoms!$C$1</c:f>
              <c:strCache>
                <c:ptCount val="1"/>
                <c:pt idx="0">
                  <c:v>Forecast(O,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O_atoms!$C$2:$C$421</c:f>
              <c:numCache>
                <c:formatCode>General</c:formatCode>
                <c:ptCount val="420"/>
                <c:pt idx="296" formatCode="0.00E+00">
                  <c:v>2803</c:v>
                </c:pt>
                <c:pt idx="297" formatCode="0.00E+00">
                  <c:v>-23153.039000188903</c:v>
                </c:pt>
                <c:pt idx="298" formatCode="0.00E+00">
                  <c:v>-36341.85369180041</c:v>
                </c:pt>
                <c:pt idx="299" formatCode="0.00E+00">
                  <c:v>-42506.404411031021</c:v>
                </c:pt>
                <c:pt idx="300" formatCode="0.00E+00">
                  <c:v>-45697.568472841711</c:v>
                </c:pt>
                <c:pt idx="301" formatCode="0.00E+00">
                  <c:v>-47107.896784427699</c:v>
                </c:pt>
                <c:pt idx="302" formatCode="0.00E+00">
                  <c:v>-46406.241676538128</c:v>
                </c:pt>
                <c:pt idx="303" formatCode="0.00E+00">
                  <c:v>-45969.672877584853</c:v>
                </c:pt>
                <c:pt idx="304" formatCode="0.00E+00">
                  <c:v>-48091.769509413934</c:v>
                </c:pt>
                <c:pt idx="305" formatCode="0.00E+00">
                  <c:v>-50451.815891084465</c:v>
                </c:pt>
                <c:pt idx="306" formatCode="0.00E+00">
                  <c:v>-50521.497713267883</c:v>
                </c:pt>
                <c:pt idx="307" formatCode="0.00E+00">
                  <c:v>-53006.972822802105</c:v>
                </c:pt>
                <c:pt idx="308" formatCode="0.00E+00">
                  <c:v>-53991.499077207212</c:v>
                </c:pt>
                <c:pt idx="309" formatCode="0.00E+00">
                  <c:v>-54368.864919703541</c:v>
                </c:pt>
                <c:pt idx="310" formatCode="0.00E+00">
                  <c:v>-53760.119741867224</c:v>
                </c:pt>
                <c:pt idx="311" formatCode="0.00E+00">
                  <c:v>-54257.407295092707</c:v>
                </c:pt>
                <c:pt idx="312" formatCode="0.00E+00">
                  <c:v>-55001.876101963979</c:v>
                </c:pt>
                <c:pt idx="313" formatCode="0.00E+00">
                  <c:v>-50598.473459688459</c:v>
                </c:pt>
                <c:pt idx="314" formatCode="0.00E+00">
                  <c:v>-49330.339155834867</c:v>
                </c:pt>
                <c:pt idx="315" formatCode="0.00E+00">
                  <c:v>-48089.136080347846</c:v>
                </c:pt>
                <c:pt idx="316" formatCode="0.00E+00">
                  <c:v>-47074.31690508021</c:v>
                </c:pt>
                <c:pt idx="317" formatCode="0.00E+00">
                  <c:v>-46308.039321787692</c:v>
                </c:pt>
                <c:pt idx="318" formatCode="0.00E+00">
                  <c:v>-46493.681485844172</c:v>
                </c:pt>
                <c:pt idx="319" formatCode="0.00E+00">
                  <c:v>-46674.828606615483</c:v>
                </c:pt>
                <c:pt idx="320" formatCode="0.00E+00">
                  <c:v>-46527.664590171677</c:v>
                </c:pt>
                <c:pt idx="321" formatCode="0.00E+00">
                  <c:v>-45812.760451681344</c:v>
                </c:pt>
                <c:pt idx="322" formatCode="0.00E+00">
                  <c:v>-45161.078627422416</c:v>
                </c:pt>
                <c:pt idx="323" formatCode="0.00E+00">
                  <c:v>-44158.362623390269</c:v>
                </c:pt>
                <c:pt idx="324" formatCode="0.00E+00">
                  <c:v>-44490.964274022364</c:v>
                </c:pt>
                <c:pt idx="325" formatCode="0.00E+00">
                  <c:v>-43638.883639840184</c:v>
                </c:pt>
                <c:pt idx="326" formatCode="0.00E+00">
                  <c:v>-44187.362255534448</c:v>
                </c:pt>
                <c:pt idx="327" formatCode="0.00E+00">
                  <c:v>-44174.072137917552</c:v>
                </c:pt>
                <c:pt idx="328" formatCode="0.00E+00">
                  <c:v>-33024.914677323024</c:v>
                </c:pt>
                <c:pt idx="329" formatCode="0.00E+00">
                  <c:v>-37850.148911080054</c:v>
                </c:pt>
                <c:pt idx="330" formatCode="0.00E+00">
                  <c:v>-33013.343844316172</c:v>
                </c:pt>
                <c:pt idx="331" formatCode="0.00E+00">
                  <c:v>-35783.20519284375</c:v>
                </c:pt>
                <c:pt idx="332" formatCode="0.00E+00">
                  <c:v>-38669.701760823184</c:v>
                </c:pt>
                <c:pt idx="333" formatCode="0.00E+00">
                  <c:v>-38607.54647053279</c:v>
                </c:pt>
                <c:pt idx="334" formatCode="0.00E+00">
                  <c:v>-37602.86601260618</c:v>
                </c:pt>
                <c:pt idx="335" formatCode="0.00E+00">
                  <c:v>-33951.321071695624</c:v>
                </c:pt>
                <c:pt idx="336" formatCode="0.00E+00">
                  <c:v>-38077.358916029763</c:v>
                </c:pt>
                <c:pt idx="337" formatCode="0.00E+00">
                  <c:v>-38894.963358921581</c:v>
                </c:pt>
                <c:pt idx="338" formatCode="0.00E+00">
                  <c:v>-36552.124854533176</c:v>
                </c:pt>
                <c:pt idx="339" formatCode="0.00E+00">
                  <c:v>-39627.002266143012</c:v>
                </c:pt>
                <c:pt idx="340" formatCode="0.00E+00">
                  <c:v>-10012.052754704227</c:v>
                </c:pt>
                <c:pt idx="341" formatCode="0.00E+00">
                  <c:v>-9176.6229053910083</c:v>
                </c:pt>
                <c:pt idx="342" formatCode="0.00E+00">
                  <c:v>-17804.701238797406</c:v>
                </c:pt>
                <c:pt idx="343" formatCode="0.00E+00">
                  <c:v>-29295.077471906447</c:v>
                </c:pt>
                <c:pt idx="344" formatCode="0.00E+00">
                  <c:v>-22392.987854813578</c:v>
                </c:pt>
                <c:pt idx="345" formatCode="0.00E+00">
                  <c:v>-15243.887472548327</c:v>
                </c:pt>
                <c:pt idx="346" formatCode="0.00E+00">
                  <c:v>100185.8504716579</c:v>
                </c:pt>
                <c:pt idx="347" formatCode="0.00E+00">
                  <c:v>125074.6024054161</c:v>
                </c:pt>
                <c:pt idx="348" formatCode="0.00E+00">
                  <c:v>53926.972135033924</c:v>
                </c:pt>
                <c:pt idx="349" formatCode="0.00E+00">
                  <c:v>44155.715310606305</c:v>
                </c:pt>
                <c:pt idx="350" formatCode="0.00E+00">
                  <c:v>23085.426900229479</c:v>
                </c:pt>
                <c:pt idx="351" formatCode="0.00E+00">
                  <c:v>-10296.23810160532</c:v>
                </c:pt>
                <c:pt idx="352" formatCode="0.00E+00">
                  <c:v>-19269.134809501498</c:v>
                </c:pt>
                <c:pt idx="353" formatCode="0.00E+00">
                  <c:v>-11550.280287155594</c:v>
                </c:pt>
                <c:pt idx="354" formatCode="0.00E+00">
                  <c:v>15333.350970160933</c:v>
                </c:pt>
                <c:pt idx="355" formatCode="0.00E+00">
                  <c:v>41721.368213050562</c:v>
                </c:pt>
                <c:pt idx="356" formatCode="0.00E+00">
                  <c:v>51159.528878110228</c:v>
                </c:pt>
                <c:pt idx="357" formatCode="0.00E+00">
                  <c:v>39467.544481454315</c:v>
                </c:pt>
                <c:pt idx="358" formatCode="0.00E+00">
                  <c:v>105321.21207647688</c:v>
                </c:pt>
                <c:pt idx="359" formatCode="0.00E+00">
                  <c:v>6860.4634315267995</c:v>
                </c:pt>
                <c:pt idx="360" formatCode="0.00E+00">
                  <c:v>19008.467533452476</c:v>
                </c:pt>
                <c:pt idx="361" formatCode="0.00E+00">
                  <c:v>-1799.6860329259462</c:v>
                </c:pt>
                <c:pt idx="362" formatCode="0.00E+00">
                  <c:v>-17905.032098376993</c:v>
                </c:pt>
                <c:pt idx="363" formatCode="0.00E+00">
                  <c:v>-13158.878103346788</c:v>
                </c:pt>
                <c:pt idx="364" formatCode="0.00E+00">
                  <c:v>111201.49763318073</c:v>
                </c:pt>
                <c:pt idx="365" formatCode="0.00E+00">
                  <c:v>241020.72638380068</c:v>
                </c:pt>
                <c:pt idx="366" formatCode="0.00E+00">
                  <c:v>63800.903477235799</c:v>
                </c:pt>
                <c:pt idx="367" formatCode="0.00E+00">
                  <c:v>-58741.508687796195</c:v>
                </c:pt>
                <c:pt idx="368" formatCode="0.00E+00">
                  <c:v>-75647.142157031645</c:v>
                </c:pt>
                <c:pt idx="369" formatCode="0.00E+00">
                  <c:v>-68771.669289080077</c:v>
                </c:pt>
                <c:pt idx="370" formatCode="0.00E+00">
                  <c:v>-20280.988588418106</c:v>
                </c:pt>
                <c:pt idx="371" formatCode="0.00E+00">
                  <c:v>93112.163046373069</c:v>
                </c:pt>
                <c:pt idx="372" formatCode="0.00E+00">
                  <c:v>104717.14660915904</c:v>
                </c:pt>
                <c:pt idx="373" formatCode="0.00E+00">
                  <c:v>87076.128653421416</c:v>
                </c:pt>
                <c:pt idx="374" formatCode="0.00E+00">
                  <c:v>33982.228585200814</c:v>
                </c:pt>
                <c:pt idx="375" formatCode="0.00E+00">
                  <c:v>61863.838946935932</c:v>
                </c:pt>
                <c:pt idx="376" formatCode="0.00E+00">
                  <c:v>69735.311771526947</c:v>
                </c:pt>
                <c:pt idx="377" formatCode="0.00E+00">
                  <c:v>224538.25376120239</c:v>
                </c:pt>
                <c:pt idx="378" formatCode="0.00E+00">
                  <c:v>53287.223313669616</c:v>
                </c:pt>
                <c:pt idx="379" formatCode="0.00E+00">
                  <c:v>-28843.945626779627</c:v>
                </c:pt>
                <c:pt idx="380" formatCode="0.00E+00">
                  <c:v>-26551.930368657391</c:v>
                </c:pt>
                <c:pt idx="381" formatCode="0.00E+00">
                  <c:v>-35743.528161225622</c:v>
                </c:pt>
                <c:pt idx="382" formatCode="0.00E+00">
                  <c:v>144907.60690271045</c:v>
                </c:pt>
                <c:pt idx="383" formatCode="0.00E+00">
                  <c:v>417953.49674653914</c:v>
                </c:pt>
                <c:pt idx="384" formatCode="0.00E+00">
                  <c:v>462874.4298700557</c:v>
                </c:pt>
                <c:pt idx="385" formatCode="0.00E+00">
                  <c:v>121113.47395558335</c:v>
                </c:pt>
                <c:pt idx="386" formatCode="0.00E+00">
                  <c:v>105264.62438196273</c:v>
                </c:pt>
                <c:pt idx="387" formatCode="0.00E+00">
                  <c:v>57840.571377733992</c:v>
                </c:pt>
                <c:pt idx="388" formatCode="0.00E+00">
                  <c:v>-27280.967670177022</c:v>
                </c:pt>
                <c:pt idx="389" formatCode="0.00E+00">
                  <c:v>-20950.826208225888</c:v>
                </c:pt>
                <c:pt idx="390" formatCode="0.00E+00">
                  <c:v>-127336.62318407993</c:v>
                </c:pt>
                <c:pt idx="391" formatCode="0.00E+00">
                  <c:v>-116632.53989096943</c:v>
                </c:pt>
                <c:pt idx="392" formatCode="0.00E+00">
                  <c:v>-97754.839673089562</c:v>
                </c:pt>
                <c:pt idx="393" formatCode="0.00E+00">
                  <c:v>41824.041647654369</c:v>
                </c:pt>
                <c:pt idx="394" formatCode="0.00E+00">
                  <c:v>87578.993124814966</c:v>
                </c:pt>
                <c:pt idx="395" formatCode="0.00E+00">
                  <c:v>139254.13231185166</c:v>
                </c:pt>
                <c:pt idx="396" formatCode="0.00E+00">
                  <c:v>85042.680084125226</c:v>
                </c:pt>
                <c:pt idx="397" formatCode="0.00E+00">
                  <c:v>58252.919357757979</c:v>
                </c:pt>
                <c:pt idx="398" formatCode="0.00E+00">
                  <c:v>-27797.887741831117</c:v>
                </c:pt>
                <c:pt idx="399" formatCode="0.00E+00">
                  <c:v>-46814.248720758471</c:v>
                </c:pt>
                <c:pt idx="400" formatCode="0.00E+00">
                  <c:v>-50773.375848544492</c:v>
                </c:pt>
                <c:pt idx="401" formatCode="0.00E+00">
                  <c:v>-7377.8744860329298</c:v>
                </c:pt>
                <c:pt idx="402" formatCode="0.00E+00">
                  <c:v>16817.695824615213</c:v>
                </c:pt>
                <c:pt idx="403" formatCode="0.00E+00">
                  <c:v>-25601.421350965706</c:v>
                </c:pt>
                <c:pt idx="404" formatCode="0.00E+00">
                  <c:v>-47268.592681380193</c:v>
                </c:pt>
                <c:pt idx="405" formatCode="0.00E+00">
                  <c:v>-45402.737064293644</c:v>
                </c:pt>
                <c:pt idx="406" formatCode="0.00E+00">
                  <c:v>-55212.232073672581</c:v>
                </c:pt>
                <c:pt idx="407" formatCode="0.00E+00">
                  <c:v>-37272.486862210135</c:v>
                </c:pt>
                <c:pt idx="408" formatCode="0.00E+00">
                  <c:v>145805.64011217045</c:v>
                </c:pt>
                <c:pt idx="409" formatCode="0.00E+00">
                  <c:v>50283.86853103953</c:v>
                </c:pt>
                <c:pt idx="410" formatCode="0.00E+00">
                  <c:v>-19159.388221730362</c:v>
                </c:pt>
                <c:pt idx="411" formatCode="0.00E+00">
                  <c:v>-52827.614228541745</c:v>
                </c:pt>
                <c:pt idx="412" formatCode="0.00E+00">
                  <c:v>-55812.791153814032</c:v>
                </c:pt>
                <c:pt idx="413" formatCode="0.00E+00">
                  <c:v>-61756.251464734545</c:v>
                </c:pt>
                <c:pt idx="414" formatCode="0.00E+00">
                  <c:v>-64743.159350034497</c:v>
                </c:pt>
                <c:pt idx="415" formatCode="0.00E+00">
                  <c:v>-63660.656839996023</c:v>
                </c:pt>
                <c:pt idx="416" formatCode="0.00E+00">
                  <c:v>-66666.89049947937</c:v>
                </c:pt>
                <c:pt idx="417" formatCode="0.00E+00">
                  <c:v>-61991.641548608735</c:v>
                </c:pt>
                <c:pt idx="418" formatCode="0.00E+00">
                  <c:v>-61470.45185691509</c:v>
                </c:pt>
                <c:pt idx="419" formatCode="0.00E+00">
                  <c:v>-63943.344701461676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4-43AD-9D24-981FB54AE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522104"/>
        <c:axId val="6795263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2803</c:v>
                      </c:pt>
                      <c:pt idx="297" formatCode="0.00E+00">
                        <c:v>-297669.26817756065</c:v>
                      </c:pt>
                      <c:pt idx="298" formatCode="0.00E+00">
                        <c:v>-343383.19394005742</c:v>
                      </c:pt>
                      <c:pt idx="299" formatCode="0.00E+00">
                        <c:v>-379055.35240922426</c:v>
                      </c:pt>
                      <c:pt idx="300" formatCode="0.00E+00">
                        <c:v>-409471.86681154708</c:v>
                      </c:pt>
                      <c:pt idx="301" formatCode="0.00E+00">
                        <c:v>-436304.72685778094</c:v>
                      </c:pt>
                      <c:pt idx="302" formatCode="0.00E+00">
                        <c:v>-459555.90262157423</c:v>
                      </c:pt>
                      <c:pt idx="303" formatCode="0.00E+00">
                        <c:v>-481844.99937553273</c:v>
                      </c:pt>
                      <c:pt idx="304" formatCode="0.00E+00">
                        <c:v>-505648.6479295179</c:v>
                      </c:pt>
                      <c:pt idx="305" formatCode="0.00E+00">
                        <c:v>-528788.29085080349</c:v>
                      </c:pt>
                      <c:pt idx="306" formatCode="0.00E+00">
                        <c:v>-548848.60898660927</c:v>
                      </c:pt>
                      <c:pt idx="307" formatCode="0.00E+00">
                        <c:v>-570627.32343442552</c:v>
                      </c:pt>
                      <c:pt idx="308" formatCode="0.00E+00">
                        <c:v>-590283.10502215393</c:v>
                      </c:pt>
                      <c:pt idx="309" formatCode="0.00E+00">
                        <c:v>-608772.72337262216</c:v>
                      </c:pt>
                      <c:pt idx="310" formatCode="0.00E+00">
                        <c:v>-625770.46323841729</c:v>
                      </c:pt>
                      <c:pt idx="311" formatCode="0.00E+00">
                        <c:v>-643413.94143861113</c:v>
                      </c:pt>
                      <c:pt idx="312" formatCode="0.00E+00">
                        <c:v>-660883.51054609241</c:v>
                      </c:pt>
                      <c:pt idx="313" formatCode="0.00E+00">
                        <c:v>-672818.19629352656</c:v>
                      </c:pt>
                      <c:pt idx="314" formatCode="0.00E+00">
                        <c:v>-687530.98003808339</c:v>
                      </c:pt>
                      <c:pt idx="315" formatCode="0.00E+00">
                        <c:v>-701939.82950530085</c:v>
                      </c:pt>
                      <c:pt idx="316" formatCode="0.00E+00">
                        <c:v>-716267.52369298215</c:v>
                      </c:pt>
                      <c:pt idx="317" formatCode="0.00E+00">
                        <c:v>-730557.01805481035</c:v>
                      </c:pt>
                      <c:pt idx="318" formatCode="0.00E+00">
                        <c:v>-745530.32621123933</c:v>
                      </c:pt>
                      <c:pt idx="319" formatCode="0.00E+00">
                        <c:v>-760247.80738640204</c:v>
                      </c:pt>
                      <c:pt idx="320" formatCode="0.00E+00">
                        <c:v>-774400.80720683816</c:v>
                      </c:pt>
                      <c:pt idx="321" formatCode="0.00E+00">
                        <c:v>-787763.65402973513</c:v>
                      </c:pt>
                      <c:pt idx="322" formatCode="0.00E+00">
                        <c:v>-800979.83797307964</c:v>
                      </c:pt>
                      <c:pt idx="323" formatCode="0.00E+00">
                        <c:v>-813646.5483374988</c:v>
                      </c:pt>
                      <c:pt idx="324" formatCode="0.00E+00">
                        <c:v>-827460.62660069158</c:v>
                      </c:pt>
                      <c:pt idx="325" formatCode="0.00E+00">
                        <c:v>-839911.71389852278</c:v>
                      </c:pt>
                      <c:pt idx="326" formatCode="0.00E+00">
                        <c:v>-853593.93680544104</c:v>
                      </c:pt>
                      <c:pt idx="327" formatCode="0.00E+00">
                        <c:v>-866553.17631772382</c:v>
                      </c:pt>
                      <c:pt idx="328" formatCode="0.00E+00">
                        <c:v>-868222.93618323805</c:v>
                      </c:pt>
                      <c:pt idx="329" formatCode="0.00E+00">
                        <c:v>-885720.53172343888</c:v>
                      </c:pt>
                      <c:pt idx="330" formatCode="0.00E+00">
                        <c:v>-893416.09516421042</c:v>
                      </c:pt>
                      <c:pt idx="331" formatCode="0.00E+00">
                        <c:v>-908584.44896551338</c:v>
                      </c:pt>
                      <c:pt idx="332" formatCode="0.00E+00">
                        <c:v>-923741.27328796335</c:v>
                      </c:pt>
                      <c:pt idx="333" formatCode="0.00E+00">
                        <c:v>-935826.62338562601</c:v>
                      </c:pt>
                      <c:pt idx="334" formatCode="0.00E+00">
                        <c:v>-946851.63154049509</c:v>
                      </c:pt>
                      <c:pt idx="335" formatCode="0.00E+00">
                        <c:v>-955116.65603860363</c:v>
                      </c:pt>
                      <c:pt idx="336" formatCode="0.00E+00">
                        <c:v>-971050.55943725049</c:v>
                      </c:pt>
                      <c:pt idx="337" formatCode="0.00E+00">
                        <c:v>-983571.48152302415</c:v>
                      </c:pt>
                      <c:pt idx="338" formatCode="0.00E+00">
                        <c:v>-992831.33005693788</c:v>
                      </c:pt>
                      <c:pt idx="339" formatCode="0.00E+00">
                        <c:v>-1007411.9611308702</c:v>
                      </c:pt>
                      <c:pt idx="340" formatCode="0.00E+00">
                        <c:v>-989209.32582880207</c:v>
                      </c:pt>
                      <c:pt idx="341" formatCode="0.00E+00">
                        <c:v>-999696.07652238396</c:v>
                      </c:pt>
                      <c:pt idx="342" formatCode="0.00E+00">
                        <c:v>-1019559.3331307551</c:v>
                      </c:pt>
                      <c:pt idx="343" formatCode="0.00E+00">
                        <c:v>-1042200.8548687613</c:v>
                      </c:pt>
                      <c:pt idx="344" formatCode="0.00E+00">
                        <c:v>-1046368.6969479694</c:v>
                      </c:pt>
                      <c:pt idx="345" formatCode="0.00E+00">
                        <c:v>-1050210.9932406617</c:v>
                      </c:pt>
                      <c:pt idx="346" formatCode="0.00E+00">
                        <c:v>-945696.66502892564</c:v>
                      </c:pt>
                      <c:pt idx="347" formatCode="0.00E+00">
                        <c:v>-931649.76191792148</c:v>
                      </c:pt>
                      <c:pt idx="348" formatCode="0.00E+00">
                        <c:v>-1013567.992028519</c:v>
                      </c:pt>
                      <c:pt idx="349" formatCode="0.00E+00">
                        <c:v>-1034040.8048229447</c:v>
                      </c:pt>
                      <c:pt idx="350" formatCode="0.00E+00">
                        <c:v>-1065745.7103352661</c:v>
                      </c:pt>
                      <c:pt idx="351" formatCode="0.00E+00">
                        <c:v>-1109697.0646381315</c:v>
                      </c:pt>
                      <c:pt idx="352" formatCode="0.00E+00">
                        <c:v>-1129176.64567398</c:v>
                      </c:pt>
                      <c:pt idx="353" formatCode="0.00E+00">
                        <c:v>-1131903.3103559897</c:v>
                      </c:pt>
                      <c:pt idx="354" formatCode="0.00E+00">
                        <c:v>-1115405.7949165574</c:v>
                      </c:pt>
                      <c:pt idx="355" formatCode="0.00E+00">
                        <c:v>-1099346.1782364678</c:v>
                      </c:pt>
                      <c:pt idx="356" formatCode="0.00E+00">
                        <c:v>-1100180.3215838776</c:v>
                      </c:pt>
                      <c:pt idx="357" formatCode="0.00E+00">
                        <c:v>-1122090.0666009549</c:v>
                      </c:pt>
                      <c:pt idx="358" formatCode="0.00E+00">
                        <c:v>-1066401.1074530124</c:v>
                      </c:pt>
                      <c:pt idx="359" formatCode="0.00E+00">
                        <c:v>-1174974.9450075801</c:v>
                      </c:pt>
                      <c:pt idx="360" formatCode="0.00E+00">
                        <c:v>-1172889.7874583011</c:v>
                      </c:pt>
                      <c:pt idx="361" formatCode="0.00E+00">
                        <c:v>-1203711.8698624086</c:v>
                      </c:pt>
                      <c:pt idx="362" formatCode="0.00E+00">
                        <c:v>-1229783.5018777756</c:v>
                      </c:pt>
                      <c:pt idx="363" formatCode="0.00E+00">
                        <c:v>-1234957.2185024531</c:v>
                      </c:pt>
                      <c:pt idx="364" formatCode="0.00E+00">
                        <c:v>-1120471.4807249287</c:v>
                      </c:pt>
                      <c:pt idx="365" formatCode="0.00E+00">
                        <c:v>-1000482.7972840765</c:v>
                      </c:pt>
                      <c:pt idx="366" formatCode="0.00E+00">
                        <c:v>-1187490.1722948991</c:v>
                      </c:pt>
                      <c:pt idx="367" formatCode="0.00E+00">
                        <c:v>-1319778.2041957229</c:v>
                      </c:pt>
                      <c:pt idx="368" formatCode="0.00E+00">
                        <c:v>-1346388.5491040824</c:v>
                      </c:pt>
                      <c:pt idx="369" formatCode="0.00E+00">
                        <c:v>-1349177.8684157324</c:v>
                      </c:pt>
                      <c:pt idx="370" formatCode="0.00E+00">
                        <c:v>-1310313.0162654237</c:v>
                      </c:pt>
                      <c:pt idx="371" formatCode="0.00E+00">
                        <c:v>-1206507.6533074505</c:v>
                      </c:pt>
                      <c:pt idx="372" formatCode="0.00E+00">
                        <c:v>-1204453.3118726914</c:v>
                      </c:pt>
                      <c:pt idx="373" formatCode="0.00E+00">
                        <c:v>-1231608.6896624891</c:v>
                      </c:pt>
                      <c:pt idx="374" formatCode="0.00E+00">
                        <c:v>-1294181.5037398944</c:v>
                      </c:pt>
                      <c:pt idx="375" formatCode="0.00E+00">
                        <c:v>-1275744.1714583857</c:v>
                      </c:pt>
                      <c:pt idx="376" formatCode="0.00E+00">
                        <c:v>-1277283.1252535395</c:v>
                      </c:pt>
                      <c:pt idx="377" formatCode="0.00E+00">
                        <c:v>-1131857.5185475138</c:v>
                      </c:pt>
                      <c:pt idx="378" formatCode="0.00E+00">
                        <c:v>-1312453.5297479494</c:v>
                      </c:pt>
                      <c:pt idx="379" formatCode="0.00E+00">
                        <c:v>-1403898.0393674055</c:v>
                      </c:pt>
                      <c:pt idx="380" formatCode="0.00E+00">
                        <c:v>-1410888.4177422598</c:v>
                      </c:pt>
                      <c:pt idx="381" formatCode="0.00E+00">
                        <c:v>-1429332.1345923811</c:v>
                      </c:pt>
                      <c:pt idx="382" formatCode="0.00E+00">
                        <c:v>-1257903.496750847</c:v>
                      </c:pt>
                      <c:pt idx="383" formatCode="0.00E+00">
                        <c:v>-994051.1160891091</c:v>
                      </c:pt>
                      <c:pt idx="384" formatCode="0.00E+00">
                        <c:v>-958295.31970223272</c:v>
                      </c:pt>
                      <c:pt idx="385" formatCode="0.00E+00">
                        <c:v>-1309193.6380111687</c:v>
                      </c:pt>
                      <c:pt idx="386" formatCode="0.00E+00">
                        <c:v>-1334152.6569223143</c:v>
                      </c:pt>
                      <c:pt idx="387" formatCode="0.00E+00">
                        <c:v>-1390660.2513151141</c:v>
                      </c:pt>
                      <c:pt idx="388" formatCode="0.00E+00">
                        <c:v>-1484839.2533433011</c:v>
                      </c:pt>
                      <c:pt idx="389" formatCode="0.00E+00">
                        <c:v>-1487541.0310075325</c:v>
                      </c:pt>
                      <c:pt idx="390" formatCode="0.00E+00">
                        <c:v>-1602933.7233766981</c:v>
                      </c:pt>
                      <c:pt idx="391" formatCode="0.00E+00">
                        <c:v>-1601212.0179599184</c:v>
                      </c:pt>
                      <c:pt idx="392" formatCode="0.00E+00">
                        <c:v>-1591292.6709152106</c:v>
                      </c:pt>
                      <c:pt idx="393" formatCode="0.00E+00">
                        <c:v>-1460648.5979564826</c:v>
                      </c:pt>
                      <c:pt idx="394" formatCode="0.00E+00">
                        <c:v>-1423805.3774588576</c:v>
                      </c:pt>
                      <c:pt idx="395" formatCode="0.00E+00">
                        <c:v>-1381019.3472721614</c:v>
                      </c:pt>
                      <c:pt idx="396" formatCode="0.00E+00">
                        <c:v>-1444097.7303174112</c:v>
                      </c:pt>
                      <c:pt idx="397" formatCode="0.00E+00">
                        <c:v>-1479732.6762680314</c:v>
                      </c:pt>
                      <c:pt idx="398" formatCode="0.00E+00">
                        <c:v>-1574607.3447639646</c:v>
                      </c:pt>
                      <c:pt idx="399" formatCode="0.00E+00">
                        <c:v>-1602426.6546186344</c:v>
                      </c:pt>
                      <c:pt idx="400" formatCode="0.00E+00">
                        <c:v>-1615168.2193012927</c:v>
                      </c:pt>
                      <c:pt idx="401" formatCode="0.00E+00">
                        <c:v>-1580535.0356005658</c:v>
                      </c:pt>
                      <c:pt idx="402" formatCode="0.00E+00">
                        <c:v>-1565082.0450359944</c:v>
                      </c:pt>
                      <c:pt idx="403" formatCode="0.00E+00">
                        <c:v>-1616224.3768770862</c:v>
                      </c:pt>
                      <c:pt idx="404" formatCode="0.00E+00">
                        <c:v>-1646595.7617808164</c:v>
                      </c:pt>
                      <c:pt idx="405" formatCode="0.00E+00">
                        <c:v>-1653415.4740698438</c:v>
                      </c:pt>
                      <c:pt idx="406" formatCode="0.00E+00">
                        <c:v>-1671892.2384516711</c:v>
                      </c:pt>
                      <c:pt idx="407" formatCode="0.00E+00">
                        <c:v>-1662601.803182072</c:v>
                      </c:pt>
                      <c:pt idx="408" formatCode="0.00E+00">
                        <c:v>-1488155.3580422145</c:v>
                      </c:pt>
                      <c:pt idx="409" formatCode="0.00E+00">
                        <c:v>-1592291.5071346674</c:v>
                      </c:pt>
                      <c:pt idx="410" formatCode="0.00E+00">
                        <c:v>-1670332.1535519068</c:v>
                      </c:pt>
                      <c:pt idx="411" formatCode="0.00E+00">
                        <c:v>-1712581.0907672374</c:v>
                      </c:pt>
                      <c:pt idx="412" formatCode="0.00E+00">
                        <c:v>-1724130.6029643249</c:v>
                      </c:pt>
                      <c:pt idx="413" formatCode="0.00E+00">
                        <c:v>-1738622.318463586</c:v>
                      </c:pt>
                      <c:pt idx="414" formatCode="0.00E+00">
                        <c:v>-1750141.6908388226</c:v>
                      </c:pt>
                      <c:pt idx="415" formatCode="0.00E+00">
                        <c:v>-1757576.1452276637</c:v>
                      </c:pt>
                      <c:pt idx="416" formatCode="0.00E+00">
                        <c:v>-1769084.1052079417</c:v>
                      </c:pt>
                      <c:pt idx="417" formatCode="0.00E+00">
                        <c:v>-1772895.6230949573</c:v>
                      </c:pt>
                      <c:pt idx="418" formatCode="0.00E+00">
                        <c:v>-1780846.5061057347</c:v>
                      </c:pt>
                      <c:pt idx="419" formatCode="0.00E+00">
                        <c:v>-1791777.0372810781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A34-43AD-9D24-981FB54AEE5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2803</c:v>
                      </c:pt>
                      <c:pt idx="297" formatCode="0.00E+00">
                        <c:v>251363.19017718281</c:v>
                      </c:pt>
                      <c:pt idx="298" formatCode="0.00E+00">
                        <c:v>270699.48655645666</c:v>
                      </c:pt>
                      <c:pt idx="299" formatCode="0.00E+00">
                        <c:v>294042.54358716228</c:v>
                      </c:pt>
                      <c:pt idx="300" formatCode="0.00E+00">
                        <c:v>318076.72986586369</c:v>
                      </c:pt>
                      <c:pt idx="301" formatCode="0.00E+00">
                        <c:v>342088.93328892556</c:v>
                      </c:pt>
                      <c:pt idx="302" formatCode="0.00E+00">
                        <c:v>366743.41926849796</c:v>
                      </c:pt>
                      <c:pt idx="303" formatCode="0.00E+00">
                        <c:v>389905.65362036298</c:v>
                      </c:pt>
                      <c:pt idx="304" formatCode="0.00E+00">
                        <c:v>409465.10891069006</c:v>
                      </c:pt>
                      <c:pt idx="305" formatCode="0.00E+00">
                        <c:v>427884.65906863462</c:v>
                      </c:pt>
                      <c:pt idx="306" formatCode="0.00E+00">
                        <c:v>447805.61356007354</c:v>
                      </c:pt>
                      <c:pt idx="307" formatCode="0.00E+00">
                        <c:v>464613.37778882129</c:v>
                      </c:pt>
                      <c:pt idx="308" formatCode="0.00E+00">
                        <c:v>482300.10686773952</c:v>
                      </c:pt>
                      <c:pt idx="309" formatCode="0.00E+00">
                        <c:v>500034.99353321502</c:v>
                      </c:pt>
                      <c:pt idx="310" formatCode="0.00E+00">
                        <c:v>518250.22375468287</c:v>
                      </c:pt>
                      <c:pt idx="311" formatCode="0.00E+00">
                        <c:v>534899.12684842572</c:v>
                      </c:pt>
                      <c:pt idx="312" formatCode="0.00E+00">
                        <c:v>550879.75834216457</c:v>
                      </c:pt>
                      <c:pt idx="313" formatCode="0.00E+00">
                        <c:v>571621.2493741496</c:v>
                      </c:pt>
                      <c:pt idx="314" formatCode="0.00E+00">
                        <c:v>588870.30172641366</c:v>
                      </c:pt>
                      <c:pt idx="315" formatCode="0.00E+00">
                        <c:v>605761.55734460521</c:v>
                      </c:pt>
                      <c:pt idx="316" formatCode="0.00E+00">
                        <c:v>622118.88988282171</c:v>
                      </c:pt>
                      <c:pt idx="317" formatCode="0.00E+00">
                        <c:v>637940.93941123504</c:v>
                      </c:pt>
                      <c:pt idx="318" formatCode="0.00E+00">
                        <c:v>652542.96323955094</c:v>
                      </c:pt>
                      <c:pt idx="319" formatCode="0.00E+00">
                        <c:v>666898.15017317096</c:v>
                      </c:pt>
                      <c:pt idx="320" formatCode="0.00E+00">
                        <c:v>681345.47802649485</c:v>
                      </c:pt>
                      <c:pt idx="321" formatCode="0.00E+00">
                        <c:v>696138.13312637247</c:v>
                      </c:pt>
                      <c:pt idx="322" formatCode="0.00E+00">
                        <c:v>710657.68071823474</c:v>
                      </c:pt>
                      <c:pt idx="323" formatCode="0.00E+00">
                        <c:v>725329.82309071824</c:v>
                      </c:pt>
                      <c:pt idx="324" formatCode="0.00E+00">
                        <c:v>738478.69805264683</c:v>
                      </c:pt>
                      <c:pt idx="325" formatCode="0.00E+00">
                        <c:v>752633.94661884243</c:v>
                      </c:pt>
                      <c:pt idx="326" formatCode="0.00E+00">
                        <c:v>765219.21229437203</c:v>
                      </c:pt>
                      <c:pt idx="327" formatCode="0.00E+00">
                        <c:v>778205.0320418888</c:v>
                      </c:pt>
                      <c:pt idx="328" formatCode="0.00E+00">
                        <c:v>802173.1068285919</c:v>
                      </c:pt>
                      <c:pt idx="329" formatCode="0.00E+00">
                        <c:v>810020.2339012787</c:v>
                      </c:pt>
                      <c:pt idx="330" formatCode="0.00E+00">
                        <c:v>827389.40747557802</c:v>
                      </c:pt>
                      <c:pt idx="331" formatCode="0.00E+00">
                        <c:v>837018.03857982578</c:v>
                      </c:pt>
                      <c:pt idx="332" formatCode="0.00E+00">
                        <c:v>846401.86976631708</c:v>
                      </c:pt>
                      <c:pt idx="333" formatCode="0.00E+00">
                        <c:v>858611.53044456046</c:v>
                      </c:pt>
                      <c:pt idx="334" formatCode="0.00E+00">
                        <c:v>871645.89951528271</c:v>
                      </c:pt>
                      <c:pt idx="335" formatCode="0.00E+00">
                        <c:v>887214.01389521232</c:v>
                      </c:pt>
                      <c:pt idx="336" formatCode="0.00E+00">
                        <c:v>894895.84160519089</c:v>
                      </c:pt>
                      <c:pt idx="337" formatCode="0.00E+00">
                        <c:v>905781.55480518099</c:v>
                      </c:pt>
                      <c:pt idx="338" formatCode="0.00E+00">
                        <c:v>919727.08034787141</c:v>
                      </c:pt>
                      <c:pt idx="339" formatCode="0.00E+00">
                        <c:v>928157.95659858419</c:v>
                      </c:pt>
                      <c:pt idx="340" formatCode="0.00E+00">
                        <c:v>969185.22031939356</c:v>
                      </c:pt>
                      <c:pt idx="341" formatCode="0.00E+00">
                        <c:v>981342.83071160188</c:v>
                      </c:pt>
                      <c:pt idx="342" formatCode="0.00E+00">
                        <c:v>983949.93065316032</c:v>
                      </c:pt>
                      <c:pt idx="343" formatCode="0.00E+00">
                        <c:v>983610.69992494839</c:v>
                      </c:pt>
                      <c:pt idx="344" formatCode="0.00E+00">
                        <c:v>1001582.7212383422</c:v>
                      </c:pt>
                      <c:pt idx="345" formatCode="0.00E+00">
                        <c:v>1019723.218295565</c:v>
                      </c:pt>
                      <c:pt idx="346" formatCode="0.00E+00">
                        <c:v>1146068.3659722414</c:v>
                      </c:pt>
                      <c:pt idx="347" formatCode="0.00E+00">
                        <c:v>1181798.9667287536</c:v>
                      </c:pt>
                      <c:pt idx="348" formatCode="0.00E+00">
                        <c:v>1121421.9362985869</c:v>
                      </c:pt>
                      <c:pt idx="349" formatCode="0.00E+00">
                        <c:v>1122352.2354441574</c:v>
                      </c:pt>
                      <c:pt idx="350" formatCode="0.00E+00">
                        <c:v>1111916.5641357249</c:v>
                      </c:pt>
                      <c:pt idx="351" formatCode="0.00E+00">
                        <c:v>1089104.5884349209</c:v>
                      </c:pt>
                      <c:pt idx="352" formatCode="0.00E+00">
                        <c:v>1090638.3760549771</c:v>
                      </c:pt>
                      <c:pt idx="353" formatCode="0.00E+00">
                        <c:v>1108802.7497816784</c:v>
                      </c:pt>
                      <c:pt idx="354" formatCode="0.00E+00">
                        <c:v>1146072.4968568792</c:v>
                      </c:pt>
                      <c:pt idx="355" formatCode="0.00E+00">
                        <c:v>1182788.9146625688</c:v>
                      </c:pt>
                      <c:pt idx="356" formatCode="0.00E+00">
                        <c:v>1202499.379340098</c:v>
                      </c:pt>
                      <c:pt idx="357" formatCode="0.00E+00">
                        <c:v>1201025.1555638637</c:v>
                      </c:pt>
                      <c:pt idx="358" formatCode="0.00E+00">
                        <c:v>1277043.5316059659</c:v>
                      </c:pt>
                      <c:pt idx="359" formatCode="0.00E+00">
                        <c:v>1188695.8718706339</c:v>
                      </c:pt>
                      <c:pt idx="360" formatCode="0.00E+00">
                        <c:v>1210906.7225252059</c:v>
                      </c:pt>
                      <c:pt idx="361" formatCode="0.00E+00">
                        <c:v>1200112.4977965567</c:v>
                      </c:pt>
                      <c:pt idx="362" formatCode="0.00E+00">
                        <c:v>1193973.4376810219</c:v>
                      </c:pt>
                      <c:pt idx="363" formatCode="0.00E+00">
                        <c:v>1208639.4622957595</c:v>
                      </c:pt>
                      <c:pt idx="364" formatCode="0.00E+00">
                        <c:v>1342874.4759912903</c:v>
                      </c:pt>
                      <c:pt idx="365" formatCode="0.00E+00">
                        <c:v>1482524.2500516777</c:v>
                      </c:pt>
                      <c:pt idx="366" formatCode="0.00E+00">
                        <c:v>1315091.9792493705</c:v>
                      </c:pt>
                      <c:pt idx="367" formatCode="0.00E+00">
                        <c:v>1202295.1868201303</c:v>
                      </c:pt>
                      <c:pt idx="368" formatCode="0.00E+00">
                        <c:v>1195094.264790019</c:v>
                      </c:pt>
                      <c:pt idx="369" formatCode="0.00E+00">
                        <c:v>1211634.5298375725</c:v>
                      </c:pt>
                      <c:pt idx="370" formatCode="0.00E+00">
                        <c:v>1269751.0390885875</c:v>
                      </c:pt>
                      <c:pt idx="371" formatCode="0.00E+00">
                        <c:v>1392731.9794001966</c:v>
                      </c:pt>
                      <c:pt idx="372" formatCode="0.00E+00">
                        <c:v>1413887.6050910093</c:v>
                      </c:pt>
                      <c:pt idx="373" formatCode="0.00E+00">
                        <c:v>1405760.9469693317</c:v>
                      </c:pt>
                      <c:pt idx="374" formatCode="0.00E+00">
                        <c:v>1362145.9609102961</c:v>
                      </c:pt>
                      <c:pt idx="375" formatCode="0.00E+00">
                        <c:v>1399471.8493522576</c:v>
                      </c:pt>
                      <c:pt idx="376" formatCode="0.00E+00">
                        <c:v>1416753.7487965934</c:v>
                      </c:pt>
                      <c:pt idx="377" formatCode="0.00E+00">
                        <c:v>1580934.0260699184</c:v>
                      </c:pt>
                      <c:pt idx="378" formatCode="0.00E+00">
                        <c:v>1419027.9763752888</c:v>
                      </c:pt>
                      <c:pt idx="379" formatCode="0.00E+00">
                        <c:v>1346210.1481138461</c:v>
                      </c:pt>
                      <c:pt idx="380" formatCode="0.00E+00">
                        <c:v>1357784.5570049449</c:v>
                      </c:pt>
                      <c:pt idx="381" formatCode="0.00E+00">
                        <c:v>1357845.0782699299</c:v>
                      </c:pt>
                      <c:pt idx="382" formatCode="0.00E+00">
                        <c:v>1547718.7105562678</c:v>
                      </c:pt>
                      <c:pt idx="383" formatCode="0.00E+00">
                        <c:v>1829958.1095821874</c:v>
                      </c:pt>
                      <c:pt idx="384" formatCode="0.00E+00">
                        <c:v>1884044.1794423442</c:v>
                      </c:pt>
                      <c:pt idx="385" formatCode="0.00E+00">
                        <c:v>1551420.5859223353</c:v>
                      </c:pt>
                      <c:pt idx="386" formatCode="0.00E+00">
                        <c:v>1544681.9056862397</c:v>
                      </c:pt>
                      <c:pt idx="387" formatCode="0.00E+00">
                        <c:v>1506341.394070582</c:v>
                      </c:pt>
                      <c:pt idx="388" formatCode="0.00E+00">
                        <c:v>1430277.3180029469</c:v>
                      </c:pt>
                      <c:pt idx="389" formatCode="0.00E+00">
                        <c:v>1445639.3785910807</c:v>
                      </c:pt>
                      <c:pt idx="390" formatCode="0.00E+00">
                        <c:v>1348260.4770085381</c:v>
                      </c:pt>
                      <c:pt idx="391" formatCode="0.00E+00">
                        <c:v>1367946.9381779796</c:v>
                      </c:pt>
                      <c:pt idx="392" formatCode="0.00E+00">
                        <c:v>1395782.9915690315</c:v>
                      </c:pt>
                      <c:pt idx="393" formatCode="0.00E+00">
                        <c:v>1544296.6812517911</c:v>
                      </c:pt>
                      <c:pt idx="394" formatCode="0.00E+00">
                        <c:v>1598963.3637084875</c:v>
                      </c:pt>
                      <c:pt idx="395" formatCode="0.00E+00">
                        <c:v>1659527.6118958648</c:v>
                      </c:pt>
                      <c:pt idx="396" formatCode="0.00E+00">
                        <c:v>1614183.0904856615</c:v>
                      </c:pt>
                      <c:pt idx="397" formatCode="0.00E+00">
                        <c:v>1596238.5149835474</c:v>
                      </c:pt>
                      <c:pt idx="398" formatCode="0.00E+00">
                        <c:v>1519011.5692803024</c:v>
                      </c:pt>
                      <c:pt idx="399" formatCode="0.00E+00">
                        <c:v>1508798.1571771177</c:v>
                      </c:pt>
                      <c:pt idx="400" formatCode="0.00E+00">
                        <c:v>1513621.4676042036</c:v>
                      </c:pt>
                      <c:pt idx="401" formatCode="0.00E+00">
                        <c:v>1565779.2866285001</c:v>
                      </c:pt>
                      <c:pt idx="402" formatCode="0.00E+00">
                        <c:v>1598717.4366852248</c:v>
                      </c:pt>
                      <c:pt idx="403" formatCode="0.00E+00">
                        <c:v>1565021.5341751548</c:v>
                      </c:pt>
                      <c:pt idx="404" formatCode="0.00E+00">
                        <c:v>1552058.5764180559</c:v>
                      </c:pt>
                      <c:pt idx="405" formatCode="0.00E+00">
                        <c:v>1562609.9999412566</c:v>
                      </c:pt>
                      <c:pt idx="406" formatCode="0.00E+00">
                        <c:v>1561467.7743043259</c:v>
                      </c:pt>
                      <c:pt idx="407" formatCode="0.00E+00">
                        <c:v>1588056.8294576518</c:v>
                      </c:pt>
                      <c:pt idx="408" formatCode="0.00E+00">
                        <c:v>1779766.6382665555</c:v>
                      </c:pt>
                      <c:pt idx="409" formatCode="0.00E+00">
                        <c:v>1692859.2441967463</c:v>
                      </c:pt>
                      <c:pt idx="410" formatCode="0.00E+00">
                        <c:v>1632013.3771084463</c:v>
                      </c:pt>
                      <c:pt idx="411" formatCode="0.00E+00">
                        <c:v>1606925.8623101539</c:v>
                      </c:pt>
                      <c:pt idx="412" formatCode="0.00E+00">
                        <c:v>1612505.020656697</c:v>
                      </c:pt>
                      <c:pt idx="413" formatCode="0.00E+00">
                        <c:v>1615109.8155341169</c:v>
                      </c:pt>
                      <c:pt idx="414" formatCode="0.00E+00">
                        <c:v>1620655.3721387535</c:v>
                      </c:pt>
                      <c:pt idx="415" formatCode="0.00E+00">
                        <c:v>1630254.8315476715</c:v>
                      </c:pt>
                      <c:pt idx="416" formatCode="0.00E+00">
                        <c:v>1635750.324208983</c:v>
                      </c:pt>
                      <c:pt idx="417" formatCode="0.00E+00">
                        <c:v>1648912.33999774</c:v>
                      </c:pt>
                      <c:pt idx="418" formatCode="0.00E+00">
                        <c:v>1657905.6023919045</c:v>
                      </c:pt>
                      <c:pt idx="419" formatCode="0.00E+00">
                        <c:v>1663890.3478781546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A34-43AD-9D24-981FB54AEE52}"/>
                  </c:ext>
                </c:extLst>
              </c15:ser>
            </c15:filteredLineSeries>
          </c:ext>
        </c:extLst>
      </c:lineChart>
      <c:catAx>
        <c:axId val="6795221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26368"/>
        <c:crosses val="autoZero"/>
        <c:auto val="1"/>
        <c:lblAlgn val="ctr"/>
        <c:lblOffset val="100"/>
        <c:noMultiLvlLbl val="0"/>
      </c:catAx>
      <c:valAx>
        <c:axId val="6795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2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N2_molecules!$B$1</c:f>
              <c:strCache>
                <c:ptCount val="1"/>
                <c:pt idx="0">
                  <c:v>N2,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N2_molecules!$B$2:$B$421</c:f>
              <c:numCache>
                <c:formatCode>0.00E+00</c:formatCode>
                <c:ptCount val="420"/>
                <c:pt idx="0">
                  <c:v>3.7900000000000003E-2</c:v>
                </c:pt>
                <c:pt idx="1">
                  <c:v>3.9780000000000003E-2</c:v>
                </c:pt>
                <c:pt idx="2">
                  <c:v>2.019E-2</c:v>
                </c:pt>
                <c:pt idx="3">
                  <c:v>4.4299999999999999E-2</c:v>
                </c:pt>
                <c:pt idx="4">
                  <c:v>3.4610000000000002E-2</c:v>
                </c:pt>
                <c:pt idx="5">
                  <c:v>1.992E-2</c:v>
                </c:pt>
                <c:pt idx="6">
                  <c:v>2.1360000000000001E-2</c:v>
                </c:pt>
                <c:pt idx="7">
                  <c:v>5.4390000000000001E-2</c:v>
                </c:pt>
                <c:pt idx="8">
                  <c:v>2.5680000000000001E-2</c:v>
                </c:pt>
                <c:pt idx="9">
                  <c:v>2.4109999999999999E-2</c:v>
                </c:pt>
                <c:pt idx="10">
                  <c:v>3.5069999999999997E-2</c:v>
                </c:pt>
                <c:pt idx="11">
                  <c:v>0.1148</c:v>
                </c:pt>
                <c:pt idx="12">
                  <c:v>3.9980000000000002E-2</c:v>
                </c:pt>
                <c:pt idx="13">
                  <c:v>2.4660000000000001E-2</c:v>
                </c:pt>
                <c:pt idx="14">
                  <c:v>7.034E-2</c:v>
                </c:pt>
                <c:pt idx="15">
                  <c:v>8.8099999999999998E-2</c:v>
                </c:pt>
                <c:pt idx="16">
                  <c:v>0.26500000000000001</c:v>
                </c:pt>
                <c:pt idx="17">
                  <c:v>4.4179999999999997E-2</c:v>
                </c:pt>
                <c:pt idx="18">
                  <c:v>1.687E-2</c:v>
                </c:pt>
                <c:pt idx="19">
                  <c:v>2.5319999999999999E-2</c:v>
                </c:pt>
                <c:pt idx="20">
                  <c:v>0.1966</c:v>
                </c:pt>
                <c:pt idx="21">
                  <c:v>1.9670000000000001</c:v>
                </c:pt>
                <c:pt idx="22">
                  <c:v>0.80179999999999996</c:v>
                </c:pt>
                <c:pt idx="23">
                  <c:v>1.397</c:v>
                </c:pt>
                <c:pt idx="24">
                  <c:v>0.69830000000000003</c:v>
                </c:pt>
                <c:pt idx="25">
                  <c:v>0.41299999999999998</c:v>
                </c:pt>
                <c:pt idx="26">
                  <c:v>1.373</c:v>
                </c:pt>
                <c:pt idx="27">
                  <c:v>1.5760000000000001</c:v>
                </c:pt>
                <c:pt idx="28">
                  <c:v>2.8090000000000002</c:v>
                </c:pt>
                <c:pt idx="29">
                  <c:v>0.93459999999999999</c:v>
                </c:pt>
                <c:pt idx="30">
                  <c:v>3.157</c:v>
                </c:pt>
                <c:pt idx="31">
                  <c:v>7.5709999999999997</c:v>
                </c:pt>
                <c:pt idx="32">
                  <c:v>63.88</c:v>
                </c:pt>
                <c:pt idx="33">
                  <c:v>22.58</c:v>
                </c:pt>
                <c:pt idx="34">
                  <c:v>8.3219999999999992</c:v>
                </c:pt>
                <c:pt idx="35">
                  <c:v>62.43</c:v>
                </c:pt>
                <c:pt idx="36">
                  <c:v>52.82</c:v>
                </c:pt>
                <c:pt idx="37">
                  <c:v>3.2240000000000002</c:v>
                </c:pt>
                <c:pt idx="38">
                  <c:v>3.2240000000000002</c:v>
                </c:pt>
                <c:pt idx="39">
                  <c:v>5.681</c:v>
                </c:pt>
                <c:pt idx="40">
                  <c:v>27.35</c:v>
                </c:pt>
                <c:pt idx="41">
                  <c:v>67.260000000000005</c:v>
                </c:pt>
                <c:pt idx="42">
                  <c:v>172.1</c:v>
                </c:pt>
                <c:pt idx="43">
                  <c:v>143.6</c:v>
                </c:pt>
                <c:pt idx="44">
                  <c:v>153.69999999999999</c:v>
                </c:pt>
                <c:pt idx="45">
                  <c:v>28.43</c:v>
                </c:pt>
                <c:pt idx="46">
                  <c:v>122.9</c:v>
                </c:pt>
                <c:pt idx="47">
                  <c:v>98.34</c:v>
                </c:pt>
                <c:pt idx="48">
                  <c:v>67.790000000000006</c:v>
                </c:pt>
                <c:pt idx="49">
                  <c:v>36.76</c:v>
                </c:pt>
                <c:pt idx="50">
                  <c:v>511.7</c:v>
                </c:pt>
                <c:pt idx="51">
                  <c:v>599.6</c:v>
                </c:pt>
                <c:pt idx="52">
                  <c:v>243.1</c:v>
                </c:pt>
                <c:pt idx="53">
                  <c:v>105.2</c:v>
                </c:pt>
                <c:pt idx="54">
                  <c:v>91.68</c:v>
                </c:pt>
                <c:pt idx="55">
                  <c:v>60.48</c:v>
                </c:pt>
                <c:pt idx="56">
                  <c:v>126</c:v>
                </c:pt>
                <c:pt idx="57">
                  <c:v>265.7</c:v>
                </c:pt>
                <c:pt idx="58">
                  <c:v>263.2</c:v>
                </c:pt>
                <c:pt idx="59">
                  <c:v>201.9</c:v>
                </c:pt>
                <c:pt idx="60">
                  <c:v>66.05</c:v>
                </c:pt>
                <c:pt idx="61">
                  <c:v>44.86</c:v>
                </c:pt>
                <c:pt idx="62">
                  <c:v>23.02</c:v>
                </c:pt>
                <c:pt idx="63">
                  <c:v>790</c:v>
                </c:pt>
                <c:pt idx="64">
                  <c:v>155.5</c:v>
                </c:pt>
                <c:pt idx="65">
                  <c:v>35.909999999999997</c:v>
                </c:pt>
                <c:pt idx="66">
                  <c:v>23.13</c:v>
                </c:pt>
                <c:pt idx="67">
                  <c:v>12.99</c:v>
                </c:pt>
                <c:pt idx="68">
                  <c:v>151.30000000000001</c:v>
                </c:pt>
                <c:pt idx="69">
                  <c:v>1878</c:v>
                </c:pt>
                <c:pt idx="70">
                  <c:v>1318</c:v>
                </c:pt>
                <c:pt idx="71">
                  <c:v>783.6</c:v>
                </c:pt>
                <c:pt idx="72">
                  <c:v>862.3</c:v>
                </c:pt>
                <c:pt idx="73">
                  <c:v>855.1</c:v>
                </c:pt>
                <c:pt idx="74">
                  <c:v>366</c:v>
                </c:pt>
                <c:pt idx="75">
                  <c:v>475.1</c:v>
                </c:pt>
                <c:pt idx="76">
                  <c:v>76.69</c:v>
                </c:pt>
                <c:pt idx="77">
                  <c:v>103.4</c:v>
                </c:pt>
                <c:pt idx="78">
                  <c:v>58.13</c:v>
                </c:pt>
                <c:pt idx="79">
                  <c:v>353.7</c:v>
                </c:pt>
                <c:pt idx="80">
                  <c:v>174.9</c:v>
                </c:pt>
                <c:pt idx="81">
                  <c:v>214</c:v>
                </c:pt>
                <c:pt idx="82">
                  <c:v>122.6</c:v>
                </c:pt>
                <c:pt idx="83">
                  <c:v>97</c:v>
                </c:pt>
                <c:pt idx="84">
                  <c:v>10.16</c:v>
                </c:pt>
                <c:pt idx="85">
                  <c:v>12.33</c:v>
                </c:pt>
                <c:pt idx="86">
                  <c:v>11.71</c:v>
                </c:pt>
                <c:pt idx="87">
                  <c:v>42.98</c:v>
                </c:pt>
                <c:pt idx="88">
                  <c:v>70.75</c:v>
                </c:pt>
                <c:pt idx="89">
                  <c:v>12.55</c:v>
                </c:pt>
                <c:pt idx="90">
                  <c:v>8.6210000000000004</c:v>
                </c:pt>
                <c:pt idx="91">
                  <c:v>6.1280000000000001</c:v>
                </c:pt>
                <c:pt idx="92">
                  <c:v>3.9940000000000002</c:v>
                </c:pt>
                <c:pt idx="93">
                  <c:v>16.739999999999998</c:v>
                </c:pt>
                <c:pt idx="94">
                  <c:v>348.5</c:v>
                </c:pt>
                <c:pt idx="95">
                  <c:v>44.19</c:v>
                </c:pt>
                <c:pt idx="96">
                  <c:v>7.39</c:v>
                </c:pt>
                <c:pt idx="97">
                  <c:v>1.238</c:v>
                </c:pt>
                <c:pt idx="98">
                  <c:v>4.1970000000000001</c:v>
                </c:pt>
                <c:pt idx="99">
                  <c:v>2.5379999999999998</c:v>
                </c:pt>
                <c:pt idx="100">
                  <c:v>1.113</c:v>
                </c:pt>
                <c:pt idx="101">
                  <c:v>1.6830000000000001</c:v>
                </c:pt>
                <c:pt idx="102">
                  <c:v>0.48859999999999998</c:v>
                </c:pt>
                <c:pt idx="103">
                  <c:v>0.57330000000000003</c:v>
                </c:pt>
                <c:pt idx="104">
                  <c:v>0.6048</c:v>
                </c:pt>
                <c:pt idx="105">
                  <c:v>0.59409999999999996</c:v>
                </c:pt>
                <c:pt idx="106">
                  <c:v>7.282</c:v>
                </c:pt>
                <c:pt idx="107">
                  <c:v>4.1189999999999998</c:v>
                </c:pt>
                <c:pt idx="108">
                  <c:v>1.83</c:v>
                </c:pt>
                <c:pt idx="109">
                  <c:v>0.2707</c:v>
                </c:pt>
                <c:pt idx="110">
                  <c:v>0.2298</c:v>
                </c:pt>
                <c:pt idx="111">
                  <c:v>0.17460000000000001</c:v>
                </c:pt>
                <c:pt idx="112">
                  <c:v>3.16</c:v>
                </c:pt>
                <c:pt idx="113">
                  <c:v>0.8357</c:v>
                </c:pt>
                <c:pt idx="114">
                  <c:v>1.121</c:v>
                </c:pt>
                <c:pt idx="115">
                  <c:v>1.155</c:v>
                </c:pt>
                <c:pt idx="116">
                  <c:v>0.2954</c:v>
                </c:pt>
                <c:pt idx="117">
                  <c:v>0.19350000000000001</c:v>
                </c:pt>
                <c:pt idx="118">
                  <c:v>0.27139999999999997</c:v>
                </c:pt>
                <c:pt idx="119">
                  <c:v>1.0920000000000001</c:v>
                </c:pt>
                <c:pt idx="120">
                  <c:v>0.20230000000000001</c:v>
                </c:pt>
                <c:pt idx="121">
                  <c:v>4.1540000000000001E-2</c:v>
                </c:pt>
                <c:pt idx="122">
                  <c:v>8.1309999999999993E-2</c:v>
                </c:pt>
                <c:pt idx="123">
                  <c:v>8.5620000000000002E-2</c:v>
                </c:pt>
                <c:pt idx="124">
                  <c:v>0.27810000000000001</c:v>
                </c:pt>
                <c:pt idx="125">
                  <c:v>0.16</c:v>
                </c:pt>
                <c:pt idx="126">
                  <c:v>6.6110000000000002E-2</c:v>
                </c:pt>
                <c:pt idx="127">
                  <c:v>5.2569999999999999E-2</c:v>
                </c:pt>
                <c:pt idx="128">
                  <c:v>0.14860000000000001</c:v>
                </c:pt>
                <c:pt idx="129">
                  <c:v>0.33210000000000001</c:v>
                </c:pt>
                <c:pt idx="130">
                  <c:v>0.18010000000000001</c:v>
                </c:pt>
                <c:pt idx="131">
                  <c:v>0.2069</c:v>
                </c:pt>
                <c:pt idx="132">
                  <c:v>0.20449999999999999</c:v>
                </c:pt>
                <c:pt idx="133">
                  <c:v>0.14230000000000001</c:v>
                </c:pt>
                <c:pt idx="134">
                  <c:v>7.4950000000000003E-2</c:v>
                </c:pt>
                <c:pt idx="135">
                  <c:v>0.2235</c:v>
                </c:pt>
                <c:pt idx="136">
                  <c:v>0.1618</c:v>
                </c:pt>
                <c:pt idx="137">
                  <c:v>5.9709999999999999E-2</c:v>
                </c:pt>
                <c:pt idx="138">
                  <c:v>2.146E-2</c:v>
                </c:pt>
                <c:pt idx="139">
                  <c:v>2.725E-2</c:v>
                </c:pt>
                <c:pt idx="140">
                  <c:v>2.4969999999999999E-2</c:v>
                </c:pt>
                <c:pt idx="141">
                  <c:v>2.1049999999999999E-2</c:v>
                </c:pt>
                <c:pt idx="142">
                  <c:v>3.2489999999999998E-2</c:v>
                </c:pt>
                <c:pt idx="143">
                  <c:v>3.7560000000000003E-2</c:v>
                </c:pt>
                <c:pt idx="144">
                  <c:v>4.1009999999999998E-2</c:v>
                </c:pt>
                <c:pt idx="145">
                  <c:v>7.7079999999999996E-2</c:v>
                </c:pt>
                <c:pt idx="146">
                  <c:v>8.4089999999999998E-2</c:v>
                </c:pt>
                <c:pt idx="147">
                  <c:v>4.7460000000000002E-2</c:v>
                </c:pt>
                <c:pt idx="148">
                  <c:v>2.325E-2</c:v>
                </c:pt>
                <c:pt idx="149">
                  <c:v>3.9449999999999999E-2</c:v>
                </c:pt>
                <c:pt idx="150">
                  <c:v>7.8630000000000002E-3</c:v>
                </c:pt>
                <c:pt idx="151">
                  <c:v>4.4559999999999999E-3</c:v>
                </c:pt>
                <c:pt idx="152">
                  <c:v>6.0260000000000001E-3</c:v>
                </c:pt>
                <c:pt idx="153">
                  <c:v>2.563E-2</c:v>
                </c:pt>
                <c:pt idx="154">
                  <c:v>2.164E-2</c:v>
                </c:pt>
                <c:pt idx="155">
                  <c:v>1.1050000000000001E-2</c:v>
                </c:pt>
                <c:pt idx="156">
                  <c:v>2.7550000000000002E-2</c:v>
                </c:pt>
                <c:pt idx="157">
                  <c:v>1.0370000000000001E-2</c:v>
                </c:pt>
                <c:pt idx="158">
                  <c:v>1.107E-2</c:v>
                </c:pt>
                <c:pt idx="159">
                  <c:v>2.1760000000000002E-2</c:v>
                </c:pt>
                <c:pt idx="160">
                  <c:v>2.4629999999999999E-2</c:v>
                </c:pt>
                <c:pt idx="161">
                  <c:v>1.473E-2</c:v>
                </c:pt>
                <c:pt idx="162">
                  <c:v>8.8959999999999994E-3</c:v>
                </c:pt>
                <c:pt idx="163">
                  <c:v>6.2779999999999997E-3</c:v>
                </c:pt>
                <c:pt idx="164">
                  <c:v>8.2500000000000004E-3</c:v>
                </c:pt>
                <c:pt idx="165">
                  <c:v>2.001E-2</c:v>
                </c:pt>
                <c:pt idx="166">
                  <c:v>4.718E-2</c:v>
                </c:pt>
                <c:pt idx="167">
                  <c:v>2.5829999999999999E-2</c:v>
                </c:pt>
                <c:pt idx="168">
                  <c:v>2.9069999999999999E-2</c:v>
                </c:pt>
                <c:pt idx="169">
                  <c:v>1.2829999999999999E-2</c:v>
                </c:pt>
                <c:pt idx="170">
                  <c:v>1.2829999999999999E-2</c:v>
                </c:pt>
                <c:pt idx="171">
                  <c:v>1.681</c:v>
                </c:pt>
                <c:pt idx="172">
                  <c:v>0.61370000000000002</c:v>
                </c:pt>
                <c:pt idx="173">
                  <c:v>2.33</c:v>
                </c:pt>
                <c:pt idx="174">
                  <c:v>1.792</c:v>
                </c:pt>
                <c:pt idx="175">
                  <c:v>0.48609999999999998</c:v>
                </c:pt>
                <c:pt idx="176">
                  <c:v>0.25440000000000002</c:v>
                </c:pt>
                <c:pt idx="177">
                  <c:v>0.1163</c:v>
                </c:pt>
                <c:pt idx="178">
                  <c:v>2.707E-2</c:v>
                </c:pt>
                <c:pt idx="179">
                  <c:v>4.5840000000000004E-3</c:v>
                </c:pt>
                <c:pt idx="180">
                  <c:v>3.5000000000000001E-3</c:v>
                </c:pt>
                <c:pt idx="181">
                  <c:v>0.28210000000000002</c:v>
                </c:pt>
                <c:pt idx="182">
                  <c:v>0.1457</c:v>
                </c:pt>
                <c:pt idx="183">
                  <c:v>4.07</c:v>
                </c:pt>
                <c:pt idx="184">
                  <c:v>4.2850000000000001</c:v>
                </c:pt>
                <c:pt idx="185">
                  <c:v>2.0790000000000002</c:v>
                </c:pt>
                <c:pt idx="186">
                  <c:v>0.56259999999999999</c:v>
                </c:pt>
                <c:pt idx="187">
                  <c:v>1.2370000000000001</c:v>
                </c:pt>
                <c:pt idx="188">
                  <c:v>1.3169999999999999</c:v>
                </c:pt>
                <c:pt idx="189">
                  <c:v>30.61</c:v>
                </c:pt>
                <c:pt idx="190">
                  <c:v>57.1</c:v>
                </c:pt>
                <c:pt idx="191">
                  <c:v>30.12</c:v>
                </c:pt>
                <c:pt idx="192">
                  <c:v>10.210000000000001</c:v>
                </c:pt>
                <c:pt idx="193">
                  <c:v>3.1349999999999998</c:v>
                </c:pt>
                <c:pt idx="194">
                  <c:v>2.9649999999999999</c:v>
                </c:pt>
                <c:pt idx="195">
                  <c:v>2.66</c:v>
                </c:pt>
                <c:pt idx="196">
                  <c:v>3.3519999999999999</c:v>
                </c:pt>
                <c:pt idx="197">
                  <c:v>5.9909999999999997</c:v>
                </c:pt>
                <c:pt idx="198">
                  <c:v>11.61</c:v>
                </c:pt>
                <c:pt idx="199">
                  <c:v>6.423</c:v>
                </c:pt>
                <c:pt idx="200">
                  <c:v>4.7050000000000001</c:v>
                </c:pt>
                <c:pt idx="201">
                  <c:v>28.56</c:v>
                </c:pt>
                <c:pt idx="202">
                  <c:v>9.4510000000000005</c:v>
                </c:pt>
                <c:pt idx="203">
                  <c:v>3.7730000000000001</c:v>
                </c:pt>
                <c:pt idx="204">
                  <c:v>1.504</c:v>
                </c:pt>
                <c:pt idx="205">
                  <c:v>1.504</c:v>
                </c:pt>
                <c:pt idx="206">
                  <c:v>5.9870000000000001</c:v>
                </c:pt>
                <c:pt idx="207">
                  <c:v>3.4</c:v>
                </c:pt>
                <c:pt idx="208">
                  <c:v>49.55</c:v>
                </c:pt>
                <c:pt idx="209">
                  <c:v>13.93</c:v>
                </c:pt>
                <c:pt idx="210">
                  <c:v>1.4490000000000001</c:v>
                </c:pt>
                <c:pt idx="211">
                  <c:v>1.149</c:v>
                </c:pt>
                <c:pt idx="212">
                  <c:v>1.9730000000000001</c:v>
                </c:pt>
                <c:pt idx="213">
                  <c:v>2.6040000000000001</c:v>
                </c:pt>
                <c:pt idx="214">
                  <c:v>22.75</c:v>
                </c:pt>
                <c:pt idx="215">
                  <c:v>30.47</c:v>
                </c:pt>
                <c:pt idx="216">
                  <c:v>44.5</c:v>
                </c:pt>
                <c:pt idx="217">
                  <c:v>41.44</c:v>
                </c:pt>
                <c:pt idx="218">
                  <c:v>56.21</c:v>
                </c:pt>
                <c:pt idx="219">
                  <c:v>56.21</c:v>
                </c:pt>
                <c:pt idx="220">
                  <c:v>13.02</c:v>
                </c:pt>
                <c:pt idx="221">
                  <c:v>3.6549999999999998</c:v>
                </c:pt>
                <c:pt idx="222">
                  <c:v>9.0389999999999997</c:v>
                </c:pt>
                <c:pt idx="223">
                  <c:v>21.08</c:v>
                </c:pt>
                <c:pt idx="224">
                  <c:v>9.8140000000000001</c:v>
                </c:pt>
                <c:pt idx="225">
                  <c:v>66.13</c:v>
                </c:pt>
                <c:pt idx="226">
                  <c:v>21.45</c:v>
                </c:pt>
                <c:pt idx="227">
                  <c:v>133.6</c:v>
                </c:pt>
                <c:pt idx="228">
                  <c:v>17.12</c:v>
                </c:pt>
                <c:pt idx="229">
                  <c:v>43.74</c:v>
                </c:pt>
                <c:pt idx="230">
                  <c:v>16.88</c:v>
                </c:pt>
                <c:pt idx="231">
                  <c:v>10.73</c:v>
                </c:pt>
                <c:pt idx="232">
                  <c:v>3.464</c:v>
                </c:pt>
                <c:pt idx="233">
                  <c:v>2.3410000000000002</c:v>
                </c:pt>
                <c:pt idx="234">
                  <c:v>1.17</c:v>
                </c:pt>
                <c:pt idx="235">
                  <c:v>1.0760000000000001</c:v>
                </c:pt>
                <c:pt idx="236">
                  <c:v>0.376</c:v>
                </c:pt>
                <c:pt idx="237">
                  <c:v>6.7839999999999998</c:v>
                </c:pt>
                <c:pt idx="238">
                  <c:v>5.7439999999999998</c:v>
                </c:pt>
                <c:pt idx="239">
                  <c:v>2.984</c:v>
                </c:pt>
                <c:pt idx="240">
                  <c:v>3.669</c:v>
                </c:pt>
                <c:pt idx="241">
                  <c:v>0.93389999999999995</c:v>
                </c:pt>
                <c:pt idx="242">
                  <c:v>0.50800000000000001</c:v>
                </c:pt>
                <c:pt idx="243">
                  <c:v>0.15759999999999999</c:v>
                </c:pt>
                <c:pt idx="244">
                  <c:v>1.1299999999999999</c:v>
                </c:pt>
                <c:pt idx="245">
                  <c:v>0.24399999999999999</c:v>
                </c:pt>
                <c:pt idx="246">
                  <c:v>7.2309999999999999E-2</c:v>
                </c:pt>
                <c:pt idx="247">
                  <c:v>2.6939999999999999E-2</c:v>
                </c:pt>
                <c:pt idx="248">
                  <c:v>1.1100000000000001</c:v>
                </c:pt>
                <c:pt idx="249">
                  <c:v>0.43020000000000003</c:v>
                </c:pt>
                <c:pt idx="250">
                  <c:v>0.25180000000000002</c:v>
                </c:pt>
                <c:pt idx="251">
                  <c:v>8.1839999999999996E-2</c:v>
                </c:pt>
                <c:pt idx="252">
                  <c:v>0.1023</c:v>
                </c:pt>
                <c:pt idx="253">
                  <c:v>0.2009</c:v>
                </c:pt>
                <c:pt idx="254">
                  <c:v>0.4113</c:v>
                </c:pt>
                <c:pt idx="255">
                  <c:v>0.37709999999999999</c:v>
                </c:pt>
                <c:pt idx="256">
                  <c:v>8.3390000000000006E-2</c:v>
                </c:pt>
                <c:pt idx="257">
                  <c:v>6.6710000000000005E-2</c:v>
                </c:pt>
                <c:pt idx="258">
                  <c:v>5.6000000000000001E-2</c:v>
                </c:pt>
                <c:pt idx="259">
                  <c:v>2.947E-2</c:v>
                </c:pt>
                <c:pt idx="260">
                  <c:v>0.36349999999999999</c:v>
                </c:pt>
                <c:pt idx="261">
                  <c:v>0.36349999999999999</c:v>
                </c:pt>
                <c:pt idx="262">
                  <c:v>5.2780000000000001E-2</c:v>
                </c:pt>
                <c:pt idx="263">
                  <c:v>6.1890000000000001E-2</c:v>
                </c:pt>
                <c:pt idx="264">
                  <c:v>4.8030000000000003E-2</c:v>
                </c:pt>
                <c:pt idx="265">
                  <c:v>1.191E-2</c:v>
                </c:pt>
                <c:pt idx="266">
                  <c:v>1.6119999999999999E-2</c:v>
                </c:pt>
                <c:pt idx="267">
                  <c:v>2.0199999999999999E-2</c:v>
                </c:pt>
                <c:pt idx="268">
                  <c:v>2.24E-2</c:v>
                </c:pt>
                <c:pt idx="269">
                  <c:v>0.18770000000000001</c:v>
                </c:pt>
                <c:pt idx="270">
                  <c:v>9.6609999999999994E-3</c:v>
                </c:pt>
                <c:pt idx="271">
                  <c:v>1.068E-2</c:v>
                </c:pt>
                <c:pt idx="272">
                  <c:v>8.7019999999999997E-3</c:v>
                </c:pt>
                <c:pt idx="273">
                  <c:v>3.2469999999999999E-2</c:v>
                </c:pt>
                <c:pt idx="274">
                  <c:v>3.0669999999999999E-2</c:v>
                </c:pt>
                <c:pt idx="275">
                  <c:v>3.6339999999999997E-2</c:v>
                </c:pt>
                <c:pt idx="276">
                  <c:v>1.814E-2</c:v>
                </c:pt>
                <c:pt idx="277">
                  <c:v>5.713E-2</c:v>
                </c:pt>
                <c:pt idx="278">
                  <c:v>9.2160000000000006E-2</c:v>
                </c:pt>
                <c:pt idx="279">
                  <c:v>3.5009999999999999E-2</c:v>
                </c:pt>
                <c:pt idx="280">
                  <c:v>6.4460000000000003E-2</c:v>
                </c:pt>
                <c:pt idx="281">
                  <c:v>1.6750000000000001E-2</c:v>
                </c:pt>
                <c:pt idx="282">
                  <c:v>1.546E-2</c:v>
                </c:pt>
                <c:pt idx="283">
                  <c:v>9.3550000000000005E-3</c:v>
                </c:pt>
                <c:pt idx="284">
                  <c:v>9.0120000000000006E-2</c:v>
                </c:pt>
                <c:pt idx="285">
                  <c:v>3.7810000000000003E-2</c:v>
                </c:pt>
                <c:pt idx="286">
                  <c:v>2.7449999999999999E-2</c:v>
                </c:pt>
                <c:pt idx="287">
                  <c:v>2.8199999999999999E-2</c:v>
                </c:pt>
                <c:pt idx="288">
                  <c:v>1.32E-2</c:v>
                </c:pt>
                <c:pt idx="289">
                  <c:v>2.2239999999999999E-2</c:v>
                </c:pt>
                <c:pt idx="290">
                  <c:v>2.051E-2</c:v>
                </c:pt>
                <c:pt idx="291">
                  <c:v>2.5739999999999999E-2</c:v>
                </c:pt>
                <c:pt idx="292">
                  <c:v>2.9409999999999999E-2</c:v>
                </c:pt>
                <c:pt idx="293">
                  <c:v>2.8139999999999998E-2</c:v>
                </c:pt>
                <c:pt idx="294">
                  <c:v>1.2319999999999999E-2</c:v>
                </c:pt>
                <c:pt idx="295">
                  <c:v>9.051E-3</c:v>
                </c:pt>
                <c:pt idx="296">
                  <c:v>5.1920000000000001E-2</c:v>
                </c:pt>
                <c:pt idx="297" formatCode="General">
                  <c:v>-19.173771404481229</c:v>
                </c:pt>
                <c:pt idx="298" formatCode="General">
                  <c:v>-29.304153705757734</c:v>
                </c:pt>
                <c:pt idx="299" formatCode="General">
                  <c:v>-34.325828789871174</c:v>
                </c:pt>
                <c:pt idx="300" formatCode="General">
                  <c:v>-36.703383369053604</c:v>
                </c:pt>
                <c:pt idx="301" formatCode="General">
                  <c:v>-37.7350499810088</c:v>
                </c:pt>
                <c:pt idx="302" formatCode="General">
                  <c:v>-38.059928155740593</c:v>
                </c:pt>
                <c:pt idx="303" formatCode="General">
                  <c:v>-38.141516423821855</c:v>
                </c:pt>
                <c:pt idx="304" formatCode="General">
                  <c:v>-39.543320846305583</c:v>
                </c:pt>
                <c:pt idx="305" formatCode="General">
                  <c:v>-41.033221801130722</c:v>
                </c:pt>
                <c:pt idx="306" formatCode="General">
                  <c:v>-42.20073687474715</c:v>
                </c:pt>
                <c:pt idx="307" formatCode="General">
                  <c:v>-43.316980763012609</c:v>
                </c:pt>
                <c:pt idx="308" formatCode="General">
                  <c:v>-44.371015168219671</c:v>
                </c:pt>
                <c:pt idx="309" formatCode="General">
                  <c:v>-45.017706869086851</c:v>
                </c:pt>
                <c:pt idx="310" formatCode="General">
                  <c:v>-45.538381171633148</c:v>
                </c:pt>
                <c:pt idx="311" formatCode="General">
                  <c:v>-45.711418869909707</c:v>
                </c:pt>
                <c:pt idx="312" formatCode="General">
                  <c:v>-45.727945460973118</c:v>
                </c:pt>
                <c:pt idx="313" formatCode="General">
                  <c:v>-41.960151484726154</c:v>
                </c:pt>
                <c:pt idx="314" formatCode="General">
                  <c:v>-40.007625872963018</c:v>
                </c:pt>
                <c:pt idx="315" formatCode="General">
                  <c:v>-38.94344244609745</c:v>
                </c:pt>
                <c:pt idx="316" formatCode="General">
                  <c:v>-38.320616250687671</c:v>
                </c:pt>
                <c:pt idx="317" formatCode="General">
                  <c:v>-37.909663084963633</c:v>
                </c:pt>
                <c:pt idx="318" formatCode="General">
                  <c:v>-37.620857365834183</c:v>
                </c:pt>
                <c:pt idx="319" formatCode="General">
                  <c:v>-37.383326749097058</c:v>
                </c:pt>
                <c:pt idx="320" formatCode="General">
                  <c:v>-37.165084797469063</c:v>
                </c:pt>
                <c:pt idx="321" formatCode="General">
                  <c:v>-36.947408061657114</c:v>
                </c:pt>
                <c:pt idx="322" formatCode="General">
                  <c:v>-36.744112840881058</c:v>
                </c:pt>
                <c:pt idx="323" formatCode="General">
                  <c:v>-36.527432286179263</c:v>
                </c:pt>
                <c:pt idx="324" formatCode="General">
                  <c:v>-36.342951721769964</c:v>
                </c:pt>
                <c:pt idx="325" formatCode="General">
                  <c:v>-36.121293231108609</c:v>
                </c:pt>
                <c:pt idx="326" formatCode="General">
                  <c:v>-35.955424159942176</c:v>
                </c:pt>
                <c:pt idx="327" formatCode="General">
                  <c:v>-35.768117425249748</c:v>
                </c:pt>
                <c:pt idx="328" formatCode="General">
                  <c:v>-34.311035916152065</c:v>
                </c:pt>
                <c:pt idx="329" formatCode="General">
                  <c:v>-34.909616774929802</c:v>
                </c:pt>
                <c:pt idx="330" formatCode="General">
                  <c:v>-33.279942943557586</c:v>
                </c:pt>
                <c:pt idx="331" formatCode="General">
                  <c:v>-33.507422121409917</c:v>
                </c:pt>
                <c:pt idx="332" formatCode="General">
                  <c:v>-34.192430926545597</c:v>
                </c:pt>
                <c:pt idx="333" formatCode="General">
                  <c:v>-34.091925617548043</c:v>
                </c:pt>
                <c:pt idx="334" formatCode="General">
                  <c:v>-33.986550779315444</c:v>
                </c:pt>
                <c:pt idx="335" formatCode="General">
                  <c:v>-33.479089092482511</c:v>
                </c:pt>
                <c:pt idx="336" formatCode="General">
                  <c:v>-33.668348042890969</c:v>
                </c:pt>
                <c:pt idx="337" formatCode="General">
                  <c:v>-33.500744466481201</c:v>
                </c:pt>
                <c:pt idx="338" formatCode="General">
                  <c:v>-33.357079541865815</c:v>
                </c:pt>
                <c:pt idx="339" formatCode="General">
                  <c:v>-33.413907291170261</c:v>
                </c:pt>
                <c:pt idx="340" formatCode="General">
                  <c:v>-30.031452181602411</c:v>
                </c:pt>
                <c:pt idx="341" formatCode="General">
                  <c:v>-29.589649539019476</c:v>
                </c:pt>
                <c:pt idx="342" formatCode="General">
                  <c:v>-30.522374534771672</c:v>
                </c:pt>
                <c:pt idx="343" formatCode="General">
                  <c:v>-31.723832008470623</c:v>
                </c:pt>
                <c:pt idx="344" formatCode="General">
                  <c:v>-30.526135047280583</c:v>
                </c:pt>
                <c:pt idx="345" formatCode="General">
                  <c:v>-29.25733261848589</c:v>
                </c:pt>
                <c:pt idx="346" formatCode="General">
                  <c:v>6.8111583788901662</c:v>
                </c:pt>
                <c:pt idx="347" formatCode="General">
                  <c:v>16.114300926440638</c:v>
                </c:pt>
                <c:pt idx="348" formatCode="General">
                  <c:v>-9.529597666241072</c:v>
                </c:pt>
                <c:pt idx="349" formatCode="General">
                  <c:v>-8.4608936970045185</c:v>
                </c:pt>
                <c:pt idx="350" formatCode="General">
                  <c:v>-14.007681363195779</c:v>
                </c:pt>
                <c:pt idx="351" formatCode="General">
                  <c:v>-29.546449280302497</c:v>
                </c:pt>
                <c:pt idx="352" formatCode="General">
                  <c:v>-33.104923989554464</c:v>
                </c:pt>
                <c:pt idx="353" formatCode="General">
                  <c:v>-31.426625649941009</c:v>
                </c:pt>
                <c:pt idx="354" formatCode="General">
                  <c:v>-22.619353287291926</c:v>
                </c:pt>
                <c:pt idx="355" formatCode="General">
                  <c:v>-7.2214702737179444</c:v>
                </c:pt>
                <c:pt idx="356" formatCode="General">
                  <c:v>14.799638770843728</c:v>
                </c:pt>
                <c:pt idx="357" formatCode="General">
                  <c:v>3.6434456684567564</c:v>
                </c:pt>
                <c:pt idx="358" formatCode="General">
                  <c:v>14.599527857652227</c:v>
                </c:pt>
                <c:pt idx="359" formatCode="General">
                  <c:v>-38.117425083824443</c:v>
                </c:pt>
                <c:pt idx="360" formatCode="General">
                  <c:v>-22.507783482122644</c:v>
                </c:pt>
                <c:pt idx="361" formatCode="General">
                  <c:v>-25.725040082824908</c:v>
                </c:pt>
                <c:pt idx="362" formatCode="General">
                  <c:v>-33.961882894402784</c:v>
                </c:pt>
                <c:pt idx="363" formatCode="General">
                  <c:v>-38.66671868918899</c:v>
                </c:pt>
                <c:pt idx="364" formatCode="General">
                  <c:v>79.936050707467274</c:v>
                </c:pt>
                <c:pt idx="365" formatCode="General">
                  <c:v>140.43403986703694</c:v>
                </c:pt>
                <c:pt idx="366" formatCode="General">
                  <c:v>-1.6388844785083023</c:v>
                </c:pt>
                <c:pt idx="367" formatCode="General">
                  <c:v>-75.131207973013204</c:v>
                </c:pt>
                <c:pt idx="368" formatCode="General">
                  <c:v>-81.781318704331085</c:v>
                </c:pt>
                <c:pt idx="369" formatCode="General">
                  <c:v>-76.707767817438594</c:v>
                </c:pt>
                <c:pt idx="370" formatCode="General">
                  <c:v>-45.922335458444337</c:v>
                </c:pt>
                <c:pt idx="371" formatCode="General">
                  <c:v>17.005909325177644</c:v>
                </c:pt>
                <c:pt idx="372" formatCode="General">
                  <c:v>27.543346793938188</c:v>
                </c:pt>
                <c:pt idx="373" formatCode="General">
                  <c:v>17.499558455293506</c:v>
                </c:pt>
                <c:pt idx="374" formatCode="General">
                  <c:v>-24.635382273298209</c:v>
                </c:pt>
                <c:pt idx="375" formatCode="General">
                  <c:v>-18.624541307214685</c:v>
                </c:pt>
                <c:pt idx="376" formatCode="General">
                  <c:v>-14.045042011769535</c:v>
                </c:pt>
                <c:pt idx="377" formatCode="General">
                  <c:v>157.60649625603031</c:v>
                </c:pt>
                <c:pt idx="378" formatCode="General">
                  <c:v>2.7661080916590102</c:v>
                </c:pt>
                <c:pt idx="379" formatCode="General">
                  <c:v>-65.422161495591993</c:v>
                </c:pt>
                <c:pt idx="380" formatCode="General">
                  <c:v>-65.687058349230654</c:v>
                </c:pt>
                <c:pt idx="381" formatCode="General">
                  <c:v>-64.318923692441118</c:v>
                </c:pt>
                <c:pt idx="382" formatCode="General">
                  <c:v>27.997503404346364</c:v>
                </c:pt>
                <c:pt idx="383" formatCode="General">
                  <c:v>438.53093179326061</c:v>
                </c:pt>
                <c:pt idx="384" formatCode="General">
                  <c:v>385.20705659173382</c:v>
                </c:pt>
                <c:pt idx="385" formatCode="General">
                  <c:v>53.828848100478027</c:v>
                </c:pt>
                <c:pt idx="386" formatCode="General">
                  <c:v>24.285336778978611</c:v>
                </c:pt>
                <c:pt idx="387" formatCode="General">
                  <c:v>-13.227467692610471</c:v>
                </c:pt>
                <c:pt idx="388" formatCode="General">
                  <c:v>-141.55040660675832</c:v>
                </c:pt>
                <c:pt idx="389" formatCode="General">
                  <c:v>-118.18904154816549</c:v>
                </c:pt>
                <c:pt idx="390" formatCode="General">
                  <c:v>-186.67938206759726</c:v>
                </c:pt>
                <c:pt idx="391" formatCode="General">
                  <c:v>-153.2769976969179</c:v>
                </c:pt>
                <c:pt idx="392" formatCode="General">
                  <c:v>-125.91112014715219</c:v>
                </c:pt>
                <c:pt idx="393" formatCode="General">
                  <c:v>14.931029489579643</c:v>
                </c:pt>
                <c:pt idx="394" formatCode="General">
                  <c:v>12.271644935729149</c:v>
                </c:pt>
                <c:pt idx="395" formatCode="General">
                  <c:v>28.500014511408963</c:v>
                </c:pt>
                <c:pt idx="396" formatCode="General">
                  <c:v>1.9265526530740118</c:v>
                </c:pt>
                <c:pt idx="397" formatCode="General">
                  <c:v>-13.060665762713757</c:v>
                </c:pt>
                <c:pt idx="398" formatCode="General">
                  <c:v>-50.457109798338763</c:v>
                </c:pt>
                <c:pt idx="399" formatCode="General">
                  <c:v>-59.485800820605689</c:v>
                </c:pt>
                <c:pt idx="400" formatCode="General">
                  <c:v>-60.47232130973277</c:v>
                </c:pt>
                <c:pt idx="401" formatCode="General">
                  <c:v>-46.452056651988755</c:v>
                </c:pt>
                <c:pt idx="402" formatCode="General">
                  <c:v>-30.884047407469961</c:v>
                </c:pt>
                <c:pt idx="403" formatCode="General">
                  <c:v>-46.745240343394713</c:v>
                </c:pt>
                <c:pt idx="404" formatCode="General">
                  <c:v>-53.411178097770637</c:v>
                </c:pt>
                <c:pt idx="405" formatCode="General">
                  <c:v>-55.338936461979401</c:v>
                </c:pt>
                <c:pt idx="406" formatCode="General">
                  <c:v>-56.941701108908056</c:v>
                </c:pt>
                <c:pt idx="407" formatCode="General">
                  <c:v>-51.991866611691393</c:v>
                </c:pt>
                <c:pt idx="408" formatCode="General">
                  <c:v>74.677529478651778</c:v>
                </c:pt>
                <c:pt idx="409" formatCode="General">
                  <c:v>2.8344184013389153</c:v>
                </c:pt>
                <c:pt idx="410" formatCode="General">
                  <c:v>-37.98053162089866</c:v>
                </c:pt>
                <c:pt idx="411" formatCode="General">
                  <c:v>-53.909122340852321</c:v>
                </c:pt>
                <c:pt idx="412" formatCode="General">
                  <c:v>-57.059574968198305</c:v>
                </c:pt>
                <c:pt idx="413" formatCode="General">
                  <c:v>-57.614199302961651</c:v>
                </c:pt>
                <c:pt idx="414" formatCode="General">
                  <c:v>-57.214323406154378</c:v>
                </c:pt>
                <c:pt idx="415" formatCode="General">
                  <c:v>-56.091075710693403</c:v>
                </c:pt>
                <c:pt idx="416" formatCode="General">
                  <c:v>-55.591324606690314</c:v>
                </c:pt>
                <c:pt idx="417" formatCode="General">
                  <c:v>-54.734240678415887</c:v>
                </c:pt>
                <c:pt idx="418" formatCode="General">
                  <c:v>-54.18714844396203</c:v>
                </c:pt>
                <c:pt idx="419" formatCode="General">
                  <c:v>-53.895220195680928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2-41C2-84A6-77CC50A7309F}"/>
            </c:ext>
          </c:extLst>
        </c:ser>
        <c:ser>
          <c:idx val="1"/>
          <c:order val="1"/>
          <c:tx>
            <c:strRef>
              <c:f>N2_molecules!$C$1</c:f>
              <c:strCache>
                <c:ptCount val="1"/>
                <c:pt idx="0">
                  <c:v>Forecast(N2,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N2_molecules!$C$2:$C$421</c:f>
              <c:numCache>
                <c:formatCode>General</c:formatCode>
                <c:ptCount val="420"/>
                <c:pt idx="296" formatCode="0.00E+00">
                  <c:v>5.1920000000000001E-2</c:v>
                </c:pt>
                <c:pt idx="297" formatCode="0.00E+00">
                  <c:v>-19.173771404481229</c:v>
                </c:pt>
                <c:pt idx="298" formatCode="0.00E+00">
                  <c:v>-29.304153705757734</c:v>
                </c:pt>
                <c:pt idx="299" formatCode="0.00E+00">
                  <c:v>-34.325828789871174</c:v>
                </c:pt>
                <c:pt idx="300" formatCode="0.00E+00">
                  <c:v>-36.703383369053604</c:v>
                </c:pt>
                <c:pt idx="301" formatCode="0.00E+00">
                  <c:v>-37.7350499810088</c:v>
                </c:pt>
                <c:pt idx="302" formatCode="0.00E+00">
                  <c:v>-38.059928155740593</c:v>
                </c:pt>
                <c:pt idx="303" formatCode="0.00E+00">
                  <c:v>-38.141516423821855</c:v>
                </c:pt>
                <c:pt idx="304" formatCode="0.00E+00">
                  <c:v>-39.543320846305583</c:v>
                </c:pt>
                <c:pt idx="305" formatCode="0.00E+00">
                  <c:v>-41.033221801130722</c:v>
                </c:pt>
                <c:pt idx="306" formatCode="0.00E+00">
                  <c:v>-42.20073687474715</c:v>
                </c:pt>
                <c:pt idx="307" formatCode="0.00E+00">
                  <c:v>-43.316980763012609</c:v>
                </c:pt>
                <c:pt idx="308" formatCode="0.00E+00">
                  <c:v>-44.371015168219671</c:v>
                </c:pt>
                <c:pt idx="309" formatCode="0.00E+00">
                  <c:v>-45.017706869086851</c:v>
                </c:pt>
                <c:pt idx="310" formatCode="0.00E+00">
                  <c:v>-45.538381171633148</c:v>
                </c:pt>
                <c:pt idx="311" formatCode="0.00E+00">
                  <c:v>-45.711418869909707</c:v>
                </c:pt>
                <c:pt idx="312" formatCode="0.00E+00">
                  <c:v>-45.727945460973118</c:v>
                </c:pt>
                <c:pt idx="313" formatCode="0.00E+00">
                  <c:v>-41.960151484726154</c:v>
                </c:pt>
                <c:pt idx="314" formatCode="0.00E+00">
                  <c:v>-40.007625872963018</c:v>
                </c:pt>
                <c:pt idx="315" formatCode="0.00E+00">
                  <c:v>-38.94344244609745</c:v>
                </c:pt>
                <c:pt idx="316" formatCode="0.00E+00">
                  <c:v>-38.320616250687671</c:v>
                </c:pt>
                <c:pt idx="317" formatCode="0.00E+00">
                  <c:v>-37.909663084963633</c:v>
                </c:pt>
                <c:pt idx="318" formatCode="0.00E+00">
                  <c:v>-37.620857365834183</c:v>
                </c:pt>
                <c:pt idx="319" formatCode="0.00E+00">
                  <c:v>-37.383326749097058</c:v>
                </c:pt>
                <c:pt idx="320" formatCode="0.00E+00">
                  <c:v>-37.165084797469063</c:v>
                </c:pt>
                <c:pt idx="321" formatCode="0.00E+00">
                  <c:v>-36.947408061657114</c:v>
                </c:pt>
                <c:pt idx="322" formatCode="0.00E+00">
                  <c:v>-36.744112840881058</c:v>
                </c:pt>
                <c:pt idx="323" formatCode="0.00E+00">
                  <c:v>-36.527432286179263</c:v>
                </c:pt>
                <c:pt idx="324" formatCode="0.00E+00">
                  <c:v>-36.342951721769964</c:v>
                </c:pt>
                <c:pt idx="325" formatCode="0.00E+00">
                  <c:v>-36.121293231108609</c:v>
                </c:pt>
                <c:pt idx="326" formatCode="0.00E+00">
                  <c:v>-35.955424159942176</c:v>
                </c:pt>
                <c:pt idx="327" formatCode="0.00E+00">
                  <c:v>-35.768117425249748</c:v>
                </c:pt>
                <c:pt idx="328" formatCode="0.00E+00">
                  <c:v>-34.311035916152065</c:v>
                </c:pt>
                <c:pt idx="329" formatCode="0.00E+00">
                  <c:v>-34.909616774929802</c:v>
                </c:pt>
                <c:pt idx="330" formatCode="0.00E+00">
                  <c:v>-33.279942943557586</c:v>
                </c:pt>
                <c:pt idx="331" formatCode="0.00E+00">
                  <c:v>-33.507422121409917</c:v>
                </c:pt>
                <c:pt idx="332" formatCode="0.00E+00">
                  <c:v>-34.192430926545597</c:v>
                </c:pt>
                <c:pt idx="333" formatCode="0.00E+00">
                  <c:v>-34.091925617548043</c:v>
                </c:pt>
                <c:pt idx="334" formatCode="0.00E+00">
                  <c:v>-33.986550779315444</c:v>
                </c:pt>
                <c:pt idx="335" formatCode="0.00E+00">
                  <c:v>-33.479089092482511</c:v>
                </c:pt>
                <c:pt idx="336" formatCode="0.00E+00">
                  <c:v>-33.668348042890969</c:v>
                </c:pt>
                <c:pt idx="337" formatCode="0.00E+00">
                  <c:v>-33.500744466481201</c:v>
                </c:pt>
                <c:pt idx="338" formatCode="0.00E+00">
                  <c:v>-33.357079541865815</c:v>
                </c:pt>
                <c:pt idx="339" formatCode="0.00E+00">
                  <c:v>-33.413907291170261</c:v>
                </c:pt>
                <c:pt idx="340" formatCode="0.00E+00">
                  <c:v>-30.031452181602411</c:v>
                </c:pt>
                <c:pt idx="341" formatCode="0.00E+00">
                  <c:v>-29.589649539019476</c:v>
                </c:pt>
                <c:pt idx="342" formatCode="0.00E+00">
                  <c:v>-30.522374534771672</c:v>
                </c:pt>
                <c:pt idx="343" formatCode="0.00E+00">
                  <c:v>-31.723832008470623</c:v>
                </c:pt>
                <c:pt idx="344" formatCode="0.00E+00">
                  <c:v>-30.526135047280583</c:v>
                </c:pt>
                <c:pt idx="345" formatCode="0.00E+00">
                  <c:v>-29.25733261848589</c:v>
                </c:pt>
                <c:pt idx="346" formatCode="0.00E+00">
                  <c:v>6.8111583788901662</c:v>
                </c:pt>
                <c:pt idx="347" formatCode="0.00E+00">
                  <c:v>16.114300926440638</c:v>
                </c:pt>
                <c:pt idx="348" formatCode="0.00E+00">
                  <c:v>-9.529597666241072</c:v>
                </c:pt>
                <c:pt idx="349" formatCode="0.00E+00">
                  <c:v>-8.4608936970045185</c:v>
                </c:pt>
                <c:pt idx="350" formatCode="0.00E+00">
                  <c:v>-14.007681363195779</c:v>
                </c:pt>
                <c:pt idx="351" formatCode="0.00E+00">
                  <c:v>-29.546449280302497</c:v>
                </c:pt>
                <c:pt idx="352" formatCode="0.00E+00">
                  <c:v>-33.104923989554464</c:v>
                </c:pt>
                <c:pt idx="353" formatCode="0.00E+00">
                  <c:v>-31.426625649941009</c:v>
                </c:pt>
                <c:pt idx="354" formatCode="0.00E+00">
                  <c:v>-22.619353287291926</c:v>
                </c:pt>
                <c:pt idx="355" formatCode="0.00E+00">
                  <c:v>-7.2214702737179444</c:v>
                </c:pt>
                <c:pt idx="356" formatCode="0.00E+00">
                  <c:v>14.799638770843728</c:v>
                </c:pt>
                <c:pt idx="357" formatCode="0.00E+00">
                  <c:v>3.6434456684567564</c:v>
                </c:pt>
                <c:pt idx="358" formatCode="0.00E+00">
                  <c:v>14.599527857652227</c:v>
                </c:pt>
                <c:pt idx="359" formatCode="0.00E+00">
                  <c:v>-38.117425083824443</c:v>
                </c:pt>
                <c:pt idx="360" formatCode="0.00E+00">
                  <c:v>-22.507783482122644</c:v>
                </c:pt>
                <c:pt idx="361" formatCode="0.00E+00">
                  <c:v>-25.725040082824908</c:v>
                </c:pt>
                <c:pt idx="362" formatCode="0.00E+00">
                  <c:v>-33.961882894402784</c:v>
                </c:pt>
                <c:pt idx="363" formatCode="0.00E+00">
                  <c:v>-38.66671868918899</c:v>
                </c:pt>
                <c:pt idx="364" formatCode="0.00E+00">
                  <c:v>79.936050707467274</c:v>
                </c:pt>
                <c:pt idx="365" formatCode="0.00E+00">
                  <c:v>140.43403986703694</c:v>
                </c:pt>
                <c:pt idx="366" formatCode="0.00E+00">
                  <c:v>-1.6388844785083023</c:v>
                </c:pt>
                <c:pt idx="367" formatCode="0.00E+00">
                  <c:v>-75.131207973013204</c:v>
                </c:pt>
                <c:pt idx="368" formatCode="0.00E+00">
                  <c:v>-81.781318704331085</c:v>
                </c:pt>
                <c:pt idx="369" formatCode="0.00E+00">
                  <c:v>-76.707767817438594</c:v>
                </c:pt>
                <c:pt idx="370" formatCode="0.00E+00">
                  <c:v>-45.922335458444337</c:v>
                </c:pt>
                <c:pt idx="371" formatCode="0.00E+00">
                  <c:v>17.005909325177644</c:v>
                </c:pt>
                <c:pt idx="372" formatCode="0.00E+00">
                  <c:v>27.543346793938188</c:v>
                </c:pt>
                <c:pt idx="373" formatCode="0.00E+00">
                  <c:v>17.499558455293506</c:v>
                </c:pt>
                <c:pt idx="374" formatCode="0.00E+00">
                  <c:v>-24.635382273298209</c:v>
                </c:pt>
                <c:pt idx="375" formatCode="0.00E+00">
                  <c:v>-18.624541307214685</c:v>
                </c:pt>
                <c:pt idx="376" formatCode="0.00E+00">
                  <c:v>-14.045042011769535</c:v>
                </c:pt>
                <c:pt idx="377" formatCode="0.00E+00">
                  <c:v>157.60649625603031</c:v>
                </c:pt>
                <c:pt idx="378" formatCode="0.00E+00">
                  <c:v>2.7661080916590102</c:v>
                </c:pt>
                <c:pt idx="379" formatCode="0.00E+00">
                  <c:v>-65.422161495591993</c:v>
                </c:pt>
                <c:pt idx="380" formatCode="0.00E+00">
                  <c:v>-65.687058349230654</c:v>
                </c:pt>
                <c:pt idx="381" formatCode="0.00E+00">
                  <c:v>-64.318923692441118</c:v>
                </c:pt>
                <c:pt idx="382" formatCode="0.00E+00">
                  <c:v>27.997503404346364</c:v>
                </c:pt>
                <c:pt idx="383" formatCode="0.00E+00">
                  <c:v>438.53093179326061</c:v>
                </c:pt>
                <c:pt idx="384" formatCode="0.00E+00">
                  <c:v>385.20705659173382</c:v>
                </c:pt>
                <c:pt idx="385" formatCode="0.00E+00">
                  <c:v>53.828848100478027</c:v>
                </c:pt>
                <c:pt idx="386" formatCode="0.00E+00">
                  <c:v>24.285336778978611</c:v>
                </c:pt>
                <c:pt idx="387" formatCode="0.00E+00">
                  <c:v>-13.227467692610471</c:v>
                </c:pt>
                <c:pt idx="388" formatCode="0.00E+00">
                  <c:v>-141.55040660675832</c:v>
                </c:pt>
                <c:pt idx="389" formatCode="0.00E+00">
                  <c:v>-118.18904154816549</c:v>
                </c:pt>
                <c:pt idx="390" formatCode="0.00E+00">
                  <c:v>-186.67938206759726</c:v>
                </c:pt>
                <c:pt idx="391" formatCode="0.00E+00">
                  <c:v>-153.2769976969179</c:v>
                </c:pt>
                <c:pt idx="392" formatCode="0.00E+00">
                  <c:v>-125.91112014715219</c:v>
                </c:pt>
                <c:pt idx="393" formatCode="0.00E+00">
                  <c:v>14.931029489579643</c:v>
                </c:pt>
                <c:pt idx="394" formatCode="0.00E+00">
                  <c:v>12.271644935729149</c:v>
                </c:pt>
                <c:pt idx="395" formatCode="0.00E+00">
                  <c:v>28.500014511408963</c:v>
                </c:pt>
                <c:pt idx="396" formatCode="0.00E+00">
                  <c:v>1.9265526530740118</c:v>
                </c:pt>
                <c:pt idx="397" formatCode="0.00E+00">
                  <c:v>-13.060665762713757</c:v>
                </c:pt>
                <c:pt idx="398" formatCode="0.00E+00">
                  <c:v>-50.457109798338763</c:v>
                </c:pt>
                <c:pt idx="399" formatCode="0.00E+00">
                  <c:v>-59.485800820605689</c:v>
                </c:pt>
                <c:pt idx="400" formatCode="0.00E+00">
                  <c:v>-60.47232130973277</c:v>
                </c:pt>
                <c:pt idx="401" formatCode="0.00E+00">
                  <c:v>-46.452056651988755</c:v>
                </c:pt>
                <c:pt idx="402" formatCode="0.00E+00">
                  <c:v>-30.884047407469961</c:v>
                </c:pt>
                <c:pt idx="403" formatCode="0.00E+00">
                  <c:v>-46.745240343394713</c:v>
                </c:pt>
                <c:pt idx="404" formatCode="0.00E+00">
                  <c:v>-53.411178097770637</c:v>
                </c:pt>
                <c:pt idx="405" formatCode="0.00E+00">
                  <c:v>-55.338936461979401</c:v>
                </c:pt>
                <c:pt idx="406" formatCode="0.00E+00">
                  <c:v>-56.941701108908056</c:v>
                </c:pt>
                <c:pt idx="407" formatCode="0.00E+00">
                  <c:v>-51.991866611691393</c:v>
                </c:pt>
                <c:pt idx="408" formatCode="0.00E+00">
                  <c:v>74.677529478651778</c:v>
                </c:pt>
                <c:pt idx="409" formatCode="0.00E+00">
                  <c:v>2.8344184013389153</c:v>
                </c:pt>
                <c:pt idx="410" formatCode="0.00E+00">
                  <c:v>-37.98053162089866</c:v>
                </c:pt>
                <c:pt idx="411" formatCode="0.00E+00">
                  <c:v>-53.909122340852321</c:v>
                </c:pt>
                <c:pt idx="412" formatCode="0.00E+00">
                  <c:v>-57.059574968198305</c:v>
                </c:pt>
                <c:pt idx="413" formatCode="0.00E+00">
                  <c:v>-57.614199302961651</c:v>
                </c:pt>
                <c:pt idx="414" formatCode="0.00E+00">
                  <c:v>-57.214323406154378</c:v>
                </c:pt>
                <c:pt idx="415" formatCode="0.00E+00">
                  <c:v>-56.091075710693403</c:v>
                </c:pt>
                <c:pt idx="416" formatCode="0.00E+00">
                  <c:v>-55.591324606690314</c:v>
                </c:pt>
                <c:pt idx="417" formatCode="0.00E+00">
                  <c:v>-54.734240678415887</c:v>
                </c:pt>
                <c:pt idx="418" formatCode="0.00E+00">
                  <c:v>-54.18714844396203</c:v>
                </c:pt>
                <c:pt idx="419" formatCode="0.00E+00">
                  <c:v>-53.895220195680928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2-41C2-84A6-77CC50A73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170544"/>
        <c:axId val="5411813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5.1920000000000001E-2</c:v>
                      </c:pt>
                      <c:pt idx="297" formatCode="0.00E+00">
                        <c:v>-321.89589083372715</c:v>
                      </c:pt>
                      <c:pt idx="298" formatCode="0.00E+00">
                        <c:v>-367.89326208336291</c:v>
                      </c:pt>
                      <c:pt idx="299" formatCode="0.00E+00">
                        <c:v>-405.45438149874741</c:v>
                      </c:pt>
                      <c:pt idx="300" formatCode="0.00E+00">
                        <c:v>-437.85462647398066</c:v>
                      </c:pt>
                      <c:pt idx="301" formatCode="0.00E+00">
                        <c:v>-466.92092954816604</c:v>
                      </c:pt>
                      <c:pt idx="302" formatCode="0.00E+00">
                        <c:v>-493.65973505074635</c:v>
                      </c:pt>
                      <c:pt idx="303" formatCode="0.00E+00">
                        <c:v>-518.80199700734966</c:v>
                      </c:pt>
                      <c:pt idx="304" formatCode="0.00E+00">
                        <c:v>-544.11308129302677</c:v>
                      </c:pt>
                      <c:pt idx="305" formatCode="0.00E+00">
                        <c:v>-568.51763295614398</c:v>
                      </c:pt>
                      <c:pt idx="306" formatCode="0.00E+00">
                        <c:v>-591.72977472353932</c:v>
                      </c:pt>
                      <c:pt idx="307" formatCode="0.00E+00">
                        <c:v>-614.1215924481578</c:v>
                      </c:pt>
                      <c:pt idx="308" formatCode="0.00E+00">
                        <c:v>-635.76530930618719</c:v>
                      </c:pt>
                      <c:pt idx="309" formatCode="0.00E+00">
                        <c:v>-656.38524442250366</c:v>
                      </c:pt>
                      <c:pt idx="310" formatCode="0.00E+00">
                        <c:v>-676.32142827098551</c:v>
                      </c:pt>
                      <c:pt idx="311" formatCode="0.00E+00">
                        <c:v>-695.40238696301287</c:v>
                      </c:pt>
                      <c:pt idx="312" formatCode="0.00E+00">
                        <c:v>-713.86247816896116</c:v>
                      </c:pt>
                      <c:pt idx="313" formatCode="0.00E+00">
                        <c:v>-728.11147234245811</c:v>
                      </c:pt>
                      <c:pt idx="314" formatCode="0.00E+00">
                        <c:v>-743.78186613526725</c:v>
                      </c:pt>
                      <c:pt idx="315" formatCode="0.00E+00">
                        <c:v>-759.97574096274798</c:v>
                      </c:pt>
                      <c:pt idx="316" formatCode="0.00E+00">
                        <c:v>-776.2718349219731</c:v>
                      </c:pt>
                      <c:pt idx="317" formatCode="0.00E+00">
                        <c:v>-792.46359849371913</c:v>
                      </c:pt>
                      <c:pt idx="318" formatCode="0.00E+00">
                        <c:v>-808.48185630973103</c:v>
                      </c:pt>
                      <c:pt idx="319" formatCode="0.00E+00">
                        <c:v>-824.27423353073254</c:v>
                      </c:pt>
                      <c:pt idx="320" formatCode="0.00E+00">
                        <c:v>-839.82546327066245</c:v>
                      </c:pt>
                      <c:pt idx="321" formatCode="0.00E+00">
                        <c:v>-855.1319929564487</c:v>
                      </c:pt>
                      <c:pt idx="322" formatCode="0.00E+00">
                        <c:v>-870.22145375854757</c:v>
                      </c:pt>
                      <c:pt idx="323" formatCode="0.00E+00">
                        <c:v>-885.07870065083091</c:v>
                      </c:pt>
                      <c:pt idx="324" formatCode="0.00E+00">
                        <c:v>-899.76088638669796</c:v>
                      </c:pt>
                      <c:pt idx="325" formatCode="0.00E+00">
                        <c:v>-914.20926472253041</c:v>
                      </c:pt>
                      <c:pt idx="326" formatCode="0.00E+00">
                        <c:v>-928.52660096055592</c:v>
                      </c:pt>
                      <c:pt idx="327" formatCode="0.00E+00">
                        <c:v>-942.64472045035302</c:v>
                      </c:pt>
                      <c:pt idx="328" formatCode="0.00E+00">
                        <c:v>-955.32366956274745</c:v>
                      </c:pt>
                      <c:pt idx="329" formatCode="0.00E+00">
                        <c:v>-969.89666674057344</c:v>
                      </c:pt>
                      <c:pt idx="330" formatCode="0.00E+00">
                        <c:v>-982.08703250189944</c:v>
                      </c:pt>
                      <c:pt idx="331" formatCode="0.00E+00">
                        <c:v>-995.98691977117494</c:v>
                      </c:pt>
                      <c:pt idx="332" formatCode="0.00E+00">
                        <c:v>-1010.2030033512189</c:v>
                      </c:pt>
                      <c:pt idx="333" formatCode="0.00E+00">
                        <c:v>-1023.4981307442986</c:v>
                      </c:pt>
                      <c:pt idx="334" formatCode="0.00E+00">
                        <c:v>-1036.6584664392906</c:v>
                      </c:pt>
                      <c:pt idx="335" formatCode="0.00E+00">
                        <c:v>-1049.2919733855902</c:v>
                      </c:pt>
                      <c:pt idx="336" formatCode="0.00E+00">
                        <c:v>-1062.5023280185694</c:v>
                      </c:pt>
                      <c:pt idx="337" formatCode="0.00E+00">
                        <c:v>-1075.2405301638235</c:v>
                      </c:pt>
                      <c:pt idx="338" formatCode="0.00E+00">
                        <c:v>-1087.8917008007863</c:v>
                      </c:pt>
                      <c:pt idx="339" formatCode="0.00E+00">
                        <c:v>-1100.6364710616378</c:v>
                      </c:pt>
                      <c:pt idx="340" formatCode="0.00E+00">
                        <c:v>-1109.8389183289016</c:v>
                      </c:pt>
                      <c:pt idx="341" formatCode="0.00E+00">
                        <c:v>-1121.8826233766169</c:v>
                      </c:pt>
                      <c:pt idx="342" formatCode="0.00E+00">
                        <c:v>-1135.2049145184392</c:v>
                      </c:pt>
                      <c:pt idx="343" formatCode="0.00E+00">
                        <c:v>-1148.7032712006917</c:v>
                      </c:pt>
                      <c:pt idx="344" formatCode="0.00E+00">
                        <c:v>-1159.7129151136035</c:v>
                      </c:pt>
                      <c:pt idx="345" formatCode="0.00E+00">
                        <c:v>-1170.5648492507362</c:v>
                      </c:pt>
                      <c:pt idx="346" formatCode="0.00E+00">
                        <c:v>-1146.5333003990174</c:v>
                      </c:pt>
                      <c:pt idx="347" formatCode="0.00E+00">
                        <c:v>-1149.1859808787276</c:v>
                      </c:pt>
                      <c:pt idx="348" formatCode="0.00E+00">
                        <c:v>-1186.7071328524748</c:v>
                      </c:pt>
                      <c:pt idx="349" formatCode="0.00E+00">
                        <c:v>-1197.4395443004814</c:v>
                      </c:pt>
                      <c:pt idx="350" formatCode="0.00E+00">
                        <c:v>-1214.7136307062276</c:v>
                      </c:pt>
                      <c:pt idx="351" formatCode="0.00E+00">
                        <c:v>-1241.9080983847109</c:v>
                      </c:pt>
                      <c:pt idx="352" formatCode="0.00E+00">
                        <c:v>-1257.0527942709871</c:v>
                      </c:pt>
                      <c:pt idx="353" formatCode="0.00E+00">
                        <c:v>-1266.8932674136906</c:v>
                      </c:pt>
                      <c:pt idx="354" formatCode="0.00E+00">
                        <c:v>-1269.5392595900789</c:v>
                      </c:pt>
                      <c:pt idx="355" formatCode="0.00E+00">
                        <c:v>-1265.5309957551392</c:v>
                      </c:pt>
                      <c:pt idx="356" formatCode="0.00E+00">
                        <c:v>-1254.8376455516302</c:v>
                      </c:pt>
                      <c:pt idx="357" formatCode="0.00E+00">
                        <c:v>-1277.2614498990927</c:v>
                      </c:pt>
                      <c:pt idx="358" formatCode="0.00E+00">
                        <c:v>-1277.5144757968808</c:v>
                      </c:pt>
                      <c:pt idx="359" formatCode="0.00E+00">
                        <c:v>-1341.3836135030615</c:v>
                      </c:pt>
                      <c:pt idx="360" formatCode="0.00E+00">
                        <c:v>-1336.8707520262981</c:v>
                      </c:pt>
                      <c:pt idx="361" formatCode="0.00E+00">
                        <c:v>-1351.1308448580501</c:v>
                      </c:pt>
                      <c:pt idx="362" formatCode="0.00E+00">
                        <c:v>-1370.3579858193489</c:v>
                      </c:pt>
                      <c:pt idx="363" formatCode="0.00E+00">
                        <c:v>-1386.0019353687594</c:v>
                      </c:pt>
                      <c:pt idx="364" formatCode="0.00E+00">
                        <c:v>-1278.2883995176162</c:v>
                      </c:pt>
                      <c:pt idx="365" formatCode="0.00E+00">
                        <c:v>-1228.6310208393861</c:v>
                      </c:pt>
                      <c:pt idx="366" formatCode="0.00E+00">
                        <c:v>-1381.4971450110543</c:v>
                      </c:pt>
                      <c:pt idx="367" formatCode="0.00E+00">
                        <c:v>-1465.7364275119944</c:v>
                      </c:pt>
                      <c:pt idx="368" formatCode="0.00E+00">
                        <c:v>-1483.0883857228018</c:v>
                      </c:pt>
                      <c:pt idx="369" formatCode="0.00E+00">
                        <c:v>-1488.6726614468157</c:v>
                      </c:pt>
                      <c:pt idx="370" formatCode="0.00E+00">
                        <c:v>-1468.5020886491582</c:v>
                      </c:pt>
                      <c:pt idx="371" formatCode="0.00E+00">
                        <c:v>-1416.1467550467203</c:v>
                      </c:pt>
                      <c:pt idx="372" formatCode="0.00E+00">
                        <c:v>-1416.1412654907317</c:v>
                      </c:pt>
                      <c:pt idx="373" formatCode="0.00E+00">
                        <c:v>-1436.6769915286884</c:v>
                      </c:pt>
                      <c:pt idx="374" formatCode="0.00E+00">
                        <c:v>-1489.2647821574367</c:v>
                      </c:pt>
                      <c:pt idx="375" formatCode="0.00E+00">
                        <c:v>-1493.6685964031512</c:v>
                      </c:pt>
                      <c:pt idx="376" formatCode="0.00E+00">
                        <c:v>-1499.4664227018952</c:v>
                      </c:pt>
                      <c:pt idx="377" formatCode="0.00E+00">
                        <c:v>-1338.1557186360355</c:v>
                      </c:pt>
                      <c:pt idx="378" formatCode="0.00E+00">
                        <c:v>-1503.3012621204462</c:v>
                      </c:pt>
                      <c:pt idx="379" formatCode="0.00E+00">
                        <c:v>-1581.7597960114292</c:v>
                      </c:pt>
                      <c:pt idx="380" formatCode="0.00E+00">
                        <c:v>-1592.2608303873258</c:v>
                      </c:pt>
                      <c:pt idx="381" formatCode="0.00E+00">
                        <c:v>-1601.0954480366831</c:v>
                      </c:pt>
                      <c:pt idx="382" formatCode="0.00E+00">
                        <c:v>-1518.9491078377159</c:v>
                      </c:pt>
                      <c:pt idx="383" formatCode="0.00E+00">
                        <c:v>-1118.5537998540494</c:v>
                      </c:pt>
                      <c:pt idx="384" formatCode="0.00E+00">
                        <c:v>-1181.9845078140211</c:v>
                      </c:pt>
                      <c:pt idx="385" formatCode="0.00E+00">
                        <c:v>-1523.4389209738822</c:v>
                      </c:pt>
                      <c:pt idx="386" formatCode="0.00E+00">
                        <c:v>-1563.0286498850639</c:v>
                      </c:pt>
                      <c:pt idx="387" formatCode="0.00E+00">
                        <c:v>-1610.5583080388988</c:v>
                      </c:pt>
                      <c:pt idx="388" formatCode="0.00E+00">
                        <c:v>-1748.8693427325113</c:v>
                      </c:pt>
                      <c:pt idx="389" formatCode="0.00E+00">
                        <c:v>-1735.4679050289778</c:v>
                      </c:pt>
                      <c:pt idx="390" formatCode="0.00E+00">
                        <c:v>-1813.8905780415064</c:v>
                      </c:pt>
                      <c:pt idx="391" formatCode="0.00E+00">
                        <c:v>-1790.393489530331</c:v>
                      </c:pt>
                      <c:pt idx="392" formatCode="0.00E+00">
                        <c:v>-1772.9064146557475</c:v>
                      </c:pt>
                      <c:pt idx="393" formatCode="0.00E+00">
                        <c:v>-1641.9171037096417</c:v>
                      </c:pt>
                      <c:pt idx="394" formatCode="0.00E+00">
                        <c:v>-1654.4038784254237</c:v>
                      </c:pt>
                      <c:pt idx="395" formatCode="0.00E+00">
                        <c:v>-1647.9779526778721</c:v>
                      </c:pt>
                      <c:pt idx="396" formatCode="0.00E+00">
                        <c:v>-1684.3294014259322</c:v>
                      </c:pt>
                      <c:pt idx="397" formatCode="0.00E+00">
                        <c:v>-1709.0706268301376</c:v>
                      </c:pt>
                      <c:pt idx="398" formatCode="0.00E+00">
                        <c:v>-1756.1975630536224</c:v>
                      </c:pt>
                      <c:pt idx="399" formatCode="0.00E+00">
                        <c:v>-1774.9336850313477</c:v>
                      </c:pt>
                      <c:pt idx="400" formatCode="0.00E+00">
                        <c:v>-1785.6050176655813</c:v>
                      </c:pt>
                      <c:pt idx="401" formatCode="0.00E+00">
                        <c:v>-1781.24737798865</c:v>
                      </c:pt>
                      <c:pt idx="402" formatCode="0.00E+00">
                        <c:v>-1775.3202277852981</c:v>
                      </c:pt>
                      <c:pt idx="403" formatCode="0.00E+00">
                        <c:v>-1800.8009249658091</c:v>
                      </c:pt>
                      <c:pt idx="404" formatCode="0.00E+00">
                        <c:v>-1817.0654135555037</c:v>
                      </c:pt>
                      <c:pt idx="405" formatCode="0.00E+00">
                        <c:v>-1828.5711612898294</c:v>
                      </c:pt>
                      <c:pt idx="406" formatCode="0.00E+00">
                        <c:v>-1839.7317366423558</c:v>
                      </c:pt>
                      <c:pt idx="407" formatCode="0.00E+00">
                        <c:v>-1844.3199081313337</c:v>
                      </c:pt>
                      <c:pt idx="408" formatCode="0.00E+00">
                        <c:v>-1727.1690786737026</c:v>
                      </c:pt>
                      <c:pt idx="409" formatCode="0.00E+00">
                        <c:v>-1808.5116740824355</c:v>
                      </c:pt>
                      <c:pt idx="410" formatCode="0.00E+00">
                        <c:v>-1858.8073751283432</c:v>
                      </c:pt>
                      <c:pt idx="411" formatCode="0.00E+00">
                        <c:v>-1884.1983247442979</c:v>
                      </c:pt>
                      <c:pt idx="412" formatCode="0.00E+00">
                        <c:v>-1896.7930777423569</c:v>
                      </c:pt>
                      <c:pt idx="413" formatCode="0.00E+00">
                        <c:v>-1906.7742701739903</c:v>
                      </c:pt>
                      <c:pt idx="414" formatCode="0.00E+00">
                        <c:v>-1915.7835492189095</c:v>
                      </c:pt>
                      <c:pt idx="415" formatCode="0.00E+00">
                        <c:v>-1924.0523555059854</c:v>
                      </c:pt>
                      <c:pt idx="416" formatCode="0.00E+00">
                        <c:v>-1932.927862900727</c:v>
                      </c:pt>
                      <c:pt idx="417" formatCode="0.00E+00">
                        <c:v>-1941.4295409369659</c:v>
                      </c:pt>
                      <c:pt idx="418" formatCode="0.00E+00">
                        <c:v>-1950.2250067441114</c:v>
                      </c:pt>
                      <c:pt idx="419" formatCode="0.00E+00">
                        <c:v>-1959.2597190683648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552-41C2-84A6-77CC50A730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5.1920000000000001E-2</c:v>
                      </c:pt>
                      <c:pt idx="297" formatCode="0.00E+00">
                        <c:v>283.54834802476472</c:v>
                      </c:pt>
                      <c:pt idx="298" formatCode="0.00E+00">
                        <c:v>309.2849546718474</c:v>
                      </c:pt>
                      <c:pt idx="299" formatCode="0.00E+00">
                        <c:v>336.80272391900502</c:v>
                      </c:pt>
                      <c:pt idx="300" formatCode="0.00E+00">
                        <c:v>364.44785973587346</c:v>
                      </c:pt>
                      <c:pt idx="301" formatCode="0.00E+00">
                        <c:v>391.45082958614847</c:v>
                      </c:pt>
                      <c:pt idx="302" formatCode="0.00E+00">
                        <c:v>417.53987873926519</c:v>
                      </c:pt>
                      <c:pt idx="303" formatCode="0.00E+00">
                        <c:v>442.51896415970589</c:v>
                      </c:pt>
                      <c:pt idx="304" formatCode="0.00E+00">
                        <c:v>465.02643960041564</c:v>
                      </c:pt>
                      <c:pt idx="305" formatCode="0.00E+00">
                        <c:v>486.45118935388257</c:v>
                      </c:pt>
                      <c:pt idx="306" formatCode="0.00E+00">
                        <c:v>507.32830097404508</c:v>
                      </c:pt>
                      <c:pt idx="307" formatCode="0.00E+00">
                        <c:v>527.48763092213267</c:v>
                      </c:pt>
                      <c:pt idx="308" formatCode="0.00E+00">
                        <c:v>547.02327896974793</c:v>
                      </c:pt>
                      <c:pt idx="309" formatCode="0.00E+00">
                        <c:v>566.34983068432996</c:v>
                      </c:pt>
                      <c:pt idx="310" formatCode="0.00E+00">
                        <c:v>585.2446659277191</c:v>
                      </c:pt>
                      <c:pt idx="311" formatCode="0.00E+00">
                        <c:v>603.97954922319343</c:v>
                      </c:pt>
                      <c:pt idx="312" formatCode="0.00E+00">
                        <c:v>622.40658724701484</c:v>
                      </c:pt>
                      <c:pt idx="313" formatCode="0.00E+00">
                        <c:v>644.19116937300589</c:v>
                      </c:pt>
                      <c:pt idx="314" formatCode="0.00E+00">
                        <c:v>663.76661438934127</c:v>
                      </c:pt>
                      <c:pt idx="315" formatCode="0.00E+00">
                        <c:v>682.08885607055299</c:v>
                      </c:pt>
                      <c:pt idx="316" formatCode="0.00E+00">
                        <c:v>699.63060242059782</c:v>
                      </c:pt>
                      <c:pt idx="317" formatCode="0.00E+00">
                        <c:v>716.64427232379182</c:v>
                      </c:pt>
                      <c:pt idx="318" formatCode="0.00E+00">
                        <c:v>733.24014157806255</c:v>
                      </c:pt>
                      <c:pt idx="319" formatCode="0.00E+00">
                        <c:v>749.5075800325385</c:v>
                      </c:pt>
                      <c:pt idx="320" formatCode="0.00E+00">
                        <c:v>765.49529367572438</c:v>
                      </c:pt>
                      <c:pt idx="321" formatCode="0.00E+00">
                        <c:v>781.23717683313441</c:v>
                      </c:pt>
                      <c:pt idx="322" formatCode="0.00E+00">
                        <c:v>796.73322807678551</c:v>
                      </c:pt>
                      <c:pt idx="323" formatCode="0.00E+00">
                        <c:v>812.0238360784723</c:v>
                      </c:pt>
                      <c:pt idx="324" formatCode="0.00E+00">
                        <c:v>827.07498294315803</c:v>
                      </c:pt>
                      <c:pt idx="325" formatCode="0.00E+00">
                        <c:v>841.96667826031307</c:v>
                      </c:pt>
                      <c:pt idx="326" formatCode="0.00E+00">
                        <c:v>856.61575264067164</c:v>
                      </c:pt>
                      <c:pt idx="327" formatCode="0.00E+00">
                        <c:v>871.10848559985345</c:v>
                      </c:pt>
                      <c:pt idx="328" formatCode="0.00E+00">
                        <c:v>886.70159773044338</c:v>
                      </c:pt>
                      <c:pt idx="329" formatCode="0.00E+00">
                        <c:v>900.07743319071392</c:v>
                      </c:pt>
                      <c:pt idx="330" formatCode="0.00E+00">
                        <c:v>915.52714661478433</c:v>
                      </c:pt>
                      <c:pt idx="331" formatCode="0.00E+00">
                        <c:v>928.97207552835505</c:v>
                      </c:pt>
                      <c:pt idx="332" formatCode="0.00E+00">
                        <c:v>941.8181414981276</c:v>
                      </c:pt>
                      <c:pt idx="333" formatCode="0.00E+00">
                        <c:v>955.31427950920238</c:v>
                      </c:pt>
                      <c:pt idx="334" formatCode="0.00E+00">
                        <c:v>968.68536488065979</c:v>
                      </c:pt>
                      <c:pt idx="335" formatCode="0.00E+00">
                        <c:v>982.3337952006251</c:v>
                      </c:pt>
                      <c:pt idx="336" formatCode="0.00E+00">
                        <c:v>995.16563193278739</c:v>
                      </c:pt>
                      <c:pt idx="337" formatCode="0.00E+00">
                        <c:v>1008.2390412308611</c:v>
                      </c:pt>
                      <c:pt idx="338" formatCode="0.00E+00">
                        <c:v>1021.1775417170546</c:v>
                      </c:pt>
                      <c:pt idx="339" formatCode="0.00E+00">
                        <c:v>1033.8086564792973</c:v>
                      </c:pt>
                      <c:pt idx="340" formatCode="0.00E+00">
                        <c:v>1049.7760139656968</c:v>
                      </c:pt>
                      <c:pt idx="341" formatCode="0.00E+00">
                        <c:v>1062.7033242985779</c:v>
                      </c:pt>
                      <c:pt idx="342" formatCode="0.00E+00">
                        <c:v>1074.1601654488959</c:v>
                      </c:pt>
                      <c:pt idx="343" formatCode="0.00E+00">
                        <c:v>1085.2556071837503</c:v>
                      </c:pt>
                      <c:pt idx="344" formatCode="0.00E+00">
                        <c:v>1098.6606450190422</c:v>
                      </c:pt>
                      <c:pt idx="345" formatCode="0.00E+00">
                        <c:v>1112.0501840137645</c:v>
                      </c:pt>
                      <c:pt idx="346" formatCode="0.00E+00">
                        <c:v>1160.1556171567979</c:v>
                      </c:pt>
                      <c:pt idx="347" formatCode="0.00E+00">
                        <c:v>1181.4145827316088</c:v>
                      </c:pt>
                      <c:pt idx="348" formatCode="0.00E+00">
                        <c:v>1167.6479375199929</c:v>
                      </c:pt>
                      <c:pt idx="349" formatCode="0.00E+00">
                        <c:v>1180.5177569064722</c:v>
                      </c:pt>
                      <c:pt idx="350" formatCode="0.00E+00">
                        <c:v>1186.6982679798359</c:v>
                      </c:pt>
                      <c:pt idx="351" formatCode="0.00E+00">
                        <c:v>1182.8151998241058</c:v>
                      </c:pt>
                      <c:pt idx="352" formatCode="0.00E+00">
                        <c:v>1190.8429462918782</c:v>
                      </c:pt>
                      <c:pt idx="353" formatCode="0.00E+00">
                        <c:v>1204.0400161138084</c:v>
                      </c:pt>
                      <c:pt idx="354" formatCode="0.00E+00">
                        <c:v>1224.3005530154951</c:v>
                      </c:pt>
                      <c:pt idx="355" formatCode="0.00E+00">
                        <c:v>1251.0880552077035</c:v>
                      </c:pt>
                      <c:pt idx="356" formatCode="0.00E+00">
                        <c:v>1284.4369230933178</c:v>
                      </c:pt>
                      <c:pt idx="357" formatCode="0.00E+00">
                        <c:v>1284.5483412360061</c:v>
                      </c:pt>
                      <c:pt idx="358" formatCode="0.00E+00">
                        <c:v>1306.7135315121852</c:v>
                      </c:pt>
                      <c:pt idx="359" formatCode="0.00E+00">
                        <c:v>1265.1487633354127</c:v>
                      </c:pt>
                      <c:pt idx="360" formatCode="0.00E+00">
                        <c:v>1291.8551850620527</c:v>
                      </c:pt>
                      <c:pt idx="361" formatCode="0.00E+00">
                        <c:v>1299.6807646924001</c:v>
                      </c:pt>
                      <c:pt idx="362" formatCode="0.00E+00">
                        <c:v>1302.4342200305432</c:v>
                      </c:pt>
                      <c:pt idx="363" formatCode="0.00E+00">
                        <c:v>1308.6684979903816</c:v>
                      </c:pt>
                      <c:pt idx="364" formatCode="0.00E+00">
                        <c:v>1438.1605009325508</c:v>
                      </c:pt>
                      <c:pt idx="365" formatCode="0.00E+00">
                        <c:v>1509.4991005734601</c:v>
                      </c:pt>
                      <c:pt idx="366" formatCode="0.00E+00">
                        <c:v>1378.2193760540376</c:v>
                      </c:pt>
                      <c:pt idx="367" formatCode="0.00E+00">
                        <c:v>1315.4740115659679</c:v>
                      </c:pt>
                      <c:pt idx="368" formatCode="0.00E+00">
                        <c:v>1319.5257483141395</c:v>
                      </c:pt>
                      <c:pt idx="369" formatCode="0.00E+00">
                        <c:v>1335.2571258119387</c:v>
                      </c:pt>
                      <c:pt idx="370" formatCode="0.00E+00">
                        <c:v>1376.6574177322693</c:v>
                      </c:pt>
                      <c:pt idx="371" formatCode="0.00E+00">
                        <c:v>1450.1585736970758</c:v>
                      </c:pt>
                      <c:pt idx="372" formatCode="0.00E+00">
                        <c:v>1471.2279590786079</c:v>
                      </c:pt>
                      <c:pt idx="373" formatCode="0.00E+00">
                        <c:v>1471.6761084392754</c:v>
                      </c:pt>
                      <c:pt idx="374" formatCode="0.00E+00">
                        <c:v>1439.99401761084</c:v>
                      </c:pt>
                      <c:pt idx="375" formatCode="0.00E+00">
                        <c:v>1456.4195137887218</c:v>
                      </c:pt>
                      <c:pt idx="376" formatCode="0.00E+00">
                        <c:v>1471.3763386783562</c:v>
                      </c:pt>
                      <c:pt idx="377" formatCode="0.00E+00">
                        <c:v>1653.3687111480963</c:v>
                      </c:pt>
                      <c:pt idx="378" formatCode="0.00E+00">
                        <c:v>1508.833478303764</c:v>
                      </c:pt>
                      <c:pt idx="379" formatCode="0.00E+00">
                        <c:v>1450.9154730202451</c:v>
                      </c:pt>
                      <c:pt idx="380" formatCode="0.00E+00">
                        <c:v>1460.8867136888643</c:v>
                      </c:pt>
                      <c:pt idx="381" formatCode="0.00E+00">
                        <c:v>1472.4576006518009</c:v>
                      </c:pt>
                      <c:pt idx="382" formatCode="0.00E+00">
                        <c:v>1574.9441146464087</c:v>
                      </c:pt>
                      <c:pt idx="383" formatCode="0.00E+00">
                        <c:v>1995.6156634405706</c:v>
                      </c:pt>
                      <c:pt idx="384" formatCode="0.00E+00">
                        <c:v>1952.3986209974887</c:v>
                      </c:pt>
                      <c:pt idx="385" formatCode="0.00E+00">
                        <c:v>1631.0966171748385</c:v>
                      </c:pt>
                      <c:pt idx="386" formatCode="0.00E+00">
                        <c:v>1611.5993234430214</c:v>
                      </c:pt>
                      <c:pt idx="387" formatCode="0.00E+00">
                        <c:v>1584.103372653678</c:v>
                      </c:pt>
                      <c:pt idx="388" formatCode="0.00E+00">
                        <c:v>1465.7685295189947</c:v>
                      </c:pt>
                      <c:pt idx="389" formatCode="0.00E+00">
                        <c:v>1499.0898219326468</c:v>
                      </c:pt>
                      <c:pt idx="390" formatCode="0.00E+00">
                        <c:v>1440.5318139063118</c:v>
                      </c:pt>
                      <c:pt idx="391" formatCode="0.00E+00">
                        <c:v>1483.839494136495</c:v>
                      </c:pt>
                      <c:pt idx="392" formatCode="0.00E+00">
                        <c:v>1521.0841743614433</c:v>
                      </c:pt>
                      <c:pt idx="393" formatCode="0.00E+00">
                        <c:v>1671.7791626888011</c:v>
                      </c:pt>
                      <c:pt idx="394" formatCode="0.00E+00">
                        <c:v>1678.9471682968822</c:v>
                      </c:pt>
                      <c:pt idx="395" formatCode="0.00E+00">
                        <c:v>1704.9779817006902</c:v>
                      </c:pt>
                      <c:pt idx="396" formatCode="0.00E+00">
                        <c:v>1688.1825067320801</c:v>
                      </c:pt>
                      <c:pt idx="397" formatCode="0.00E+00">
                        <c:v>1682.9492953047099</c:v>
                      </c:pt>
                      <c:pt idx="398" formatCode="0.00E+00">
                        <c:v>1655.283343456945</c:v>
                      </c:pt>
                      <c:pt idx="399" formatCode="0.00E+00">
                        <c:v>1655.9620833901365</c:v>
                      </c:pt>
                      <c:pt idx="400" formatCode="0.00E+00">
                        <c:v>1664.6603750461159</c:v>
                      </c:pt>
                      <c:pt idx="401" formatCode="0.00E+00">
                        <c:v>1688.3432646846722</c:v>
                      </c:pt>
                      <c:pt idx="402" formatCode="0.00E+00">
                        <c:v>1713.5521329703581</c:v>
                      </c:pt>
                      <c:pt idx="403" formatCode="0.00E+00">
                        <c:v>1707.3104442790197</c:v>
                      </c:pt>
                      <c:pt idx="404" formatCode="0.00E+00">
                        <c:v>1710.2430573599622</c:v>
                      </c:pt>
                      <c:pt idx="405" formatCode="0.00E+00">
                        <c:v>1717.8932883658708</c:v>
                      </c:pt>
                      <c:pt idx="406" formatCode="0.00E+00">
                        <c:v>1725.8483344245396</c:v>
                      </c:pt>
                      <c:pt idx="407" formatCode="0.00E+00">
                        <c:v>1740.3361749079509</c:v>
                      </c:pt>
                      <c:pt idx="408" formatCode="0.00E+00">
                        <c:v>1876.5241376310064</c:v>
                      </c:pt>
                      <c:pt idx="409" formatCode="0.00E+00">
                        <c:v>1814.1805108851136</c:v>
                      </c:pt>
                      <c:pt idx="410" formatCode="0.00E+00">
                        <c:v>1782.8463118865457</c:v>
                      </c:pt>
                      <c:pt idx="411" formatCode="0.00E+00">
                        <c:v>1776.3800800625934</c:v>
                      </c:pt>
                      <c:pt idx="412" formatCode="0.00E+00">
                        <c:v>1782.6739278059601</c:v>
                      </c:pt>
                      <c:pt idx="413" formatCode="0.00E+00">
                        <c:v>1791.545871568067</c:v>
                      </c:pt>
                      <c:pt idx="414" formatCode="0.00E+00">
                        <c:v>1801.3549024066008</c:v>
                      </c:pt>
                      <c:pt idx="415" formatCode="0.00E+00">
                        <c:v>1811.8702040845988</c:v>
                      </c:pt>
                      <c:pt idx="416" formatCode="0.00E+00">
                        <c:v>1821.7452136873464</c:v>
                      </c:pt>
                      <c:pt idx="417" formatCode="0.00E+00">
                        <c:v>1831.9610595801339</c:v>
                      </c:pt>
                      <c:pt idx="418" formatCode="0.00E+00">
                        <c:v>1841.8507098561872</c:v>
                      </c:pt>
                      <c:pt idx="419" formatCode="0.00E+00">
                        <c:v>1851.4692786770031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552-41C2-84A6-77CC50A7309F}"/>
                  </c:ext>
                </c:extLst>
              </c15:ser>
            </c15:filteredLineSeries>
          </c:ext>
        </c:extLst>
      </c:lineChart>
      <c:catAx>
        <c:axId val="5411705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81368"/>
        <c:crosses val="autoZero"/>
        <c:auto val="1"/>
        <c:lblAlgn val="ctr"/>
        <c:lblOffset val="100"/>
        <c:noMultiLvlLbl val="0"/>
      </c:catAx>
      <c:valAx>
        <c:axId val="54118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7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O2_molecules!$B$1</c:f>
              <c:strCache>
                <c:ptCount val="1"/>
                <c:pt idx="0">
                  <c:v>O2,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O2_molecules!$B$2:$B$421</c:f>
              <c:numCache>
                <c:formatCode>0.00E+00</c:formatCode>
                <c:ptCount val="420"/>
                <c:pt idx="0">
                  <c:v>7.4439999999999999E-5</c:v>
                </c:pt>
                <c:pt idx="1">
                  <c:v>8.3440000000000001E-5</c:v>
                </c:pt>
                <c:pt idx="2">
                  <c:v>3.7329999999999997E-5</c:v>
                </c:pt>
                <c:pt idx="3">
                  <c:v>8.4320000000000006E-5</c:v>
                </c:pt>
                <c:pt idx="4">
                  <c:v>6.2000000000000003E-5</c:v>
                </c:pt>
                <c:pt idx="5">
                  <c:v>3.4730000000000001E-5</c:v>
                </c:pt>
                <c:pt idx="6">
                  <c:v>4.0880000000000002E-5</c:v>
                </c:pt>
                <c:pt idx="7">
                  <c:v>1.211E-4</c:v>
                </c:pt>
                <c:pt idx="8">
                  <c:v>4.7830000000000001E-5</c:v>
                </c:pt>
                <c:pt idx="9">
                  <c:v>4.0099999999999999E-5</c:v>
                </c:pt>
                <c:pt idx="10">
                  <c:v>5.7269999999999999E-5</c:v>
                </c:pt>
                <c:pt idx="11">
                  <c:v>2.3250000000000001E-4</c:v>
                </c:pt>
                <c:pt idx="12">
                  <c:v>7.6160000000000003E-5</c:v>
                </c:pt>
                <c:pt idx="13">
                  <c:v>4.7309999999999999E-5</c:v>
                </c:pt>
                <c:pt idx="14">
                  <c:v>1.5129999999999999E-4</c:v>
                </c:pt>
                <c:pt idx="15">
                  <c:v>1.8110000000000001E-4</c:v>
                </c:pt>
                <c:pt idx="16">
                  <c:v>6.1140000000000001E-4</c:v>
                </c:pt>
                <c:pt idx="17">
                  <c:v>8.4779999999999998E-5</c:v>
                </c:pt>
                <c:pt idx="18">
                  <c:v>3.0380000000000001E-5</c:v>
                </c:pt>
                <c:pt idx="19">
                  <c:v>4.7190000000000001E-5</c:v>
                </c:pt>
                <c:pt idx="20">
                  <c:v>4.3530000000000001E-4</c:v>
                </c:pt>
                <c:pt idx="21">
                  <c:v>5.176E-3</c:v>
                </c:pt>
                <c:pt idx="22">
                  <c:v>1.7390000000000001E-3</c:v>
                </c:pt>
                <c:pt idx="23">
                  <c:v>3.444E-3</c:v>
                </c:pt>
                <c:pt idx="24">
                  <c:v>1.7290000000000001E-3</c:v>
                </c:pt>
                <c:pt idx="25">
                  <c:v>9.9249999999999989E-4</c:v>
                </c:pt>
                <c:pt idx="26">
                  <c:v>3.5230000000000001E-3</c:v>
                </c:pt>
                <c:pt idx="27">
                  <c:v>3.637E-3</c:v>
                </c:pt>
                <c:pt idx="28">
                  <c:v>6.6860000000000001E-3</c:v>
                </c:pt>
                <c:pt idx="29">
                  <c:v>2.0430000000000001E-3</c:v>
                </c:pt>
                <c:pt idx="30">
                  <c:v>8.5590000000000006E-3</c:v>
                </c:pt>
                <c:pt idx="31">
                  <c:v>2.095E-2</c:v>
                </c:pt>
                <c:pt idx="32">
                  <c:v>0.2172</c:v>
                </c:pt>
                <c:pt idx="33">
                  <c:v>5.8599999999999999E-2</c:v>
                </c:pt>
                <c:pt idx="34">
                  <c:v>1.8079999999999999E-2</c:v>
                </c:pt>
                <c:pt idx="35">
                  <c:v>0.185</c:v>
                </c:pt>
                <c:pt idx="36">
                  <c:v>0.16270000000000001</c:v>
                </c:pt>
                <c:pt idx="37">
                  <c:v>6.9979999999999999E-3</c:v>
                </c:pt>
                <c:pt idx="38">
                  <c:v>6.9979999999999999E-3</c:v>
                </c:pt>
                <c:pt idx="39">
                  <c:v>1.291E-2</c:v>
                </c:pt>
                <c:pt idx="40">
                  <c:v>7.1110000000000007E-2</c:v>
                </c:pt>
                <c:pt idx="41">
                  <c:v>0.18229999999999999</c:v>
                </c:pt>
                <c:pt idx="42">
                  <c:v>0.52439999999999998</c:v>
                </c:pt>
                <c:pt idx="43">
                  <c:v>0.43569999999999998</c:v>
                </c:pt>
                <c:pt idx="44">
                  <c:v>0.46539999999999998</c:v>
                </c:pt>
                <c:pt idx="45">
                  <c:v>5.808E-2</c:v>
                </c:pt>
                <c:pt idx="46">
                  <c:v>0.28699999999999998</c:v>
                </c:pt>
                <c:pt idx="47">
                  <c:v>0.2235</c:v>
                </c:pt>
                <c:pt idx="48">
                  <c:v>0.17299999999999999</c:v>
                </c:pt>
                <c:pt idx="49">
                  <c:v>8.5819999999999994E-2</c:v>
                </c:pt>
                <c:pt idx="50">
                  <c:v>1.5349999999999999</c:v>
                </c:pt>
                <c:pt idx="51">
                  <c:v>1.597</c:v>
                </c:pt>
                <c:pt idx="52">
                  <c:v>0.54259999999999997</c:v>
                </c:pt>
                <c:pt idx="53">
                  <c:v>0.22159999999999999</c:v>
                </c:pt>
                <c:pt idx="54">
                  <c:v>0.1978</c:v>
                </c:pt>
                <c:pt idx="55">
                  <c:v>0.13969999999999999</c:v>
                </c:pt>
                <c:pt idx="56">
                  <c:v>0.30880000000000002</c:v>
                </c:pt>
                <c:pt idx="57">
                  <c:v>0.69920000000000004</c:v>
                </c:pt>
                <c:pt idx="58">
                  <c:v>0.64029999999999998</c:v>
                </c:pt>
                <c:pt idx="59">
                  <c:v>0.5181</c:v>
                </c:pt>
                <c:pt idx="60">
                  <c:v>0.16600000000000001</c:v>
                </c:pt>
                <c:pt idx="61">
                  <c:v>0.12230000000000001</c:v>
                </c:pt>
                <c:pt idx="62">
                  <c:v>5.1639999999999998E-2</c:v>
                </c:pt>
                <c:pt idx="63">
                  <c:v>2.6760000000000002</c:v>
                </c:pt>
                <c:pt idx="64">
                  <c:v>0.38740000000000002</c:v>
                </c:pt>
                <c:pt idx="65">
                  <c:v>8.3110000000000003E-2</c:v>
                </c:pt>
                <c:pt idx="66">
                  <c:v>5.8340000000000003E-2</c:v>
                </c:pt>
                <c:pt idx="67">
                  <c:v>2.7300000000000001E-2</c:v>
                </c:pt>
                <c:pt idx="68">
                  <c:v>0.35659999999999997</c:v>
                </c:pt>
                <c:pt idx="69">
                  <c:v>4.3680000000000003</c:v>
                </c:pt>
                <c:pt idx="70">
                  <c:v>2.762</c:v>
                </c:pt>
                <c:pt idx="71">
                  <c:v>1.5660000000000001</c:v>
                </c:pt>
                <c:pt idx="72">
                  <c:v>2.0139999999999998</c:v>
                </c:pt>
                <c:pt idx="73">
                  <c:v>2.2290000000000001</c:v>
                </c:pt>
                <c:pt idx="74">
                  <c:v>0.8962</c:v>
                </c:pt>
                <c:pt idx="75">
                  <c:v>1.2609999999999999</c:v>
                </c:pt>
                <c:pt idx="76">
                  <c:v>0.1583</c:v>
                </c:pt>
                <c:pt idx="77">
                  <c:v>0.2757</c:v>
                </c:pt>
                <c:pt idx="78">
                  <c:v>0.1479</c:v>
                </c:pt>
                <c:pt idx="79">
                  <c:v>1.0960000000000001</c:v>
                </c:pt>
                <c:pt idx="80">
                  <c:v>0.43109999999999998</c:v>
                </c:pt>
                <c:pt idx="81">
                  <c:v>0.50719999999999998</c:v>
                </c:pt>
                <c:pt idx="82">
                  <c:v>0.2954</c:v>
                </c:pt>
                <c:pt idx="83">
                  <c:v>0.24379999999999999</c:v>
                </c:pt>
                <c:pt idx="84">
                  <c:v>2.3429999999999999E-2</c:v>
                </c:pt>
                <c:pt idx="85">
                  <c:v>3.3660000000000002E-2</c:v>
                </c:pt>
                <c:pt idx="86">
                  <c:v>3.3210000000000003E-2</c:v>
                </c:pt>
                <c:pt idx="87">
                  <c:v>0.1396</c:v>
                </c:pt>
                <c:pt idx="88">
                  <c:v>0.2359</c:v>
                </c:pt>
                <c:pt idx="89">
                  <c:v>3.3599999999999998E-2</c:v>
                </c:pt>
                <c:pt idx="90">
                  <c:v>2.3650000000000001E-2</c:v>
                </c:pt>
                <c:pt idx="91">
                  <c:v>1.719E-2</c:v>
                </c:pt>
                <c:pt idx="92">
                  <c:v>1.018E-2</c:v>
                </c:pt>
                <c:pt idx="93">
                  <c:v>4.3270000000000003E-2</c:v>
                </c:pt>
                <c:pt idx="94">
                  <c:v>1.2649999999999999</c:v>
                </c:pt>
                <c:pt idx="95">
                  <c:v>0.1244</c:v>
                </c:pt>
                <c:pt idx="96">
                  <c:v>2.1770000000000001E-2</c:v>
                </c:pt>
                <c:pt idx="97">
                  <c:v>3.0379999999999999E-3</c:v>
                </c:pt>
                <c:pt idx="98">
                  <c:v>1.2200000000000001E-2</c:v>
                </c:pt>
                <c:pt idx="99">
                  <c:v>6.4989999999999996E-3</c:v>
                </c:pt>
                <c:pt idx="100">
                  <c:v>2.4780000000000002E-3</c:v>
                </c:pt>
                <c:pt idx="101">
                  <c:v>4.2890000000000003E-3</c:v>
                </c:pt>
                <c:pt idx="102">
                  <c:v>1.047E-3</c:v>
                </c:pt>
                <c:pt idx="103">
                  <c:v>1.235E-3</c:v>
                </c:pt>
                <c:pt idx="104">
                  <c:v>1.2620000000000001E-3</c:v>
                </c:pt>
                <c:pt idx="105">
                  <c:v>1.129E-3</c:v>
                </c:pt>
                <c:pt idx="106">
                  <c:v>1.9810000000000001E-2</c:v>
                </c:pt>
                <c:pt idx="107">
                  <c:v>1.0800000000000001E-2</c:v>
                </c:pt>
                <c:pt idx="108">
                  <c:v>5.2859999999999999E-3</c:v>
                </c:pt>
                <c:pt idx="109">
                  <c:v>6.0019999999999995E-4</c:v>
                </c:pt>
                <c:pt idx="110">
                  <c:v>4.9160000000000002E-4</c:v>
                </c:pt>
                <c:pt idx="111">
                  <c:v>3.3520000000000002E-4</c:v>
                </c:pt>
                <c:pt idx="112">
                  <c:v>8.8350000000000008E-3</c:v>
                </c:pt>
                <c:pt idx="113">
                  <c:v>1.9589999999999998E-3</c:v>
                </c:pt>
                <c:pt idx="114">
                  <c:v>3.094E-3</c:v>
                </c:pt>
                <c:pt idx="115">
                  <c:v>3.3240000000000001E-3</c:v>
                </c:pt>
                <c:pt idx="116">
                  <c:v>6.7120000000000005E-4</c:v>
                </c:pt>
                <c:pt idx="117">
                  <c:v>3.8160000000000001E-4</c:v>
                </c:pt>
                <c:pt idx="118">
                  <c:v>5.4489999999999996E-4</c:v>
                </c:pt>
                <c:pt idx="119">
                  <c:v>2.8219999999999999E-3</c:v>
                </c:pt>
                <c:pt idx="120">
                  <c:v>4.8149999999999999E-4</c:v>
                </c:pt>
                <c:pt idx="121">
                  <c:v>8.1979999999999998E-5</c:v>
                </c:pt>
                <c:pt idx="122">
                  <c:v>1.7029999999999999E-4</c:v>
                </c:pt>
                <c:pt idx="123">
                  <c:v>1.6449999999999999E-4</c:v>
                </c:pt>
                <c:pt idx="124">
                  <c:v>6.0720000000000001E-4</c:v>
                </c:pt>
                <c:pt idx="125">
                  <c:v>3.433E-4</c:v>
                </c:pt>
                <c:pt idx="126">
                  <c:v>1.4100000000000001E-4</c:v>
                </c:pt>
                <c:pt idx="127">
                  <c:v>1.092E-4</c:v>
                </c:pt>
                <c:pt idx="128">
                  <c:v>3.3649999999999999E-4</c:v>
                </c:pt>
                <c:pt idx="129">
                  <c:v>7.4560000000000002E-4</c:v>
                </c:pt>
                <c:pt idx="130">
                  <c:v>3.4850000000000001E-4</c:v>
                </c:pt>
                <c:pt idx="131">
                  <c:v>4.2569999999999999E-4</c:v>
                </c:pt>
                <c:pt idx="132">
                  <c:v>4.707E-4</c:v>
                </c:pt>
                <c:pt idx="133">
                  <c:v>3.4259999999999998E-4</c:v>
                </c:pt>
                <c:pt idx="134">
                  <c:v>1.618E-4</c:v>
                </c:pt>
                <c:pt idx="135">
                  <c:v>5.2419999999999995E-4</c:v>
                </c:pt>
                <c:pt idx="136">
                  <c:v>3.4969999999999999E-4</c:v>
                </c:pt>
                <c:pt idx="137">
                  <c:v>1.1739999999999999E-4</c:v>
                </c:pt>
                <c:pt idx="138">
                  <c:v>4.0550000000000003E-5</c:v>
                </c:pt>
                <c:pt idx="139">
                  <c:v>5.5510000000000002E-5</c:v>
                </c:pt>
                <c:pt idx="140">
                  <c:v>4.7360000000000001E-5</c:v>
                </c:pt>
                <c:pt idx="141">
                  <c:v>3.4980000000000001E-5</c:v>
                </c:pt>
                <c:pt idx="142">
                  <c:v>5.3680000000000001E-5</c:v>
                </c:pt>
                <c:pt idx="143">
                  <c:v>6.5790000000000005E-5</c:v>
                </c:pt>
                <c:pt idx="144">
                  <c:v>8.0389999999999994E-5</c:v>
                </c:pt>
                <c:pt idx="145">
                  <c:v>1.7770000000000001E-4</c:v>
                </c:pt>
                <c:pt idx="146">
                  <c:v>1.8900000000000001E-4</c:v>
                </c:pt>
                <c:pt idx="147">
                  <c:v>9.1490000000000007E-5</c:v>
                </c:pt>
                <c:pt idx="148">
                  <c:v>4.2549999999999997E-5</c:v>
                </c:pt>
                <c:pt idx="149">
                  <c:v>7.1920000000000003E-5</c:v>
                </c:pt>
                <c:pt idx="150">
                  <c:v>1.3519999999999999E-5</c:v>
                </c:pt>
                <c:pt idx="151">
                  <c:v>7.2370000000000003E-6</c:v>
                </c:pt>
                <c:pt idx="152">
                  <c:v>9.3880000000000006E-6</c:v>
                </c:pt>
                <c:pt idx="153">
                  <c:v>4.3760000000000001E-5</c:v>
                </c:pt>
                <c:pt idx="154">
                  <c:v>3.4430000000000001E-5</c:v>
                </c:pt>
                <c:pt idx="155">
                  <c:v>1.694E-5</c:v>
                </c:pt>
                <c:pt idx="156">
                  <c:v>5.3239999999999998E-5</c:v>
                </c:pt>
                <c:pt idx="157">
                  <c:v>1.8349999999999999E-5</c:v>
                </c:pt>
                <c:pt idx="158">
                  <c:v>1.9040000000000001E-5</c:v>
                </c:pt>
                <c:pt idx="159">
                  <c:v>3.7849999999999998E-5</c:v>
                </c:pt>
                <c:pt idx="160">
                  <c:v>4.1990000000000003E-5</c:v>
                </c:pt>
                <c:pt idx="161">
                  <c:v>2.474E-5</c:v>
                </c:pt>
                <c:pt idx="162">
                  <c:v>1.524E-5</c:v>
                </c:pt>
                <c:pt idx="163">
                  <c:v>1.0550000000000001E-5</c:v>
                </c:pt>
                <c:pt idx="164">
                  <c:v>1.325E-5</c:v>
                </c:pt>
                <c:pt idx="165">
                  <c:v>3.2299999999999999E-5</c:v>
                </c:pt>
                <c:pt idx="166">
                  <c:v>8.0890000000000006E-5</c:v>
                </c:pt>
                <c:pt idx="167">
                  <c:v>4.1980000000000001E-5</c:v>
                </c:pt>
                <c:pt idx="168">
                  <c:v>5.5290000000000001E-5</c:v>
                </c:pt>
                <c:pt idx="169">
                  <c:v>2.7140000000000001E-5</c:v>
                </c:pt>
                <c:pt idx="170">
                  <c:v>2.7140000000000001E-5</c:v>
                </c:pt>
                <c:pt idx="171">
                  <c:v>5.5669999999999999E-3</c:v>
                </c:pt>
                <c:pt idx="172">
                  <c:v>1.431E-3</c:v>
                </c:pt>
                <c:pt idx="173">
                  <c:v>7.0109999999999999E-3</c:v>
                </c:pt>
                <c:pt idx="174">
                  <c:v>5.3090000000000004E-3</c:v>
                </c:pt>
                <c:pt idx="175">
                  <c:v>1.165E-3</c:v>
                </c:pt>
                <c:pt idx="176">
                  <c:v>5.5080000000000005E-4</c:v>
                </c:pt>
                <c:pt idx="177">
                  <c:v>2.1790000000000001E-4</c:v>
                </c:pt>
                <c:pt idx="178">
                  <c:v>4.3640000000000002E-5</c:v>
                </c:pt>
                <c:pt idx="179">
                  <c:v>6.5050000000000004E-6</c:v>
                </c:pt>
                <c:pt idx="180">
                  <c:v>5.5999999999999997E-6</c:v>
                </c:pt>
                <c:pt idx="181">
                  <c:v>6.5019999999999998E-4</c:v>
                </c:pt>
                <c:pt idx="182">
                  <c:v>3.3649999999999999E-4</c:v>
                </c:pt>
                <c:pt idx="183">
                  <c:v>1.1270000000000001E-2</c:v>
                </c:pt>
                <c:pt idx="184">
                  <c:v>1.217E-2</c:v>
                </c:pt>
                <c:pt idx="185">
                  <c:v>5.9119999999999997E-3</c:v>
                </c:pt>
                <c:pt idx="186">
                  <c:v>1.454E-3</c:v>
                </c:pt>
                <c:pt idx="187">
                  <c:v>3.5439999999999998E-3</c:v>
                </c:pt>
                <c:pt idx="188">
                  <c:v>3.0530000000000002E-3</c:v>
                </c:pt>
                <c:pt idx="189">
                  <c:v>8.5779999999999995E-2</c:v>
                </c:pt>
                <c:pt idx="190">
                  <c:v>0.15340000000000001</c:v>
                </c:pt>
                <c:pt idx="191">
                  <c:v>8.0180000000000001E-2</c:v>
                </c:pt>
                <c:pt idx="192">
                  <c:v>2.707E-2</c:v>
                </c:pt>
                <c:pt idx="193">
                  <c:v>8.4239999999999992E-3</c:v>
                </c:pt>
                <c:pt idx="194">
                  <c:v>8.2950000000000003E-3</c:v>
                </c:pt>
                <c:pt idx="195">
                  <c:v>6.6439999999999997E-3</c:v>
                </c:pt>
                <c:pt idx="196">
                  <c:v>8.0630000000000007E-3</c:v>
                </c:pt>
                <c:pt idx="197">
                  <c:v>1.495E-2</c:v>
                </c:pt>
                <c:pt idx="198">
                  <c:v>3.5040000000000002E-2</c:v>
                </c:pt>
                <c:pt idx="199">
                  <c:v>1.9179999999999999E-2</c:v>
                </c:pt>
                <c:pt idx="200">
                  <c:v>1.303E-2</c:v>
                </c:pt>
                <c:pt idx="201">
                  <c:v>9.1170000000000001E-2</c:v>
                </c:pt>
                <c:pt idx="202">
                  <c:v>2.4479999999999998E-2</c:v>
                </c:pt>
                <c:pt idx="203">
                  <c:v>8.9789999999999991E-3</c:v>
                </c:pt>
                <c:pt idx="204">
                  <c:v>3.6800000000000001E-3</c:v>
                </c:pt>
                <c:pt idx="205">
                  <c:v>3.6800000000000001E-3</c:v>
                </c:pt>
                <c:pt idx="206">
                  <c:v>1.874E-2</c:v>
                </c:pt>
                <c:pt idx="207">
                  <c:v>8.4130000000000003E-3</c:v>
                </c:pt>
                <c:pt idx="208">
                  <c:v>0.1721</c:v>
                </c:pt>
                <c:pt idx="209">
                  <c:v>4.1709999999999997E-2</c:v>
                </c:pt>
                <c:pt idx="210">
                  <c:v>3.6470000000000001E-3</c:v>
                </c:pt>
                <c:pt idx="211">
                  <c:v>2.8969999999999998E-3</c:v>
                </c:pt>
                <c:pt idx="212">
                  <c:v>5.1219999999999998E-3</c:v>
                </c:pt>
                <c:pt idx="213">
                  <c:v>5.6480000000000002E-3</c:v>
                </c:pt>
                <c:pt idx="214">
                  <c:v>5.7860000000000002E-2</c:v>
                </c:pt>
                <c:pt idx="215">
                  <c:v>7.4630000000000002E-2</c:v>
                </c:pt>
                <c:pt idx="216">
                  <c:v>0.1205</c:v>
                </c:pt>
                <c:pt idx="217">
                  <c:v>0.11459999999999999</c:v>
                </c:pt>
                <c:pt idx="218">
                  <c:v>0.1618</c:v>
                </c:pt>
                <c:pt idx="219">
                  <c:v>0.1618</c:v>
                </c:pt>
                <c:pt idx="220">
                  <c:v>2.972E-2</c:v>
                </c:pt>
                <c:pt idx="221">
                  <c:v>7.4970000000000002E-3</c:v>
                </c:pt>
                <c:pt idx="222">
                  <c:v>2.504E-2</c:v>
                </c:pt>
                <c:pt idx="223">
                  <c:v>6.5629999999999994E-2</c:v>
                </c:pt>
                <c:pt idx="224">
                  <c:v>2.5219999999999999E-2</c:v>
                </c:pt>
                <c:pt idx="225">
                  <c:v>0.17979999999999999</c:v>
                </c:pt>
                <c:pt idx="226">
                  <c:v>4.419E-2</c:v>
                </c:pt>
                <c:pt idx="227">
                  <c:v>0.3644</c:v>
                </c:pt>
                <c:pt idx="228">
                  <c:v>4.3999999999999997E-2</c:v>
                </c:pt>
                <c:pt idx="229">
                  <c:v>0.14460000000000001</c:v>
                </c:pt>
                <c:pt idx="230">
                  <c:v>5.0229999999999997E-2</c:v>
                </c:pt>
                <c:pt idx="231">
                  <c:v>2.7529999999999999E-2</c:v>
                </c:pt>
                <c:pt idx="232">
                  <c:v>7.3720000000000001E-3</c:v>
                </c:pt>
                <c:pt idx="233">
                  <c:v>4.993E-3</c:v>
                </c:pt>
                <c:pt idx="234">
                  <c:v>2.725E-3</c:v>
                </c:pt>
                <c:pt idx="235">
                  <c:v>2.676E-3</c:v>
                </c:pt>
                <c:pt idx="236">
                  <c:v>7.8930000000000005E-4</c:v>
                </c:pt>
                <c:pt idx="237">
                  <c:v>1.8870000000000001E-2</c:v>
                </c:pt>
                <c:pt idx="238">
                  <c:v>1.457E-2</c:v>
                </c:pt>
                <c:pt idx="239">
                  <c:v>7.1370000000000001E-3</c:v>
                </c:pt>
                <c:pt idx="240">
                  <c:v>1.0869999999999999E-2</c:v>
                </c:pt>
                <c:pt idx="241">
                  <c:v>2.362E-3</c:v>
                </c:pt>
                <c:pt idx="242">
                  <c:v>1.183E-3</c:v>
                </c:pt>
                <c:pt idx="243">
                  <c:v>2.9849999999999999E-4</c:v>
                </c:pt>
                <c:pt idx="244">
                  <c:v>2.7820000000000002E-3</c:v>
                </c:pt>
                <c:pt idx="245">
                  <c:v>5.2610000000000005E-4</c:v>
                </c:pt>
                <c:pt idx="246">
                  <c:v>1.4320000000000001E-4</c:v>
                </c:pt>
                <c:pt idx="247">
                  <c:v>4.7649999999999999E-5</c:v>
                </c:pt>
                <c:pt idx="248">
                  <c:v>3.0569999999999998E-3</c:v>
                </c:pt>
                <c:pt idx="249">
                  <c:v>9.4879999999999997E-4</c:v>
                </c:pt>
                <c:pt idx="250">
                  <c:v>5.0779999999999998E-4</c:v>
                </c:pt>
                <c:pt idx="251">
                  <c:v>1.5750000000000001E-4</c:v>
                </c:pt>
                <c:pt idx="252">
                  <c:v>2.2479999999999999E-4</c:v>
                </c:pt>
                <c:pt idx="253">
                  <c:v>5.1599999999999997E-4</c:v>
                </c:pt>
                <c:pt idx="254">
                  <c:v>1.108E-3</c:v>
                </c:pt>
                <c:pt idx="255">
                  <c:v>9.299E-4</c:v>
                </c:pt>
                <c:pt idx="256">
                  <c:v>1.596E-4</c:v>
                </c:pt>
                <c:pt idx="257">
                  <c:v>1.305E-4</c:v>
                </c:pt>
                <c:pt idx="258">
                  <c:v>1.172E-4</c:v>
                </c:pt>
                <c:pt idx="259">
                  <c:v>5.4620000000000002E-5</c:v>
                </c:pt>
                <c:pt idx="260">
                  <c:v>8.9979999999999997E-4</c:v>
                </c:pt>
                <c:pt idx="261">
                  <c:v>8.9979999999999997E-4</c:v>
                </c:pt>
                <c:pt idx="262">
                  <c:v>9.0400000000000002E-5</c:v>
                </c:pt>
                <c:pt idx="263">
                  <c:v>1.176E-4</c:v>
                </c:pt>
                <c:pt idx="264">
                  <c:v>1.043E-4</c:v>
                </c:pt>
                <c:pt idx="265">
                  <c:v>2.1290000000000001E-5</c:v>
                </c:pt>
                <c:pt idx="266">
                  <c:v>2.9240000000000001E-5</c:v>
                </c:pt>
                <c:pt idx="267">
                  <c:v>3.4959999999999997E-5</c:v>
                </c:pt>
                <c:pt idx="268">
                  <c:v>3.7629999999999997E-5</c:v>
                </c:pt>
                <c:pt idx="269">
                  <c:v>4.4519999999999998E-4</c:v>
                </c:pt>
                <c:pt idx="270">
                  <c:v>1.6379999999999999E-5</c:v>
                </c:pt>
                <c:pt idx="271">
                  <c:v>1.9009999999999999E-5</c:v>
                </c:pt>
                <c:pt idx="272">
                  <c:v>1.411E-5</c:v>
                </c:pt>
                <c:pt idx="273">
                  <c:v>5.7040000000000003E-5</c:v>
                </c:pt>
                <c:pt idx="274">
                  <c:v>5.092E-5</c:v>
                </c:pt>
                <c:pt idx="275">
                  <c:v>6.533E-5</c:v>
                </c:pt>
                <c:pt idx="276">
                  <c:v>3.4659999999999997E-5</c:v>
                </c:pt>
                <c:pt idx="277">
                  <c:v>1.2779999999999999E-4</c:v>
                </c:pt>
                <c:pt idx="278">
                  <c:v>2.1039999999999999E-4</c:v>
                </c:pt>
                <c:pt idx="279">
                  <c:v>6.3830000000000004E-5</c:v>
                </c:pt>
                <c:pt idx="280">
                  <c:v>1.2430000000000001E-4</c:v>
                </c:pt>
                <c:pt idx="281">
                  <c:v>2.8690000000000001E-5</c:v>
                </c:pt>
                <c:pt idx="282">
                  <c:v>2.8839999999999998E-5</c:v>
                </c:pt>
                <c:pt idx="283">
                  <c:v>1.6699999999999999E-5</c:v>
                </c:pt>
                <c:pt idx="284">
                  <c:v>2.0570000000000001E-4</c:v>
                </c:pt>
                <c:pt idx="285">
                  <c:v>6.8369999999999998E-5</c:v>
                </c:pt>
                <c:pt idx="286">
                  <c:v>4.507E-5</c:v>
                </c:pt>
                <c:pt idx="287">
                  <c:v>4.8739999999999998E-5</c:v>
                </c:pt>
                <c:pt idx="288">
                  <c:v>2.3949999999999999E-5</c:v>
                </c:pt>
                <c:pt idx="289">
                  <c:v>4.3350000000000003E-5</c:v>
                </c:pt>
                <c:pt idx="290">
                  <c:v>3.8059999999999998E-5</c:v>
                </c:pt>
                <c:pt idx="291">
                  <c:v>4.5739999999999999E-5</c:v>
                </c:pt>
                <c:pt idx="292">
                  <c:v>5.1589999999999999E-5</c:v>
                </c:pt>
                <c:pt idx="293">
                  <c:v>5.2120000000000002E-5</c:v>
                </c:pt>
                <c:pt idx="294">
                  <c:v>2.1849999999999999E-5</c:v>
                </c:pt>
                <c:pt idx="295">
                  <c:v>1.5739999999999998E-5</c:v>
                </c:pt>
                <c:pt idx="296">
                  <c:v>1.0569999999999999E-4</c:v>
                </c:pt>
                <c:pt idx="297" formatCode="General">
                  <c:v>-4.8497967694377968E-2</c:v>
                </c:pt>
                <c:pt idx="298" formatCode="General">
                  <c:v>-7.4664564007488318E-2</c:v>
                </c:pt>
                <c:pt idx="299" formatCode="General">
                  <c:v>-8.7644493467764595E-2</c:v>
                </c:pt>
                <c:pt idx="300" formatCode="General">
                  <c:v>-9.3786878437120857E-2</c:v>
                </c:pt>
                <c:pt idx="301" formatCode="General">
                  <c:v>-9.6446206995336237E-2</c:v>
                </c:pt>
                <c:pt idx="302" formatCode="General">
                  <c:v>-9.7286628680240128E-2</c:v>
                </c:pt>
                <c:pt idx="303" formatCode="General">
                  <c:v>-9.748259176653773E-2</c:v>
                </c:pt>
                <c:pt idx="304" formatCode="General">
                  <c:v>-0.10072948235699555</c:v>
                </c:pt>
                <c:pt idx="305" formatCode="General">
                  <c:v>-0.10385851262753087</c:v>
                </c:pt>
                <c:pt idx="306" formatCode="General">
                  <c:v>-0.10617905735132674</c:v>
                </c:pt>
                <c:pt idx="307" formatCode="General">
                  <c:v>-0.10850009044402459</c:v>
                </c:pt>
                <c:pt idx="308" formatCode="General">
                  <c:v>-0.1109715256578151</c:v>
                </c:pt>
                <c:pt idx="309" formatCode="General">
                  <c:v>-0.11249033131782539</c:v>
                </c:pt>
                <c:pt idx="310" formatCode="General">
                  <c:v>-0.11381306751784154</c:v>
                </c:pt>
                <c:pt idx="311" formatCode="General">
                  <c:v>-0.11421899643824851</c:v>
                </c:pt>
                <c:pt idx="312" formatCode="General">
                  <c:v>-0.11424909064826352</c:v>
                </c:pt>
                <c:pt idx="313" formatCode="General">
                  <c:v>-0.10523045910346811</c:v>
                </c:pt>
                <c:pt idx="314" formatCode="General">
                  <c:v>-0.10053739093110999</c:v>
                </c:pt>
                <c:pt idx="315" formatCode="General">
                  <c:v>-9.7971503300758517E-2</c:v>
                </c:pt>
                <c:pt idx="316" formatCode="General">
                  <c:v>-9.6464815042000329E-2</c:v>
                </c:pt>
                <c:pt idx="317" formatCode="General">
                  <c:v>-9.546419087294572E-2</c:v>
                </c:pt>
                <c:pt idx="318" formatCode="General">
                  <c:v>-9.4745992656292605E-2</c:v>
                </c:pt>
                <c:pt idx="319" formatCode="General">
                  <c:v>-9.4149355775119278E-2</c:v>
                </c:pt>
                <c:pt idx="320" formatCode="General">
                  <c:v>-9.3601643000287921E-2</c:v>
                </c:pt>
                <c:pt idx="321" formatCode="General">
                  <c:v>-9.3058442637459576E-2</c:v>
                </c:pt>
                <c:pt idx="322" formatCode="General">
                  <c:v>-9.2556513902313578E-2</c:v>
                </c:pt>
                <c:pt idx="323" formatCode="General">
                  <c:v>-9.2028132088529807E-2</c:v>
                </c:pt>
                <c:pt idx="324" formatCode="General">
                  <c:v>-9.1556902019900729E-2</c:v>
                </c:pt>
                <c:pt idx="325" formatCode="General">
                  <c:v>-9.1004003172230452E-2</c:v>
                </c:pt>
                <c:pt idx="326" formatCode="General">
                  <c:v>-9.0569711371157019E-2</c:v>
                </c:pt>
                <c:pt idx="327" formatCode="General">
                  <c:v>-9.0094257938252847E-2</c:v>
                </c:pt>
                <c:pt idx="328" formatCode="General">
                  <c:v>-8.5423372564001634E-2</c:v>
                </c:pt>
                <c:pt idx="329" formatCode="General">
                  <c:v>-8.8021116405027022E-2</c:v>
                </c:pt>
                <c:pt idx="330" formatCode="General">
                  <c:v>-8.289494697309395E-2</c:v>
                </c:pt>
                <c:pt idx="331" formatCode="General">
                  <c:v>-8.3726813855597562E-2</c:v>
                </c:pt>
                <c:pt idx="332" formatCode="General">
                  <c:v>-8.6037756947978133E-2</c:v>
                </c:pt>
                <c:pt idx="333" formatCode="General">
                  <c:v>-8.5779310900813671E-2</c:v>
                </c:pt>
                <c:pt idx="334" formatCode="General">
                  <c:v>-8.555152992823678E-2</c:v>
                </c:pt>
                <c:pt idx="335" formatCode="General">
                  <c:v>-8.4212472031971616E-2</c:v>
                </c:pt>
                <c:pt idx="336" formatCode="General">
                  <c:v>-8.4834772860005889E-2</c:v>
                </c:pt>
                <c:pt idx="337" formatCode="General">
                  <c:v>-8.4397085536490626E-2</c:v>
                </c:pt>
                <c:pt idx="338" formatCode="General">
                  <c:v>-8.4063444734625237E-2</c:v>
                </c:pt>
                <c:pt idx="339" formatCode="General">
                  <c:v>-8.4188925979972656E-2</c:v>
                </c:pt>
                <c:pt idx="340" formatCode="General">
                  <c:v>-7.486210628251265E-2</c:v>
                </c:pt>
                <c:pt idx="341" formatCode="General">
                  <c:v>-7.3584336106319689E-2</c:v>
                </c:pt>
                <c:pt idx="342" formatCode="General">
                  <c:v>-7.6418243827436338E-2</c:v>
                </c:pt>
                <c:pt idx="343" formatCode="General">
                  <c:v>-7.9800348222912168E-2</c:v>
                </c:pt>
                <c:pt idx="344" formatCode="General">
                  <c:v>-7.6211694357755683E-2</c:v>
                </c:pt>
                <c:pt idx="345" formatCode="General">
                  <c:v>-7.3239154558133054E-2</c:v>
                </c:pt>
                <c:pt idx="346" formatCode="General">
                  <c:v>3.7854101151450867E-2</c:v>
                </c:pt>
                <c:pt idx="347" formatCode="General">
                  <c:v>4.810772853327866E-2</c:v>
                </c:pt>
                <c:pt idx="348" formatCode="General">
                  <c:v>-2.4578022779259828E-2</c:v>
                </c:pt>
                <c:pt idx="349" formatCode="General">
                  <c:v>-1.5944874470240553E-2</c:v>
                </c:pt>
                <c:pt idx="350" formatCode="General">
                  <c:v>-2.886030559260187E-2</c:v>
                </c:pt>
                <c:pt idx="351" formatCode="General">
                  <c:v>-7.6488148161255848E-2</c:v>
                </c:pt>
                <c:pt idx="352" formatCode="General">
                  <c:v>-8.7589256788316472E-2</c:v>
                </c:pt>
                <c:pt idx="353" formatCode="General">
                  <c:v>-8.2963532711985283E-2</c:v>
                </c:pt>
                <c:pt idx="354" formatCode="General">
                  <c:v>-5.8667604511120706E-2</c:v>
                </c:pt>
                <c:pt idx="355" formatCode="General">
                  <c:v>-1.1918611353629253E-2</c:v>
                </c:pt>
                <c:pt idx="356" formatCode="General">
                  <c:v>6.1335860809251477E-2</c:v>
                </c:pt>
                <c:pt idx="357" formatCode="General">
                  <c:v>2.7470248732884464E-2</c:v>
                </c:pt>
                <c:pt idx="358" formatCode="General">
                  <c:v>6.4383290121125036E-2</c:v>
                </c:pt>
                <c:pt idx="359" formatCode="General">
                  <c:v>-0.1095768424058973</c:v>
                </c:pt>
                <c:pt idx="360" formatCode="General">
                  <c:v>-7.5513162096092018E-2</c:v>
                </c:pt>
                <c:pt idx="361" formatCode="General">
                  <c:v>-8.0170889177185914E-2</c:v>
                </c:pt>
                <c:pt idx="362" formatCode="General">
                  <c:v>-8.9740562748319042E-2</c:v>
                </c:pt>
                <c:pt idx="363" formatCode="General">
                  <c:v>-9.7221247579712122E-2</c:v>
                </c:pt>
                <c:pt idx="364" formatCode="General">
                  <c:v>0.26290279571857433</c:v>
                </c:pt>
                <c:pt idx="365" formatCode="General">
                  <c:v>0.4117544666618716</c:v>
                </c:pt>
                <c:pt idx="366" formatCode="General">
                  <c:v>-3.1108557368506436E-2</c:v>
                </c:pt>
                <c:pt idx="367" formatCode="General">
                  <c:v>-0.21728189161048606</c:v>
                </c:pt>
                <c:pt idx="368" formatCode="General">
                  <c:v>-0.22309232954717706</c:v>
                </c:pt>
                <c:pt idx="369" formatCode="General">
                  <c:v>-0.19807619877402455</c:v>
                </c:pt>
                <c:pt idx="370" formatCode="General">
                  <c:v>-0.11604705135570131</c:v>
                </c:pt>
                <c:pt idx="371" formatCode="General">
                  <c:v>5.443783939794114E-2</c:v>
                </c:pt>
                <c:pt idx="372" formatCode="General">
                  <c:v>6.5664774723717817E-2</c:v>
                </c:pt>
                <c:pt idx="373" formatCode="General">
                  <c:v>5.3561919912878175E-2</c:v>
                </c:pt>
                <c:pt idx="374" formatCode="General">
                  <c:v>-5.331483073395079E-2</c:v>
                </c:pt>
                <c:pt idx="375" formatCode="General">
                  <c:v>-2.8532599391893045E-2</c:v>
                </c:pt>
                <c:pt idx="376" formatCode="General">
                  <c:v>-2.0549612983621207E-2</c:v>
                </c:pt>
                <c:pt idx="377" formatCode="General">
                  <c:v>0.56791620214226957</c:v>
                </c:pt>
                <c:pt idx="378" formatCode="General">
                  <c:v>7.3078558101679764E-3</c:v>
                </c:pt>
                <c:pt idx="379" formatCode="General">
                  <c:v>-0.20556514960989886</c:v>
                </c:pt>
                <c:pt idx="380" formatCode="General">
                  <c:v>-0.19728859832226509</c:v>
                </c:pt>
                <c:pt idx="381" formatCode="General">
                  <c:v>-0.19353219817859874</c:v>
                </c:pt>
                <c:pt idx="382" formatCode="General">
                  <c:v>5.4831344891631453E-2</c:v>
                </c:pt>
                <c:pt idx="383" formatCode="General">
                  <c:v>0.99512779773214799</c:v>
                </c:pt>
                <c:pt idx="384" formatCode="General">
                  <c:v>0.84762045352955384</c:v>
                </c:pt>
                <c:pt idx="385" formatCode="General">
                  <c:v>5.529195256759771E-2</c:v>
                </c:pt>
                <c:pt idx="386" formatCode="General">
                  <c:v>0.10620112050786715</c:v>
                </c:pt>
                <c:pt idx="387" formatCode="General">
                  <c:v>7.0326633455622192E-2</c:v>
                </c:pt>
                <c:pt idx="388" formatCode="General">
                  <c:v>-0.28616528071888453</c:v>
                </c:pt>
                <c:pt idx="389" formatCode="General">
                  <c:v>-0.2301130099153044</c:v>
                </c:pt>
                <c:pt idx="390" formatCode="General">
                  <c:v>-0.44458235021034498</c:v>
                </c:pt>
                <c:pt idx="391" formatCode="General">
                  <c:v>-0.36277851990467236</c:v>
                </c:pt>
                <c:pt idx="392" formatCode="General">
                  <c:v>-0.30374490257221853</c:v>
                </c:pt>
                <c:pt idx="393" formatCode="General">
                  <c:v>0.12157833934443293</c:v>
                </c:pt>
                <c:pt idx="394" formatCode="General">
                  <c:v>5.765009963008455E-2</c:v>
                </c:pt>
                <c:pt idx="395" formatCode="General">
                  <c:v>6.6585347473669329E-2</c:v>
                </c:pt>
                <c:pt idx="396" formatCode="General">
                  <c:v>-4.1025898821102219E-3</c:v>
                </c:pt>
                <c:pt idx="397" formatCode="General">
                  <c:v>-3.6209993476503111E-2</c:v>
                </c:pt>
                <c:pt idx="398" formatCode="General">
                  <c:v>-0.1302914231538938</c:v>
                </c:pt>
                <c:pt idx="399" formatCode="General">
                  <c:v>-0.15047740041778998</c:v>
                </c:pt>
                <c:pt idx="400" formatCode="General">
                  <c:v>-0.15153845597268828</c:v>
                </c:pt>
                <c:pt idx="401" formatCode="General">
                  <c:v>-0.10534598365047676</c:v>
                </c:pt>
                <c:pt idx="402" formatCode="General">
                  <c:v>-5.2684089136420843E-2</c:v>
                </c:pt>
                <c:pt idx="403" formatCode="General">
                  <c:v>-0.10936329037014637</c:v>
                </c:pt>
                <c:pt idx="404" formatCode="General">
                  <c:v>-0.13231906783015868</c:v>
                </c:pt>
                <c:pt idx="405" formatCode="General">
                  <c:v>-0.13906203686046309</c:v>
                </c:pt>
                <c:pt idx="406" formatCode="General">
                  <c:v>-0.14446419830066598</c:v>
                </c:pt>
                <c:pt idx="407" formatCode="General">
                  <c:v>-0.13173672647724341</c:v>
                </c:pt>
                <c:pt idx="408" formatCode="General">
                  <c:v>0.33259387402163965</c:v>
                </c:pt>
                <c:pt idx="409" formatCode="General">
                  <c:v>5.9512333902568409E-2</c:v>
                </c:pt>
                <c:pt idx="410" formatCode="General">
                  <c:v>-8.1480436795712846E-2</c:v>
                </c:pt>
                <c:pt idx="411" formatCode="General">
                  <c:v>-0.13563556708478822</c:v>
                </c:pt>
                <c:pt idx="412" formatCode="General">
                  <c:v>-0.14669046023225257</c:v>
                </c:pt>
                <c:pt idx="413" formatCode="General">
                  <c:v>-0.14862815963493889</c:v>
                </c:pt>
                <c:pt idx="414" formatCode="General">
                  <c:v>-0.1471500205955053</c:v>
                </c:pt>
                <c:pt idx="415" formatCode="General">
                  <c:v>-0.14347315638413194</c:v>
                </c:pt>
                <c:pt idx="416" formatCode="General">
                  <c:v>-0.14166988809254033</c:v>
                </c:pt>
                <c:pt idx="417" formatCode="General">
                  <c:v>-0.13912612798647425</c:v>
                </c:pt>
                <c:pt idx="418" formatCode="General">
                  <c:v>-0.13751383666826225</c:v>
                </c:pt>
                <c:pt idx="419" formatCode="General">
                  <c:v>-0.13668208267512105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C-4AB8-A5D9-5E0C31ECF51E}"/>
            </c:ext>
          </c:extLst>
        </c:ser>
        <c:ser>
          <c:idx val="1"/>
          <c:order val="1"/>
          <c:tx>
            <c:strRef>
              <c:f>O2_molecules!$C$1</c:f>
              <c:strCache>
                <c:ptCount val="1"/>
                <c:pt idx="0">
                  <c:v>Forecast(O2,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O2_molecules!$C$2:$C$421</c:f>
              <c:numCache>
                <c:formatCode>General</c:formatCode>
                <c:ptCount val="420"/>
                <c:pt idx="296" formatCode="0.00E+00">
                  <c:v>1.0569999999999999E-4</c:v>
                </c:pt>
                <c:pt idx="297" formatCode="0.00E+00">
                  <c:v>-4.8497967694377968E-2</c:v>
                </c:pt>
                <c:pt idx="298" formatCode="0.00E+00">
                  <c:v>-7.4664564007488318E-2</c:v>
                </c:pt>
                <c:pt idx="299" formatCode="0.00E+00">
                  <c:v>-8.7644493467764595E-2</c:v>
                </c:pt>
                <c:pt idx="300" formatCode="0.00E+00">
                  <c:v>-9.3786878437120857E-2</c:v>
                </c:pt>
                <c:pt idx="301" formatCode="0.00E+00">
                  <c:v>-9.6446206995336237E-2</c:v>
                </c:pt>
                <c:pt idx="302" formatCode="0.00E+00">
                  <c:v>-9.7286628680240128E-2</c:v>
                </c:pt>
                <c:pt idx="303" formatCode="0.00E+00">
                  <c:v>-9.748259176653773E-2</c:v>
                </c:pt>
                <c:pt idx="304" formatCode="0.00E+00">
                  <c:v>-0.10072948235699555</c:v>
                </c:pt>
                <c:pt idx="305" formatCode="0.00E+00">
                  <c:v>-0.10385851262753087</c:v>
                </c:pt>
                <c:pt idx="306" formatCode="0.00E+00">
                  <c:v>-0.10617905735132674</c:v>
                </c:pt>
                <c:pt idx="307" formatCode="0.00E+00">
                  <c:v>-0.10850009044402459</c:v>
                </c:pt>
                <c:pt idx="308" formatCode="0.00E+00">
                  <c:v>-0.1109715256578151</c:v>
                </c:pt>
                <c:pt idx="309" formatCode="0.00E+00">
                  <c:v>-0.11249033131782539</c:v>
                </c:pt>
                <c:pt idx="310" formatCode="0.00E+00">
                  <c:v>-0.11381306751784154</c:v>
                </c:pt>
                <c:pt idx="311" formatCode="0.00E+00">
                  <c:v>-0.11421899643824851</c:v>
                </c:pt>
                <c:pt idx="312" formatCode="0.00E+00">
                  <c:v>-0.11424909064826352</c:v>
                </c:pt>
                <c:pt idx="313" formatCode="0.00E+00">
                  <c:v>-0.10523045910346811</c:v>
                </c:pt>
                <c:pt idx="314" formatCode="0.00E+00">
                  <c:v>-0.10053739093110999</c:v>
                </c:pt>
                <c:pt idx="315" formatCode="0.00E+00">
                  <c:v>-9.7971503300758517E-2</c:v>
                </c:pt>
                <c:pt idx="316" formatCode="0.00E+00">
                  <c:v>-9.6464815042000329E-2</c:v>
                </c:pt>
                <c:pt idx="317" formatCode="0.00E+00">
                  <c:v>-9.546419087294572E-2</c:v>
                </c:pt>
                <c:pt idx="318" formatCode="0.00E+00">
                  <c:v>-9.4745992656292605E-2</c:v>
                </c:pt>
                <c:pt idx="319" formatCode="0.00E+00">
                  <c:v>-9.4149355775119278E-2</c:v>
                </c:pt>
                <c:pt idx="320" formatCode="0.00E+00">
                  <c:v>-9.3601643000287921E-2</c:v>
                </c:pt>
                <c:pt idx="321" formatCode="0.00E+00">
                  <c:v>-9.3058442637459576E-2</c:v>
                </c:pt>
                <c:pt idx="322" formatCode="0.00E+00">
                  <c:v>-9.2556513902313578E-2</c:v>
                </c:pt>
                <c:pt idx="323" formatCode="0.00E+00">
                  <c:v>-9.2028132088529807E-2</c:v>
                </c:pt>
                <c:pt idx="324" formatCode="0.00E+00">
                  <c:v>-9.1556902019900729E-2</c:v>
                </c:pt>
                <c:pt idx="325" formatCode="0.00E+00">
                  <c:v>-9.1004003172230452E-2</c:v>
                </c:pt>
                <c:pt idx="326" formatCode="0.00E+00">
                  <c:v>-9.0569711371157019E-2</c:v>
                </c:pt>
                <c:pt idx="327" formatCode="0.00E+00">
                  <c:v>-9.0094257938252847E-2</c:v>
                </c:pt>
                <c:pt idx="328" formatCode="0.00E+00">
                  <c:v>-8.5423372564001634E-2</c:v>
                </c:pt>
                <c:pt idx="329" formatCode="0.00E+00">
                  <c:v>-8.8021116405027022E-2</c:v>
                </c:pt>
                <c:pt idx="330" formatCode="0.00E+00">
                  <c:v>-8.289494697309395E-2</c:v>
                </c:pt>
                <c:pt idx="331" formatCode="0.00E+00">
                  <c:v>-8.3726813855597562E-2</c:v>
                </c:pt>
                <c:pt idx="332" formatCode="0.00E+00">
                  <c:v>-8.6037756947978133E-2</c:v>
                </c:pt>
                <c:pt idx="333" formatCode="0.00E+00">
                  <c:v>-8.5779310900813671E-2</c:v>
                </c:pt>
                <c:pt idx="334" formatCode="0.00E+00">
                  <c:v>-8.555152992823678E-2</c:v>
                </c:pt>
                <c:pt idx="335" formatCode="0.00E+00">
                  <c:v>-8.4212472031971616E-2</c:v>
                </c:pt>
                <c:pt idx="336" formatCode="0.00E+00">
                  <c:v>-8.4834772860005889E-2</c:v>
                </c:pt>
                <c:pt idx="337" formatCode="0.00E+00">
                  <c:v>-8.4397085536490626E-2</c:v>
                </c:pt>
                <c:pt idx="338" formatCode="0.00E+00">
                  <c:v>-8.4063444734625237E-2</c:v>
                </c:pt>
                <c:pt idx="339" formatCode="0.00E+00">
                  <c:v>-8.4188925979972656E-2</c:v>
                </c:pt>
                <c:pt idx="340" formatCode="0.00E+00">
                  <c:v>-7.486210628251265E-2</c:v>
                </c:pt>
                <c:pt idx="341" formatCode="0.00E+00">
                  <c:v>-7.3584336106319689E-2</c:v>
                </c:pt>
                <c:pt idx="342" formatCode="0.00E+00">
                  <c:v>-7.6418243827436338E-2</c:v>
                </c:pt>
                <c:pt idx="343" formatCode="0.00E+00">
                  <c:v>-7.9800348222912168E-2</c:v>
                </c:pt>
                <c:pt idx="344" formatCode="0.00E+00">
                  <c:v>-7.6211694357755683E-2</c:v>
                </c:pt>
                <c:pt idx="345" formatCode="0.00E+00">
                  <c:v>-7.3239154558133054E-2</c:v>
                </c:pt>
                <c:pt idx="346" formatCode="0.00E+00">
                  <c:v>3.7854101151450867E-2</c:v>
                </c:pt>
                <c:pt idx="347" formatCode="0.00E+00">
                  <c:v>4.810772853327866E-2</c:v>
                </c:pt>
                <c:pt idx="348" formatCode="0.00E+00">
                  <c:v>-2.4578022779259828E-2</c:v>
                </c:pt>
                <c:pt idx="349" formatCode="0.00E+00">
                  <c:v>-1.5944874470240553E-2</c:v>
                </c:pt>
                <c:pt idx="350" formatCode="0.00E+00">
                  <c:v>-2.886030559260187E-2</c:v>
                </c:pt>
                <c:pt idx="351" formatCode="0.00E+00">
                  <c:v>-7.6488148161255848E-2</c:v>
                </c:pt>
                <c:pt idx="352" formatCode="0.00E+00">
                  <c:v>-8.7589256788316472E-2</c:v>
                </c:pt>
                <c:pt idx="353" formatCode="0.00E+00">
                  <c:v>-8.2963532711985283E-2</c:v>
                </c:pt>
                <c:pt idx="354" formatCode="0.00E+00">
                  <c:v>-5.8667604511120706E-2</c:v>
                </c:pt>
                <c:pt idx="355" formatCode="0.00E+00">
                  <c:v>-1.1918611353629253E-2</c:v>
                </c:pt>
                <c:pt idx="356" formatCode="0.00E+00">
                  <c:v>6.1335860809251477E-2</c:v>
                </c:pt>
                <c:pt idx="357" formatCode="0.00E+00">
                  <c:v>2.7470248732884464E-2</c:v>
                </c:pt>
                <c:pt idx="358" formatCode="0.00E+00">
                  <c:v>6.4383290121125036E-2</c:v>
                </c:pt>
                <c:pt idx="359" formatCode="0.00E+00">
                  <c:v>-0.1095768424058973</c:v>
                </c:pt>
                <c:pt idx="360" formatCode="0.00E+00">
                  <c:v>-7.5513162096092018E-2</c:v>
                </c:pt>
                <c:pt idx="361" formatCode="0.00E+00">
                  <c:v>-8.0170889177185914E-2</c:v>
                </c:pt>
                <c:pt idx="362" formatCode="0.00E+00">
                  <c:v>-8.9740562748319042E-2</c:v>
                </c:pt>
                <c:pt idx="363" formatCode="0.00E+00">
                  <c:v>-9.7221247579712122E-2</c:v>
                </c:pt>
                <c:pt idx="364" formatCode="0.00E+00">
                  <c:v>0.26290279571857433</c:v>
                </c:pt>
                <c:pt idx="365" formatCode="0.00E+00">
                  <c:v>0.4117544666618716</c:v>
                </c:pt>
                <c:pt idx="366" formatCode="0.00E+00">
                  <c:v>-3.1108557368506436E-2</c:v>
                </c:pt>
                <c:pt idx="367" formatCode="0.00E+00">
                  <c:v>-0.21728189161048606</c:v>
                </c:pt>
                <c:pt idx="368" formatCode="0.00E+00">
                  <c:v>-0.22309232954717706</c:v>
                </c:pt>
                <c:pt idx="369" formatCode="0.00E+00">
                  <c:v>-0.19807619877402455</c:v>
                </c:pt>
                <c:pt idx="370" formatCode="0.00E+00">
                  <c:v>-0.11604705135570131</c:v>
                </c:pt>
                <c:pt idx="371" formatCode="0.00E+00">
                  <c:v>5.443783939794114E-2</c:v>
                </c:pt>
                <c:pt idx="372" formatCode="0.00E+00">
                  <c:v>6.5664774723717817E-2</c:v>
                </c:pt>
                <c:pt idx="373" formatCode="0.00E+00">
                  <c:v>5.3561919912878175E-2</c:v>
                </c:pt>
                <c:pt idx="374" formatCode="0.00E+00">
                  <c:v>-5.331483073395079E-2</c:v>
                </c:pt>
                <c:pt idx="375" formatCode="0.00E+00">
                  <c:v>-2.8532599391893045E-2</c:v>
                </c:pt>
                <c:pt idx="376" formatCode="0.00E+00">
                  <c:v>-2.0549612983621207E-2</c:v>
                </c:pt>
                <c:pt idx="377" formatCode="0.00E+00">
                  <c:v>0.56791620214226957</c:v>
                </c:pt>
                <c:pt idx="378" formatCode="0.00E+00">
                  <c:v>7.3078558101679764E-3</c:v>
                </c:pt>
                <c:pt idx="379" formatCode="0.00E+00">
                  <c:v>-0.20556514960989886</c:v>
                </c:pt>
                <c:pt idx="380" formatCode="0.00E+00">
                  <c:v>-0.19728859832226509</c:v>
                </c:pt>
                <c:pt idx="381" formatCode="0.00E+00">
                  <c:v>-0.19353219817859874</c:v>
                </c:pt>
                <c:pt idx="382" formatCode="0.00E+00">
                  <c:v>5.4831344891631453E-2</c:v>
                </c:pt>
                <c:pt idx="383" formatCode="0.00E+00">
                  <c:v>0.99512779773214799</c:v>
                </c:pt>
                <c:pt idx="384" formatCode="0.00E+00">
                  <c:v>0.84762045352955384</c:v>
                </c:pt>
                <c:pt idx="385" formatCode="0.00E+00">
                  <c:v>5.529195256759771E-2</c:v>
                </c:pt>
                <c:pt idx="386" formatCode="0.00E+00">
                  <c:v>0.10620112050786715</c:v>
                </c:pt>
                <c:pt idx="387" formatCode="0.00E+00">
                  <c:v>7.0326633455622192E-2</c:v>
                </c:pt>
                <c:pt idx="388" formatCode="0.00E+00">
                  <c:v>-0.28616528071888453</c:v>
                </c:pt>
                <c:pt idx="389" formatCode="0.00E+00">
                  <c:v>-0.2301130099153044</c:v>
                </c:pt>
                <c:pt idx="390" formatCode="0.00E+00">
                  <c:v>-0.44458235021034498</c:v>
                </c:pt>
                <c:pt idx="391" formatCode="0.00E+00">
                  <c:v>-0.36277851990467236</c:v>
                </c:pt>
                <c:pt idx="392" formatCode="0.00E+00">
                  <c:v>-0.30374490257221853</c:v>
                </c:pt>
                <c:pt idx="393" formatCode="0.00E+00">
                  <c:v>0.12157833934443293</c:v>
                </c:pt>
                <c:pt idx="394" formatCode="0.00E+00">
                  <c:v>5.765009963008455E-2</c:v>
                </c:pt>
                <c:pt idx="395" formatCode="0.00E+00">
                  <c:v>6.6585347473669329E-2</c:v>
                </c:pt>
                <c:pt idx="396" formatCode="0.00E+00">
                  <c:v>-4.1025898821102219E-3</c:v>
                </c:pt>
                <c:pt idx="397" formatCode="0.00E+00">
                  <c:v>-3.6209993476503111E-2</c:v>
                </c:pt>
                <c:pt idx="398" formatCode="0.00E+00">
                  <c:v>-0.1302914231538938</c:v>
                </c:pt>
                <c:pt idx="399" formatCode="0.00E+00">
                  <c:v>-0.15047740041778998</c:v>
                </c:pt>
                <c:pt idx="400" formatCode="0.00E+00">
                  <c:v>-0.15153845597268828</c:v>
                </c:pt>
                <c:pt idx="401" formatCode="0.00E+00">
                  <c:v>-0.10534598365047676</c:v>
                </c:pt>
                <c:pt idx="402" formatCode="0.00E+00">
                  <c:v>-5.2684089136420843E-2</c:v>
                </c:pt>
                <c:pt idx="403" formatCode="0.00E+00">
                  <c:v>-0.10936329037014637</c:v>
                </c:pt>
                <c:pt idx="404" formatCode="0.00E+00">
                  <c:v>-0.13231906783015868</c:v>
                </c:pt>
                <c:pt idx="405" formatCode="0.00E+00">
                  <c:v>-0.13906203686046309</c:v>
                </c:pt>
                <c:pt idx="406" formatCode="0.00E+00">
                  <c:v>-0.14446419830066598</c:v>
                </c:pt>
                <c:pt idx="407" formatCode="0.00E+00">
                  <c:v>-0.13173672647724341</c:v>
                </c:pt>
                <c:pt idx="408" formatCode="0.00E+00">
                  <c:v>0.33259387402163965</c:v>
                </c:pt>
                <c:pt idx="409" formatCode="0.00E+00">
                  <c:v>5.9512333902568409E-2</c:v>
                </c:pt>
                <c:pt idx="410" formatCode="0.00E+00">
                  <c:v>-8.1480436795712846E-2</c:v>
                </c:pt>
                <c:pt idx="411" formatCode="0.00E+00">
                  <c:v>-0.13563556708478822</c:v>
                </c:pt>
                <c:pt idx="412" formatCode="0.00E+00">
                  <c:v>-0.14669046023225257</c:v>
                </c:pt>
                <c:pt idx="413" formatCode="0.00E+00">
                  <c:v>-0.14862815963493889</c:v>
                </c:pt>
                <c:pt idx="414" formatCode="0.00E+00">
                  <c:v>-0.1471500205955053</c:v>
                </c:pt>
                <c:pt idx="415" formatCode="0.00E+00">
                  <c:v>-0.14347315638413194</c:v>
                </c:pt>
                <c:pt idx="416" formatCode="0.00E+00">
                  <c:v>-0.14166988809254033</c:v>
                </c:pt>
                <c:pt idx="417" formatCode="0.00E+00">
                  <c:v>-0.13912612798647425</c:v>
                </c:pt>
                <c:pt idx="418" formatCode="0.00E+00">
                  <c:v>-0.13751383666826225</c:v>
                </c:pt>
                <c:pt idx="419" formatCode="0.00E+00">
                  <c:v>-0.13668208267512105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C-4AB8-A5D9-5E0C31ECF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505048"/>
        <c:axId val="54350111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1.0569999999999999E-4</c:v>
                      </c:pt>
                      <c:pt idx="297" formatCode="0.00E+00">
                        <c:v>-0.84519633884036982</c:v>
                      </c:pt>
                      <c:pt idx="298" formatCode="0.00E+00">
                        <c:v>-0.96575700099493522</c:v>
                      </c:pt>
                      <c:pt idx="299" formatCode="0.00E+00">
                        <c:v>-1.0643736270586737</c:v>
                      </c:pt>
                      <c:pt idx="300" formatCode="0.00E+00">
                        <c:v>-1.1495291630361266</c:v>
                      </c:pt>
                      <c:pt idx="301" formatCode="0.00E+00">
                        <c:v>-1.2259695197109515</c:v>
                      </c:pt>
                      <c:pt idx="302" formatCode="0.00E+00">
                        <c:v>-1.2963256177439924</c:v>
                      </c:pt>
                      <c:pt idx="303" formatCode="0.00E+00">
                        <c:v>-1.3624757897434359</c:v>
                      </c:pt>
                      <c:pt idx="304" formatCode="0.00E+00">
                        <c:v>-1.4286466726678333</c:v>
                      </c:pt>
                      <c:pt idx="305" formatCode="0.00E+00">
                        <c:v>-1.4920820489995539</c:v>
                      </c:pt>
                      <c:pt idx="306" formatCode="0.00E+00">
                        <c:v>-1.5524192269729067</c:v>
                      </c:pt>
                      <c:pt idx="307" formatCode="0.00E+00">
                        <c:v>-1.6107329144926308</c:v>
                      </c:pt>
                      <c:pt idx="308" formatCode="0.00E+00">
                        <c:v>-1.6673918881112941</c:v>
                      </c:pt>
                      <c:pt idx="309" formatCode="0.00E+00">
                        <c:v>-1.7214758995302779</c:v>
                      </c:pt>
                      <c:pt idx="310" formatCode="0.00E+00">
                        <c:v>-1.7738960079982349</c:v>
                      </c:pt>
                      <c:pt idx="311" formatCode="0.00E+00">
                        <c:v>-1.8240634471970452</c:v>
                      </c:pt>
                      <c:pt idx="312" formatCode="0.00E+00">
                        <c:v>-1.8726329673152451</c:v>
                      </c:pt>
                      <c:pt idx="313" formatCode="0.00E+00">
                        <c:v>-1.9110305794174172</c:v>
                      </c:pt>
                      <c:pt idx="314" formatCode="0.00E+00">
                        <c:v>-1.9527171785482977</c:v>
                      </c:pt>
                      <c:pt idx="315" formatCode="0.00E+00">
                        <c:v>-1.9955707235193816</c:v>
                      </c:pt>
                      <c:pt idx="316" formatCode="0.00E+00">
                        <c:v>-2.0385909306000212</c:v>
                      </c:pt>
                      <c:pt idx="317" formatCode="0.00E+00">
                        <c:v>-2.0812850235738027</c:v>
                      </c:pt>
                      <c:pt idx="318" formatCode="0.00E+00">
                        <c:v>-2.1234834479716982</c:v>
                      </c:pt>
                      <c:pt idx="319" formatCode="0.00E+00">
                        <c:v>-2.1650740205617898</c:v>
                      </c:pt>
                      <c:pt idx="320" formatCode="0.00E+00">
                        <c:v>-2.2060281063148768</c:v>
                      </c:pt>
                      <c:pt idx="321" formatCode="0.00E+00">
                        <c:v>-2.2463412199628654</c:v>
                      </c:pt>
                      <c:pt idx="322" formatCode="0.00E+00">
                        <c:v>-2.2860864784393078</c:v>
                      </c:pt>
                      <c:pt idx="323" formatCode="0.00E+00">
                        <c:v>-2.3252293749134418</c:v>
                      </c:pt>
                      <c:pt idx="324" formatCode="0.00E+00">
                        <c:v>-2.3638839571512684</c:v>
                      </c:pt>
                      <c:pt idx="325" formatCode="0.00E+00">
                        <c:v>-2.4019393848651163</c:v>
                      </c:pt>
                      <c:pt idx="326" formatCode="0.00E+00">
                        <c:v>-2.4396217199579135</c:v>
                      </c:pt>
                      <c:pt idx="327" formatCode="0.00E+00">
                        <c:v>-2.476795017772814</c:v>
                      </c:pt>
                      <c:pt idx="328" formatCode="0.00E+00">
                        <c:v>-2.5093270714895231</c:v>
                      </c:pt>
                      <c:pt idx="329" formatCode="0.00E+00">
                        <c:v>-2.5487024209448745</c:v>
                      </c:pt>
                      <c:pt idx="330" formatCode="0.00E+00">
                        <c:v>-2.5799475713670534</c:v>
                      </c:pt>
                      <c:pt idx="331" formatCode="0.00E+00">
                        <c:v>-2.6167622242997388</c:v>
                      </c:pt>
                      <c:pt idx="332" formatCode="0.00E+00">
                        <c:v>-2.6546839950823755</c:v>
                      </c:pt>
                      <c:pt idx="333" formatCode="0.00E+00">
                        <c:v>-2.6896799228296877</c:v>
                      </c:pt>
                      <c:pt idx="334" formatCode="0.00E+00">
                        <c:v>-2.7243645889351136</c:v>
                      </c:pt>
                      <c:pt idx="335" formatCode="0.00E+00">
                        <c:v>-2.7576096847341125</c:v>
                      </c:pt>
                      <c:pt idx="336" formatCode="0.00E+00">
                        <c:v>-2.7925006598843249</c:v>
                      </c:pt>
                      <c:pt idx="337" formatCode="0.00E+00">
                        <c:v>-2.8260282289357384</c:v>
                      </c:pt>
                      <c:pt idx="338" formatCode="0.00E+00">
                        <c:v>-2.8593677953319774</c:v>
                      </c:pt>
                      <c:pt idx="339" formatCode="0.00E+00">
                        <c:v>-2.8928851646600391</c:v>
                      </c:pt>
                      <c:pt idx="340" formatCode="0.00E+00">
                        <c:v>-2.9166790539598493</c:v>
                      </c:pt>
                      <c:pt idx="341" formatCode="0.00E+00">
                        <c:v>-2.9482604077173349</c:v>
                      </c:pt>
                      <c:pt idx="342" formatCode="0.00E+00">
                        <c:v>-2.9837009422234053</c:v>
                      </c:pt>
                      <c:pt idx="343" formatCode="0.00E+00">
                        <c:v>-3.0194457943033659</c:v>
                      </c:pt>
                      <c:pt idx="344" formatCode="0.00E+00">
                        <c:v>-3.0479841901852094</c:v>
                      </c:pt>
                      <c:pt idx="345" formatCode="0.00E+00">
                        <c:v>-3.0769107765458115</c:v>
                      </c:pt>
                      <c:pt idx="346" formatCode="0.00E+00">
                        <c:v>-2.9974961184197291</c:v>
                      </c:pt>
                      <c:pt idx="347" formatCode="0.00E+00">
                        <c:v>-3.0187076008537521</c:v>
                      </c:pt>
                      <c:pt idx="348" formatCode="0.00E+00">
                        <c:v>-3.1226516838674034</c:v>
                      </c:pt>
                      <c:pt idx="349" formatCode="0.00E+00">
                        <c:v>-3.1450764888006169</c:v>
                      </c:pt>
                      <c:pt idx="350" formatCode="0.00E+00">
                        <c:v>-3.1888556038234528</c:v>
                      </c:pt>
                      <c:pt idx="351" formatCode="0.00E+00">
                        <c:v>-3.2671586974506135</c:v>
                      </c:pt>
                      <c:pt idx="352" formatCode="0.00E+00">
                        <c:v>-3.3087522047067401</c:v>
                      </c:pt>
                      <c:pt idx="353" formatCode="0.00E+00">
                        <c:v>-3.3344413664235817</c:v>
                      </c:pt>
                      <c:pt idx="354" formatCode="0.00E+00">
                        <c:v>-3.3402879240766059</c:v>
                      </c:pt>
                      <c:pt idx="355" formatCode="0.00E+00">
                        <c:v>-3.3235139161124652</c:v>
                      </c:pt>
                      <c:pt idx="356" formatCode="0.00E+00">
                        <c:v>-3.2800716262718295</c:v>
                      </c:pt>
                      <c:pt idx="357" formatCode="0.00E+00">
                        <c:v>-3.3435911253604269</c:v>
                      </c:pt>
                      <c:pt idx="358" formatCode="0.00E+00">
                        <c:v>-3.3361780034750512</c:v>
                      </c:pt>
                      <c:pt idx="359" formatCode="0.00E+00">
                        <c:v>-3.5394882457777008</c:v>
                      </c:pt>
                      <c:pt idx="360" formatCode="0.00E+00">
                        <c:v>-3.5346288623563158</c:v>
                      </c:pt>
                      <c:pt idx="361" formatCode="0.00E+00">
                        <c:v>-3.5683489178021044</c:v>
                      </c:pt>
                      <c:pt idx="362" formatCode="0.00E+00">
                        <c:v>-3.6068426510052203</c:v>
                      </c:pt>
                      <c:pt idx="363" formatCode="0.00E+00">
                        <c:v>-3.6431126893418062</c:v>
                      </c:pt>
                      <c:pt idx="364" formatCode="0.00E+00">
                        <c:v>-3.3116467257540325</c:v>
                      </c:pt>
                      <c:pt idx="365" formatCode="0.00E+00">
                        <c:v>-3.1913251692569307</c:v>
                      </c:pt>
                      <c:pt idx="366" formatCode="0.00E+00">
                        <c:v>-3.6625935332642414</c:v>
                      </c:pt>
                      <c:pt idx="367" formatCode="0.00E+00">
                        <c:v>-3.877050511764998</c:v>
                      </c:pt>
                      <c:pt idx="368" formatCode="0.00E+00">
                        <c:v>-3.911025870293674</c:v>
                      </c:pt>
                      <c:pt idx="369" formatCode="0.00E+00">
                        <c:v>-3.9140588068198481</c:v>
                      </c:pt>
                      <c:pt idx="370" formatCode="0.00E+00">
                        <c:v>-3.8599656468292181</c:v>
                      </c:pt>
                      <c:pt idx="371" formatCode="0.00E+00">
                        <c:v>-3.7173063445466212</c:v>
                      </c:pt>
                      <c:pt idx="372" formatCode="0.00E+00">
                        <c:v>-3.7337971913337591</c:v>
                      </c:pt>
                      <c:pt idx="373" formatCode="0.00E+00">
                        <c:v>-3.7735125301314558</c:v>
                      </c:pt>
                      <c:pt idx="374" formatCode="0.00E+00">
                        <c:v>-3.9078988942316699</c:v>
                      </c:pt>
                      <c:pt idx="375" formatCode="0.00E+00">
                        <c:v>-3.9105257562816989</c:v>
                      </c:pt>
                      <c:pt idx="376" formatCode="0.00E+00">
                        <c:v>-3.9298536198811167</c:v>
                      </c:pt>
                      <c:pt idx="377" formatCode="0.00E+00">
                        <c:v>-3.3686026174042309</c:v>
                      </c:pt>
                      <c:pt idx="378" formatCode="0.00E+00">
                        <c:v>-3.9563318773760794</c:v>
                      </c:pt>
                      <c:pt idx="379" formatCode="0.00E+00">
                        <c:v>-4.1962339709164631</c:v>
                      </c:pt>
                      <c:pt idx="380" formatCode="0.00E+00">
                        <c:v>-4.2148966935285523</c:v>
                      </c:pt>
                      <c:pt idx="381" formatCode="0.00E+00">
                        <c:v>-4.2379917047017699</c:v>
                      </c:pt>
                      <c:pt idx="382" formatCode="0.00E+00">
                        <c:v>-4.0163936047421487</c:v>
                      </c:pt>
                      <c:pt idx="383" formatCode="0.00E+00">
                        <c:v>-3.1027784661992834</c:v>
                      </c:pt>
                      <c:pt idx="384" formatCode="0.00E+00">
                        <c:v>-3.2768847824600784</c:v>
                      </c:pt>
                      <c:pt idx="385" formatCode="0.00E+00">
                        <c:v>-4.0957316490503777</c:v>
                      </c:pt>
                      <c:pt idx="386" formatCode="0.00E+00">
                        <c:v>-4.0712619273090462</c:v>
                      </c:pt>
                      <c:pt idx="387" formatCode="0.00E+00">
                        <c:v>-4.1334985811818044</c:v>
                      </c:pt>
                      <c:pt idx="388" formatCode="0.00E+00">
                        <c:v>-4.5162769776700333</c:v>
                      </c:pt>
                      <c:pt idx="389" formatCode="0.00E+00">
                        <c:v>-4.4864370560514715</c:v>
                      </c:pt>
                      <c:pt idx="390" formatCode="0.00E+00">
                        <c:v>-4.7270461218936575</c:v>
                      </c:pt>
                      <c:pt idx="391" formatCode="0.00E+00">
                        <c:v>-4.671310862632164</c:v>
                      </c:pt>
                      <c:pt idx="392" formatCode="0.00E+00">
                        <c:v>-4.6382760920804795</c:v>
                      </c:pt>
                      <c:pt idx="393" formatCode="0.00E+00">
                        <c:v>-4.2388833654191576</c:v>
                      </c:pt>
                      <c:pt idx="394" formatCode="0.00E+00">
                        <c:v>-4.3286751454304246</c:v>
                      </c:pt>
                      <c:pt idx="395" formatCode="0.00E+00">
                        <c:v>-4.3455377845924019</c:v>
                      </c:pt>
                      <c:pt idx="396" formatCode="0.00E+00">
                        <c:v>-4.4419592436439803</c:v>
                      </c:pt>
                      <c:pt idx="397" formatCode="0.00E+00">
                        <c:v>-4.4997370590816521</c:v>
                      </c:pt>
                      <c:pt idx="398" formatCode="0.00E+00">
                        <c:v>-4.6194270147931924</c:v>
                      </c:pt>
                      <c:pt idx="399" formatCode="0.00E+00">
                        <c:v>-4.6651608259742385</c:v>
                      </c:pt>
                      <c:pt idx="400" formatCode="0.00E+00">
                        <c:v>-4.6917101876873017</c:v>
                      </c:pt>
                      <c:pt idx="401" formatCode="0.00E+00">
                        <c:v>-4.6709476297622352</c:v>
                      </c:pt>
                      <c:pt idx="402" formatCode="0.00E+00">
                        <c:v>-4.643658366455397</c:v>
                      </c:pt>
                      <c:pt idx="403" formatCode="0.00E+00">
                        <c:v>-4.7256539977449901</c:v>
                      </c:pt>
                      <c:pt idx="404" formatCode="0.00E+00">
                        <c:v>-4.7738710604730823</c:v>
                      </c:pt>
                      <c:pt idx="405" formatCode="0.00E+00">
                        <c:v>-4.8058212014946937</c:v>
                      </c:pt>
                      <c:pt idx="406" formatCode="0.00E+00">
                        <c:v>-4.8363774290970518</c:v>
                      </c:pt>
                      <c:pt idx="407" formatCode="0.00E+00">
                        <c:v>-4.848751901748348</c:v>
                      </c:pt>
                      <c:pt idx="408" formatCode="0.00E+00">
                        <c:v>-4.4094720855998926</c:v>
                      </c:pt>
                      <c:pt idx="409" formatCode="0.00E+00">
                        <c:v>-4.7075541896283282</c:v>
                      </c:pt>
                      <c:pt idx="410" formatCode="0.00E+00">
                        <c:v>-4.8734982222695402</c:v>
                      </c:pt>
                      <c:pt idx="411" formatCode="0.00E+00">
                        <c:v>-4.952556210446426</c:v>
                      </c:pt>
                      <c:pt idx="412" formatCode="0.00E+00">
                        <c:v>-4.9884664353950372</c:v>
                      </c:pt>
                      <c:pt idx="413" formatCode="0.00E+00">
                        <c:v>-5.0152127991346171</c:v>
                      </c:pt>
                      <c:pt idx="414" formatCode="0.00E+00">
                        <c:v>-5.0384974968184055</c:v>
                      </c:pt>
                      <c:pt idx="415" formatCode="0.00E+00">
                        <c:v>-5.0595384633480096</c:v>
                      </c:pt>
                      <c:pt idx="416" formatCode="0.00E+00">
                        <c:v>-5.0824088237595495</c:v>
                      </c:pt>
                      <c:pt idx="417" formatCode="0.00E+00">
                        <c:v>-5.1044952770885912</c:v>
                      </c:pt>
                      <c:pt idx="418" formatCode="0.00E+00">
                        <c:v>-5.1274705540264183</c:v>
                      </c:pt>
                      <c:pt idx="419" formatCode="0.00E+00">
                        <c:v>-5.1511844769940884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D2C-4AB8-A5D9-5E0C31ECF51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1.0569999999999999E-4</c:v>
                      </c:pt>
                      <c:pt idx="297" formatCode="0.00E+00">
                        <c:v>0.74820040345161387</c:v>
                      </c:pt>
                      <c:pt idx="298" formatCode="0.00E+00">
                        <c:v>0.81642787297995856</c:v>
                      </c:pt>
                      <c:pt idx="299" formatCode="0.00E+00">
                        <c:v>0.88908464012314448</c:v>
                      </c:pt>
                      <c:pt idx="300" formatCode="0.00E+00">
                        <c:v>0.96195540616188502</c:v>
                      </c:pt>
                      <c:pt idx="301" formatCode="0.00E+00">
                        <c:v>1.033077105720279</c:v>
                      </c:pt>
                      <c:pt idx="302" formatCode="0.00E+00">
                        <c:v>1.1017523603835122</c:v>
                      </c:pt>
                      <c:pt idx="303" formatCode="0.00E+00">
                        <c:v>1.1675106062103602</c:v>
                      </c:pt>
                      <c:pt idx="304" formatCode="0.00E+00">
                        <c:v>1.2271877079538422</c:v>
                      </c:pt>
                      <c:pt idx="305" formatCode="0.00E+00">
                        <c:v>1.2843650237444921</c:v>
                      </c:pt>
                      <c:pt idx="306" formatCode="0.00E+00">
                        <c:v>1.340061112270253</c:v>
                      </c:pt>
                      <c:pt idx="307" formatCode="0.00E+00">
                        <c:v>1.3937327336045817</c:v>
                      </c:pt>
                      <c:pt idx="308" formatCode="0.00E+00">
                        <c:v>1.4454488367956637</c:v>
                      </c:pt>
                      <c:pt idx="309" formatCode="0.00E+00">
                        <c:v>1.4964952368946272</c:v>
                      </c:pt>
                      <c:pt idx="310" formatCode="0.00E+00">
                        <c:v>1.5462698729625519</c:v>
                      </c:pt>
                      <c:pt idx="311" formatCode="0.00E+00">
                        <c:v>1.5956254543205481</c:v>
                      </c:pt>
                      <c:pt idx="312" formatCode="0.00E+00">
                        <c:v>1.6441347860187179</c:v>
                      </c:pt>
                      <c:pt idx="313" formatCode="0.00E+00">
                        <c:v>1.700569661210481</c:v>
                      </c:pt>
                      <c:pt idx="314" formatCode="0.00E+00">
                        <c:v>1.7516423966860777</c:v>
                      </c:pt>
                      <c:pt idx="315" formatCode="0.00E+00">
                        <c:v>1.7996277169178647</c:v>
                      </c:pt>
                      <c:pt idx="316" formatCode="0.00E+00">
                        <c:v>1.8456613005160207</c:v>
                      </c:pt>
                      <c:pt idx="317" formatCode="0.00E+00">
                        <c:v>1.8903566418279112</c:v>
                      </c:pt>
                      <c:pt idx="318" formatCode="0.00E+00">
                        <c:v>1.9339914626591128</c:v>
                      </c:pt>
                      <c:pt idx="319" formatCode="0.00E+00">
                        <c:v>1.9767753090115512</c:v>
                      </c:pt>
                      <c:pt idx="320" formatCode="0.00E+00">
                        <c:v>2.0188248203143013</c:v>
                      </c:pt>
                      <c:pt idx="321" formatCode="0.00E+00">
                        <c:v>2.0602243346879461</c:v>
                      </c:pt>
                      <c:pt idx="322" formatCode="0.00E+00">
                        <c:v>2.1009734506346804</c:v>
                      </c:pt>
                      <c:pt idx="323" formatCode="0.00E+00">
                        <c:v>2.1411731107363821</c:v>
                      </c:pt>
                      <c:pt idx="324" formatCode="0.00E+00">
                        <c:v>2.1807701531114669</c:v>
                      </c:pt>
                      <c:pt idx="325" formatCode="0.00E+00">
                        <c:v>2.2199313785206556</c:v>
                      </c:pt>
                      <c:pt idx="326" formatCode="0.00E+00">
                        <c:v>2.2584822972155996</c:v>
                      </c:pt>
                      <c:pt idx="327" formatCode="0.00E+00">
                        <c:v>2.2966065018963087</c:v>
                      </c:pt>
                      <c:pt idx="328" formatCode="0.00E+00">
                        <c:v>2.3384803263615201</c:v>
                      </c:pt>
                      <c:pt idx="329" formatCode="0.00E+00">
                        <c:v>2.3726601881348208</c:v>
                      </c:pt>
                      <c:pt idx="330" formatCode="0.00E+00">
                        <c:v>2.414157677420866</c:v>
                      </c:pt>
                      <c:pt idx="331" formatCode="0.00E+00">
                        <c:v>2.4493085965885437</c:v>
                      </c:pt>
                      <c:pt idx="332" formatCode="0.00E+00">
                        <c:v>2.4826084811864191</c:v>
                      </c:pt>
                      <c:pt idx="333" formatCode="0.00E+00">
                        <c:v>2.5181213010280605</c:v>
                      </c:pt>
                      <c:pt idx="334" formatCode="0.00E+00">
                        <c:v>2.5532615290786405</c:v>
                      </c:pt>
                      <c:pt idx="335" formatCode="0.00E+00">
                        <c:v>2.5891847406701691</c:v>
                      </c:pt>
                      <c:pt idx="336" formatCode="0.00E+00">
                        <c:v>2.6228311141643128</c:v>
                      </c:pt>
                      <c:pt idx="337" formatCode="0.00E+00">
                        <c:v>2.6572340578627567</c:v>
                      </c:pt>
                      <c:pt idx="338" formatCode="0.00E+00">
                        <c:v>2.6912409058627271</c:v>
                      </c:pt>
                      <c:pt idx="339" formatCode="0.00E+00">
                        <c:v>2.7245073127000934</c:v>
                      </c:pt>
                      <c:pt idx="340" formatCode="0.00E+00">
                        <c:v>2.7669548413948242</c:v>
                      </c:pt>
                      <c:pt idx="341" formatCode="0.00E+00">
                        <c:v>2.8010917355046958</c:v>
                      </c:pt>
                      <c:pt idx="342" formatCode="0.00E+00">
                        <c:v>2.8308644545685326</c:v>
                      </c:pt>
                      <c:pt idx="343" formatCode="0.00E+00">
                        <c:v>2.8598450978575412</c:v>
                      </c:pt>
                      <c:pt idx="344" formatCode="0.00E+00">
                        <c:v>2.8955608014696983</c:v>
                      </c:pt>
                      <c:pt idx="345" formatCode="0.00E+00">
                        <c:v>2.9304324674295454</c:v>
                      </c:pt>
                      <c:pt idx="346" formatCode="0.00E+00">
                        <c:v>3.0732043207226312</c:v>
                      </c:pt>
                      <c:pt idx="347" formatCode="0.00E+00">
                        <c:v>3.1149230579203091</c:v>
                      </c:pt>
                      <c:pt idx="348" formatCode="0.00E+00">
                        <c:v>3.0734956383088838</c:v>
                      </c:pt>
                      <c:pt idx="349" formatCode="0.00E+00">
                        <c:v>3.1131867398601361</c:v>
                      </c:pt>
                      <c:pt idx="350" formatCode="0.00E+00">
                        <c:v>3.1311349926382492</c:v>
                      </c:pt>
                      <c:pt idx="351" formatCode="0.00E+00">
                        <c:v>3.1141824011281014</c:v>
                      </c:pt>
                      <c:pt idx="352" formatCode="0.00E+00">
                        <c:v>3.1335736911301075</c:v>
                      </c:pt>
                      <c:pt idx="353" formatCode="0.00E+00">
                        <c:v>3.1685143009996115</c:v>
                      </c:pt>
                      <c:pt idx="354" formatCode="0.00E+00">
                        <c:v>3.2229527150543649</c:v>
                      </c:pt>
                      <c:pt idx="355" formatCode="0.00E+00">
                        <c:v>3.2996766934052069</c:v>
                      </c:pt>
                      <c:pt idx="356" formatCode="0.00E+00">
                        <c:v>3.4027433478903326</c:v>
                      </c:pt>
                      <c:pt idx="357" formatCode="0.00E+00">
                        <c:v>3.3985316228261961</c:v>
                      </c:pt>
                      <c:pt idx="358" formatCode="0.00E+00">
                        <c:v>3.4649445837173016</c:v>
                      </c:pt>
                      <c:pt idx="359" formatCode="0.00E+00">
                        <c:v>3.3203345609659065</c:v>
                      </c:pt>
                      <c:pt idx="360" formatCode="0.00E+00">
                        <c:v>3.3836025381641317</c:v>
                      </c:pt>
                      <c:pt idx="361" formatCode="0.00E+00">
                        <c:v>3.4080071394477325</c:v>
                      </c:pt>
                      <c:pt idx="362" formatCode="0.00E+00">
                        <c:v>3.4273615255085823</c:v>
                      </c:pt>
                      <c:pt idx="363" formatCode="0.00E+00">
                        <c:v>3.4486701941823821</c:v>
                      </c:pt>
                      <c:pt idx="364" formatCode="0.00E+00">
                        <c:v>3.8374523171911807</c:v>
                      </c:pt>
                      <c:pt idx="365" formatCode="0.00E+00">
                        <c:v>4.0148341025806742</c:v>
                      </c:pt>
                      <c:pt idx="366" formatCode="0.00E+00">
                        <c:v>3.6003764185272282</c:v>
                      </c:pt>
                      <c:pt idx="367" formatCode="0.00E+00">
                        <c:v>3.4424867285440257</c:v>
                      </c:pt>
                      <c:pt idx="368" formatCode="0.00E+00">
                        <c:v>3.4648412111993201</c:v>
                      </c:pt>
                      <c:pt idx="369" formatCode="0.00E+00">
                        <c:v>3.5179064092717987</c:v>
                      </c:pt>
                      <c:pt idx="370" formatCode="0.00E+00">
                        <c:v>3.6278715441178151</c:v>
                      </c:pt>
                      <c:pt idx="371" formatCode="0.00E+00">
                        <c:v>3.8261820233425032</c:v>
                      </c:pt>
                      <c:pt idx="372" formatCode="0.00E+00">
                        <c:v>3.8651267407811951</c:v>
                      </c:pt>
                      <c:pt idx="373" formatCode="0.00E+00">
                        <c:v>3.880636369957212</c:v>
                      </c:pt>
                      <c:pt idx="374" formatCode="0.00E+00">
                        <c:v>3.8012692327637683</c:v>
                      </c:pt>
                      <c:pt idx="375" formatCode="0.00E+00">
                        <c:v>3.8534605574979124</c:v>
                      </c:pt>
                      <c:pt idx="376" formatCode="0.00E+00">
                        <c:v>3.8887543939138745</c:v>
                      </c:pt>
                      <c:pt idx="377" formatCode="0.00E+00">
                        <c:v>4.5044350216887699</c:v>
                      </c:pt>
                      <c:pt idx="378" formatCode="0.00E+00">
                        <c:v>3.9709475889964154</c:v>
                      </c:pt>
                      <c:pt idx="379" formatCode="0.00E+00">
                        <c:v>3.7851036716966657</c:v>
                      </c:pt>
                      <c:pt idx="380" formatCode="0.00E+00">
                        <c:v>3.8203194968840224</c:v>
                      </c:pt>
                      <c:pt idx="381" formatCode="0.00E+00">
                        <c:v>3.8509273083445721</c:v>
                      </c:pt>
                      <c:pt idx="382" formatCode="0.00E+00">
                        <c:v>4.1260562945254122</c:v>
                      </c:pt>
                      <c:pt idx="383" formatCode="0.00E+00">
                        <c:v>5.0930340616635794</c:v>
                      </c:pt>
                      <c:pt idx="384" formatCode="0.00E+00">
                        <c:v>4.9721256895191859</c:v>
                      </c:pt>
                      <c:pt idx="385" formatCode="0.00E+00">
                        <c:v>4.206315554185573</c:v>
                      </c:pt>
                      <c:pt idx="386" formatCode="0.00E+00">
                        <c:v>4.2836641683247807</c:v>
                      </c:pt>
                      <c:pt idx="387" formatCode="0.00E+00">
                        <c:v>4.274151848093048</c:v>
                      </c:pt>
                      <c:pt idx="388" formatCode="0.00E+00">
                        <c:v>3.9439464162322646</c:v>
                      </c:pt>
                      <c:pt idx="389" formatCode="0.00E+00">
                        <c:v>4.0262110362208627</c:v>
                      </c:pt>
                      <c:pt idx="390" formatCode="0.00E+00">
                        <c:v>3.837881421472968</c:v>
                      </c:pt>
                      <c:pt idx="391" formatCode="0.00E+00">
                        <c:v>3.9457538228228191</c:v>
                      </c:pt>
                      <c:pt idx="392" formatCode="0.00E+00">
                        <c:v>4.030786286936042</c:v>
                      </c:pt>
                      <c:pt idx="393" formatCode="0.00E+00">
                        <c:v>4.4820400441080235</c:v>
                      </c:pt>
                      <c:pt idx="394" formatCode="0.00E+00">
                        <c:v>4.4439753446905934</c:v>
                      </c:pt>
                      <c:pt idx="395" formatCode="0.00E+00">
                        <c:v>4.4787084795397405</c:v>
                      </c:pt>
                      <c:pt idx="396" formatCode="0.00E+00">
                        <c:v>4.4337540638797606</c:v>
                      </c:pt>
                      <c:pt idx="397" formatCode="0.00E+00">
                        <c:v>4.4273170721286457</c:v>
                      </c:pt>
                      <c:pt idx="398" formatCode="0.00E+00">
                        <c:v>4.3588441684854047</c:v>
                      </c:pt>
                      <c:pt idx="399" formatCode="0.00E+00">
                        <c:v>4.3642060251386585</c:v>
                      </c:pt>
                      <c:pt idx="400" formatCode="0.00E+00">
                        <c:v>4.3886332757419249</c:v>
                      </c:pt>
                      <c:pt idx="401" formatCode="0.00E+00">
                        <c:v>4.4602556624612824</c:v>
                      </c:pt>
                      <c:pt idx="402" formatCode="0.00E+00">
                        <c:v>4.5382901881825548</c:v>
                      </c:pt>
                      <c:pt idx="403" formatCode="0.00E+00">
                        <c:v>4.5069274170046967</c:v>
                      </c:pt>
                      <c:pt idx="404" formatCode="0.00E+00">
                        <c:v>4.5092329248127641</c:v>
                      </c:pt>
                      <c:pt idx="405" formatCode="0.00E+00">
                        <c:v>4.5276971277737674</c:v>
                      </c:pt>
                      <c:pt idx="406" formatCode="0.00E+00">
                        <c:v>4.5474490324957202</c:v>
                      </c:pt>
                      <c:pt idx="407" formatCode="0.00E+00">
                        <c:v>4.5852784487938605</c:v>
                      </c:pt>
                      <c:pt idx="408" formatCode="0.00E+00">
                        <c:v>5.074659833643171</c:v>
                      </c:pt>
                      <c:pt idx="409" formatCode="0.00E+00">
                        <c:v>4.8265788574334652</c:v>
                      </c:pt>
                      <c:pt idx="410" formatCode="0.00E+00">
                        <c:v>4.7105373486781152</c:v>
                      </c:pt>
                      <c:pt idx="411" formatCode="0.00E+00">
                        <c:v>4.6812850762768488</c:v>
                      </c:pt>
                      <c:pt idx="412" formatCode="0.00E+00">
                        <c:v>4.6950855149305317</c:v>
                      </c:pt>
                      <c:pt idx="413" formatCode="0.00E+00">
                        <c:v>4.71795647986474</c:v>
                      </c:pt>
                      <c:pt idx="414" formatCode="0.00E+00">
                        <c:v>4.7441974556273943</c:v>
                      </c:pt>
                      <c:pt idx="415" formatCode="0.00E+00">
                        <c:v>4.7725921505797464</c:v>
                      </c:pt>
                      <c:pt idx="416" formatCode="0.00E+00">
                        <c:v>4.7990690475744691</c:v>
                      </c:pt>
                      <c:pt idx="417" formatCode="0.00E+00">
                        <c:v>4.8262430211156433</c:v>
                      </c:pt>
                      <c:pt idx="418" formatCode="0.00E+00">
                        <c:v>4.8524428806898943</c:v>
                      </c:pt>
                      <c:pt idx="419" formatCode="0.00E+00">
                        <c:v>4.8778203116438457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2C-4AB8-A5D9-5E0C31ECF51E}"/>
                  </c:ext>
                </c:extLst>
              </c15:ser>
            </c15:filteredLineSeries>
          </c:ext>
        </c:extLst>
      </c:lineChart>
      <c:catAx>
        <c:axId val="5435050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01112"/>
        <c:crosses val="autoZero"/>
        <c:auto val="1"/>
        <c:lblAlgn val="ctr"/>
        <c:lblOffset val="100"/>
        <c:noMultiLvlLbl val="0"/>
      </c:catAx>
      <c:valAx>
        <c:axId val="54350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0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He_atoms!$B$1</c:f>
              <c:strCache>
                <c:ptCount val="1"/>
                <c:pt idx="0">
                  <c:v>He,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He_atoms!$B$2:$B$421</c:f>
              <c:numCache>
                <c:formatCode>0.00E+00</c:formatCode>
                <c:ptCount val="420"/>
                <c:pt idx="0">
                  <c:v>205300</c:v>
                </c:pt>
                <c:pt idx="1">
                  <c:v>218100</c:v>
                </c:pt>
                <c:pt idx="2">
                  <c:v>241400</c:v>
                </c:pt>
                <c:pt idx="3">
                  <c:v>331200</c:v>
                </c:pt>
                <c:pt idx="4">
                  <c:v>280200</c:v>
                </c:pt>
                <c:pt idx="5">
                  <c:v>180400</c:v>
                </c:pt>
                <c:pt idx="6">
                  <c:v>144400</c:v>
                </c:pt>
                <c:pt idx="7">
                  <c:v>175900</c:v>
                </c:pt>
                <c:pt idx="8">
                  <c:v>205900</c:v>
                </c:pt>
                <c:pt idx="9">
                  <c:v>273800</c:v>
                </c:pt>
                <c:pt idx="10">
                  <c:v>295200</c:v>
                </c:pt>
                <c:pt idx="11">
                  <c:v>278200</c:v>
                </c:pt>
                <c:pt idx="12">
                  <c:v>208100</c:v>
                </c:pt>
                <c:pt idx="13">
                  <c:v>201800</c:v>
                </c:pt>
                <c:pt idx="14">
                  <c:v>304500</c:v>
                </c:pt>
                <c:pt idx="15">
                  <c:v>367800</c:v>
                </c:pt>
                <c:pt idx="16">
                  <c:v>424700</c:v>
                </c:pt>
                <c:pt idx="17">
                  <c:v>209200</c:v>
                </c:pt>
                <c:pt idx="18">
                  <c:v>136200</c:v>
                </c:pt>
                <c:pt idx="19">
                  <c:v>153300</c:v>
                </c:pt>
                <c:pt idx="20">
                  <c:v>261500</c:v>
                </c:pt>
                <c:pt idx="21">
                  <c:v>583200</c:v>
                </c:pt>
                <c:pt idx="22">
                  <c:v>476000</c:v>
                </c:pt>
                <c:pt idx="23">
                  <c:v>394200</c:v>
                </c:pt>
                <c:pt idx="24">
                  <c:v>297900</c:v>
                </c:pt>
                <c:pt idx="25">
                  <c:v>306000</c:v>
                </c:pt>
                <c:pt idx="26">
                  <c:v>466000</c:v>
                </c:pt>
                <c:pt idx="27">
                  <c:v>503800</c:v>
                </c:pt>
                <c:pt idx="28">
                  <c:v>538500</c:v>
                </c:pt>
                <c:pt idx="29">
                  <c:v>317700</c:v>
                </c:pt>
                <c:pt idx="30">
                  <c:v>282000</c:v>
                </c:pt>
                <c:pt idx="31">
                  <c:v>378000</c:v>
                </c:pt>
                <c:pt idx="32">
                  <c:v>625600</c:v>
                </c:pt>
                <c:pt idx="33">
                  <c:v>786200</c:v>
                </c:pt>
                <c:pt idx="34">
                  <c:v>629900</c:v>
                </c:pt>
                <c:pt idx="35">
                  <c:v>689400</c:v>
                </c:pt>
                <c:pt idx="36">
                  <c:v>528100</c:v>
                </c:pt>
                <c:pt idx="37">
                  <c:v>376300</c:v>
                </c:pt>
                <c:pt idx="38">
                  <c:v>376300</c:v>
                </c:pt>
                <c:pt idx="39">
                  <c:v>684500</c:v>
                </c:pt>
                <c:pt idx="40">
                  <c:v>802600</c:v>
                </c:pt>
                <c:pt idx="41">
                  <c:v>575300</c:v>
                </c:pt>
                <c:pt idx="42">
                  <c:v>487700</c:v>
                </c:pt>
                <c:pt idx="43">
                  <c:v>498700</c:v>
                </c:pt>
                <c:pt idx="44">
                  <c:v>735200</c:v>
                </c:pt>
                <c:pt idx="45">
                  <c:v>783100</c:v>
                </c:pt>
                <c:pt idx="46">
                  <c:v>953100</c:v>
                </c:pt>
                <c:pt idx="47">
                  <c:v>725300</c:v>
                </c:pt>
                <c:pt idx="48">
                  <c:v>652100</c:v>
                </c:pt>
                <c:pt idx="49">
                  <c:v>574300</c:v>
                </c:pt>
                <c:pt idx="50">
                  <c:v>1026000</c:v>
                </c:pt>
                <c:pt idx="51">
                  <c:v>1229000</c:v>
                </c:pt>
                <c:pt idx="52">
                  <c:v>1069000</c:v>
                </c:pt>
                <c:pt idx="53">
                  <c:v>666700</c:v>
                </c:pt>
                <c:pt idx="54">
                  <c:v>494200</c:v>
                </c:pt>
                <c:pt idx="55">
                  <c:v>499900</c:v>
                </c:pt>
                <c:pt idx="56">
                  <c:v>745900</c:v>
                </c:pt>
                <c:pt idx="57">
                  <c:v>1020000</c:v>
                </c:pt>
                <c:pt idx="58">
                  <c:v>1005000</c:v>
                </c:pt>
                <c:pt idx="59">
                  <c:v>774000</c:v>
                </c:pt>
                <c:pt idx="60">
                  <c:v>540500</c:v>
                </c:pt>
                <c:pt idx="61">
                  <c:v>570300</c:v>
                </c:pt>
                <c:pt idx="62">
                  <c:v>657000</c:v>
                </c:pt>
                <c:pt idx="63">
                  <c:v>1330000</c:v>
                </c:pt>
                <c:pt idx="64">
                  <c:v>864000</c:v>
                </c:pt>
                <c:pt idx="65">
                  <c:v>577500</c:v>
                </c:pt>
                <c:pt idx="66">
                  <c:v>398500</c:v>
                </c:pt>
                <c:pt idx="67">
                  <c:v>402800</c:v>
                </c:pt>
                <c:pt idx="68">
                  <c:v>671000</c:v>
                </c:pt>
                <c:pt idx="69">
                  <c:v>1484000</c:v>
                </c:pt>
                <c:pt idx="70">
                  <c:v>1387000</c:v>
                </c:pt>
                <c:pt idx="71">
                  <c:v>957000</c:v>
                </c:pt>
                <c:pt idx="72">
                  <c:v>784200</c:v>
                </c:pt>
                <c:pt idx="73">
                  <c:v>850600</c:v>
                </c:pt>
                <c:pt idx="74">
                  <c:v>950200</c:v>
                </c:pt>
                <c:pt idx="75">
                  <c:v>1239000</c:v>
                </c:pt>
                <c:pt idx="76">
                  <c:v>830300</c:v>
                </c:pt>
                <c:pt idx="77">
                  <c:v>587400</c:v>
                </c:pt>
                <c:pt idx="78">
                  <c:v>482800</c:v>
                </c:pt>
                <c:pt idx="79">
                  <c:v>630700</c:v>
                </c:pt>
                <c:pt idx="80">
                  <c:v>738700</c:v>
                </c:pt>
                <c:pt idx="81">
                  <c:v>1204000</c:v>
                </c:pt>
                <c:pt idx="82">
                  <c:v>915600</c:v>
                </c:pt>
                <c:pt idx="83">
                  <c:v>791100</c:v>
                </c:pt>
                <c:pt idx="84">
                  <c:v>460000</c:v>
                </c:pt>
                <c:pt idx="85">
                  <c:v>505300</c:v>
                </c:pt>
                <c:pt idx="86">
                  <c:v>613200</c:v>
                </c:pt>
                <c:pt idx="87">
                  <c:v>857400</c:v>
                </c:pt>
                <c:pt idx="88">
                  <c:v>914100</c:v>
                </c:pt>
                <c:pt idx="89">
                  <c:v>524500</c:v>
                </c:pt>
                <c:pt idx="90">
                  <c:v>338000</c:v>
                </c:pt>
                <c:pt idx="91">
                  <c:v>390100</c:v>
                </c:pt>
                <c:pt idx="92">
                  <c:v>443700</c:v>
                </c:pt>
                <c:pt idx="93">
                  <c:v>692100</c:v>
                </c:pt>
                <c:pt idx="94">
                  <c:v>1054000</c:v>
                </c:pt>
                <c:pt idx="95">
                  <c:v>659400</c:v>
                </c:pt>
                <c:pt idx="96">
                  <c:v>491400</c:v>
                </c:pt>
                <c:pt idx="97">
                  <c:v>362800</c:v>
                </c:pt>
                <c:pt idx="98">
                  <c:v>548300</c:v>
                </c:pt>
                <c:pt idx="99">
                  <c:v>531800</c:v>
                </c:pt>
                <c:pt idx="100">
                  <c:v>476400</c:v>
                </c:pt>
                <c:pt idx="101">
                  <c:v>374500</c:v>
                </c:pt>
                <c:pt idx="102">
                  <c:v>238000</c:v>
                </c:pt>
                <c:pt idx="103">
                  <c:v>249500</c:v>
                </c:pt>
                <c:pt idx="104">
                  <c:v>335600</c:v>
                </c:pt>
                <c:pt idx="105">
                  <c:v>426800</c:v>
                </c:pt>
                <c:pt idx="106">
                  <c:v>592200</c:v>
                </c:pt>
                <c:pt idx="107">
                  <c:v>487300</c:v>
                </c:pt>
                <c:pt idx="108">
                  <c:v>394500</c:v>
                </c:pt>
                <c:pt idx="109">
                  <c:v>283400</c:v>
                </c:pt>
                <c:pt idx="110">
                  <c:v>362700</c:v>
                </c:pt>
                <c:pt idx="111">
                  <c:v>393300</c:v>
                </c:pt>
                <c:pt idx="112">
                  <c:v>572600</c:v>
                </c:pt>
                <c:pt idx="113">
                  <c:v>315600</c:v>
                </c:pt>
                <c:pt idx="114">
                  <c:v>264700</c:v>
                </c:pt>
                <c:pt idx="115">
                  <c:v>267700</c:v>
                </c:pt>
                <c:pt idx="116">
                  <c:v>309700</c:v>
                </c:pt>
                <c:pt idx="117">
                  <c:v>395100</c:v>
                </c:pt>
                <c:pt idx="118">
                  <c:v>417300</c:v>
                </c:pt>
                <c:pt idx="119">
                  <c:v>420000</c:v>
                </c:pt>
                <c:pt idx="120">
                  <c:v>278400</c:v>
                </c:pt>
                <c:pt idx="121">
                  <c:v>213200</c:v>
                </c:pt>
                <c:pt idx="122">
                  <c:v>300100</c:v>
                </c:pt>
                <c:pt idx="123">
                  <c:v>325400</c:v>
                </c:pt>
                <c:pt idx="124">
                  <c:v>341300</c:v>
                </c:pt>
                <c:pt idx="125">
                  <c:v>259800</c:v>
                </c:pt>
                <c:pt idx="126">
                  <c:v>160300</c:v>
                </c:pt>
                <c:pt idx="127">
                  <c:v>178400</c:v>
                </c:pt>
                <c:pt idx="128">
                  <c:v>277800</c:v>
                </c:pt>
                <c:pt idx="129">
                  <c:v>435400</c:v>
                </c:pt>
                <c:pt idx="130">
                  <c:v>380400</c:v>
                </c:pt>
                <c:pt idx="131">
                  <c:v>314900</c:v>
                </c:pt>
                <c:pt idx="132">
                  <c:v>267200</c:v>
                </c:pt>
                <c:pt idx="133">
                  <c:v>258700</c:v>
                </c:pt>
                <c:pt idx="134">
                  <c:v>302400</c:v>
                </c:pt>
                <c:pt idx="135">
                  <c:v>452200</c:v>
                </c:pt>
                <c:pt idx="136">
                  <c:v>343700</c:v>
                </c:pt>
                <c:pt idx="137">
                  <c:v>218000</c:v>
                </c:pt>
                <c:pt idx="138">
                  <c:v>139800</c:v>
                </c:pt>
                <c:pt idx="139">
                  <c:v>165500</c:v>
                </c:pt>
                <c:pt idx="140">
                  <c:v>213100</c:v>
                </c:pt>
                <c:pt idx="141">
                  <c:v>275800</c:v>
                </c:pt>
                <c:pt idx="142">
                  <c:v>299700</c:v>
                </c:pt>
                <c:pt idx="143">
                  <c:v>247500</c:v>
                </c:pt>
                <c:pt idx="144">
                  <c:v>205600</c:v>
                </c:pt>
                <c:pt idx="145">
                  <c:v>254900</c:v>
                </c:pt>
                <c:pt idx="146">
                  <c:v>326200</c:v>
                </c:pt>
                <c:pt idx="147">
                  <c:v>315200</c:v>
                </c:pt>
                <c:pt idx="148">
                  <c:v>191900</c:v>
                </c:pt>
                <c:pt idx="149">
                  <c:v>292300</c:v>
                </c:pt>
                <c:pt idx="150">
                  <c:v>121800</c:v>
                </c:pt>
                <c:pt idx="151">
                  <c:v>116400</c:v>
                </c:pt>
                <c:pt idx="152">
                  <c:v>164700</c:v>
                </c:pt>
                <c:pt idx="153">
                  <c:v>286300</c:v>
                </c:pt>
                <c:pt idx="154">
                  <c:v>275200</c:v>
                </c:pt>
                <c:pt idx="155">
                  <c:v>199000</c:v>
                </c:pt>
                <c:pt idx="156">
                  <c:v>201700</c:v>
                </c:pt>
                <c:pt idx="157">
                  <c:v>176200</c:v>
                </c:pt>
                <c:pt idx="158">
                  <c:v>215300</c:v>
                </c:pt>
                <c:pt idx="159">
                  <c:v>282600</c:v>
                </c:pt>
                <c:pt idx="160">
                  <c:v>259300</c:v>
                </c:pt>
                <c:pt idx="161">
                  <c:v>169900</c:v>
                </c:pt>
                <c:pt idx="162">
                  <c:v>122300</c:v>
                </c:pt>
                <c:pt idx="163">
                  <c:v>120000</c:v>
                </c:pt>
                <c:pt idx="164">
                  <c:v>170300</c:v>
                </c:pt>
                <c:pt idx="165">
                  <c:v>256500</c:v>
                </c:pt>
                <c:pt idx="166">
                  <c:v>304900</c:v>
                </c:pt>
                <c:pt idx="167">
                  <c:v>225700</c:v>
                </c:pt>
                <c:pt idx="168">
                  <c:v>203400</c:v>
                </c:pt>
                <c:pt idx="169">
                  <c:v>674500</c:v>
                </c:pt>
                <c:pt idx="170">
                  <c:v>674500</c:v>
                </c:pt>
                <c:pt idx="171">
                  <c:v>453200</c:v>
                </c:pt>
                <c:pt idx="172">
                  <c:v>241700</c:v>
                </c:pt>
                <c:pt idx="173">
                  <c:v>115400</c:v>
                </c:pt>
                <c:pt idx="174">
                  <c:v>80410</c:v>
                </c:pt>
                <c:pt idx="175">
                  <c:v>101700</c:v>
                </c:pt>
                <c:pt idx="176">
                  <c:v>212500</c:v>
                </c:pt>
                <c:pt idx="177">
                  <c:v>556600</c:v>
                </c:pt>
                <c:pt idx="178">
                  <c:v>961900</c:v>
                </c:pt>
                <c:pt idx="179">
                  <c:v>1046000</c:v>
                </c:pt>
                <c:pt idx="180">
                  <c:v>870400</c:v>
                </c:pt>
                <c:pt idx="181">
                  <c:v>297100</c:v>
                </c:pt>
                <c:pt idx="182">
                  <c:v>258600</c:v>
                </c:pt>
                <c:pt idx="183">
                  <c:v>660900</c:v>
                </c:pt>
                <c:pt idx="184">
                  <c:v>623400</c:v>
                </c:pt>
                <c:pt idx="185">
                  <c:v>385300</c:v>
                </c:pt>
                <c:pt idx="186">
                  <c:v>259600</c:v>
                </c:pt>
                <c:pt idx="187">
                  <c:v>268600</c:v>
                </c:pt>
                <c:pt idx="188">
                  <c:v>368700</c:v>
                </c:pt>
                <c:pt idx="189">
                  <c:v>825300</c:v>
                </c:pt>
                <c:pt idx="190">
                  <c:v>951100</c:v>
                </c:pt>
                <c:pt idx="191">
                  <c:v>663700</c:v>
                </c:pt>
                <c:pt idx="192">
                  <c:v>431300</c:v>
                </c:pt>
                <c:pt idx="193">
                  <c:v>417000</c:v>
                </c:pt>
                <c:pt idx="194">
                  <c:v>554600</c:v>
                </c:pt>
                <c:pt idx="195">
                  <c:v>605200</c:v>
                </c:pt>
                <c:pt idx="196">
                  <c:v>547000</c:v>
                </c:pt>
                <c:pt idx="197">
                  <c:v>441900</c:v>
                </c:pt>
                <c:pt idx="198">
                  <c:v>402100</c:v>
                </c:pt>
                <c:pt idx="199">
                  <c:v>337900</c:v>
                </c:pt>
                <c:pt idx="200">
                  <c:v>445500</c:v>
                </c:pt>
                <c:pt idx="201">
                  <c:v>842300</c:v>
                </c:pt>
                <c:pt idx="202">
                  <c:v>757400</c:v>
                </c:pt>
                <c:pt idx="203">
                  <c:v>498200</c:v>
                </c:pt>
                <c:pt idx="204">
                  <c:v>347600</c:v>
                </c:pt>
                <c:pt idx="205">
                  <c:v>347600</c:v>
                </c:pt>
                <c:pt idx="206">
                  <c:v>624900</c:v>
                </c:pt>
                <c:pt idx="207">
                  <c:v>621500</c:v>
                </c:pt>
                <c:pt idx="208">
                  <c:v>879600</c:v>
                </c:pt>
                <c:pt idx="209">
                  <c:v>606900</c:v>
                </c:pt>
                <c:pt idx="210">
                  <c:v>282500</c:v>
                </c:pt>
                <c:pt idx="211">
                  <c:v>270000</c:v>
                </c:pt>
                <c:pt idx="212">
                  <c:v>414100</c:v>
                </c:pt>
                <c:pt idx="213">
                  <c:v>563100</c:v>
                </c:pt>
                <c:pt idx="214">
                  <c:v>766400</c:v>
                </c:pt>
                <c:pt idx="215">
                  <c:v>694200</c:v>
                </c:pt>
                <c:pt idx="216">
                  <c:v>558800</c:v>
                </c:pt>
                <c:pt idx="217">
                  <c:v>529500</c:v>
                </c:pt>
                <c:pt idx="218">
                  <c:v>696100</c:v>
                </c:pt>
                <c:pt idx="219">
                  <c:v>696100</c:v>
                </c:pt>
                <c:pt idx="220">
                  <c:v>644400</c:v>
                </c:pt>
                <c:pt idx="221">
                  <c:v>388400</c:v>
                </c:pt>
                <c:pt idx="222">
                  <c:v>313800</c:v>
                </c:pt>
                <c:pt idx="223">
                  <c:v>381800</c:v>
                </c:pt>
                <c:pt idx="224">
                  <c:v>490600</c:v>
                </c:pt>
                <c:pt idx="225">
                  <c:v>827200</c:v>
                </c:pt>
                <c:pt idx="226">
                  <c:v>757300</c:v>
                </c:pt>
                <c:pt idx="227">
                  <c:v>758800</c:v>
                </c:pt>
                <c:pt idx="228">
                  <c:v>509400</c:v>
                </c:pt>
                <c:pt idx="229">
                  <c:v>588700</c:v>
                </c:pt>
                <c:pt idx="230">
                  <c:v>673100</c:v>
                </c:pt>
                <c:pt idx="231">
                  <c:v>687000</c:v>
                </c:pt>
                <c:pt idx="232">
                  <c:v>544700</c:v>
                </c:pt>
                <c:pt idx="233">
                  <c:v>384300</c:v>
                </c:pt>
                <c:pt idx="234">
                  <c:v>250100</c:v>
                </c:pt>
                <c:pt idx="235">
                  <c:v>264000</c:v>
                </c:pt>
                <c:pt idx="236">
                  <c:v>297000</c:v>
                </c:pt>
                <c:pt idx="237">
                  <c:v>595600</c:v>
                </c:pt>
                <c:pt idx="238">
                  <c:v>613700</c:v>
                </c:pt>
                <c:pt idx="239">
                  <c:v>487600</c:v>
                </c:pt>
                <c:pt idx="240">
                  <c:v>449700</c:v>
                </c:pt>
                <c:pt idx="241">
                  <c:v>334600</c:v>
                </c:pt>
                <c:pt idx="242">
                  <c:v>389200</c:v>
                </c:pt>
                <c:pt idx="243">
                  <c:v>369800</c:v>
                </c:pt>
                <c:pt idx="244">
                  <c:v>481900</c:v>
                </c:pt>
                <c:pt idx="245">
                  <c:v>258200</c:v>
                </c:pt>
                <c:pt idx="246">
                  <c:v>174600</c:v>
                </c:pt>
                <c:pt idx="247">
                  <c:v>150000</c:v>
                </c:pt>
                <c:pt idx="248">
                  <c:v>388300</c:v>
                </c:pt>
                <c:pt idx="249">
                  <c:v>446700</c:v>
                </c:pt>
                <c:pt idx="250">
                  <c:v>414200</c:v>
                </c:pt>
                <c:pt idx="251">
                  <c:v>265000</c:v>
                </c:pt>
                <c:pt idx="252">
                  <c:v>249400</c:v>
                </c:pt>
                <c:pt idx="253">
                  <c:v>297900</c:v>
                </c:pt>
                <c:pt idx="254">
                  <c:v>410500</c:v>
                </c:pt>
                <c:pt idx="255">
                  <c:v>452100</c:v>
                </c:pt>
                <c:pt idx="256">
                  <c:v>311300</c:v>
                </c:pt>
                <c:pt idx="257">
                  <c:v>222200</c:v>
                </c:pt>
                <c:pt idx="258">
                  <c:v>175300</c:v>
                </c:pt>
                <c:pt idx="259">
                  <c:v>153900</c:v>
                </c:pt>
                <c:pt idx="260">
                  <c:v>315100</c:v>
                </c:pt>
                <c:pt idx="261">
                  <c:v>315100</c:v>
                </c:pt>
                <c:pt idx="262">
                  <c:v>309400</c:v>
                </c:pt>
                <c:pt idx="263">
                  <c:v>273600</c:v>
                </c:pt>
                <c:pt idx="264">
                  <c:v>236300</c:v>
                </c:pt>
                <c:pt idx="265">
                  <c:v>180600</c:v>
                </c:pt>
                <c:pt idx="266">
                  <c:v>235300</c:v>
                </c:pt>
                <c:pt idx="267">
                  <c:v>283700</c:v>
                </c:pt>
                <c:pt idx="268">
                  <c:v>251700</c:v>
                </c:pt>
                <c:pt idx="269">
                  <c:v>283800</c:v>
                </c:pt>
                <c:pt idx="270">
                  <c:v>122100</c:v>
                </c:pt>
                <c:pt idx="271">
                  <c:v>133400</c:v>
                </c:pt>
                <c:pt idx="272">
                  <c:v>173600</c:v>
                </c:pt>
                <c:pt idx="273">
                  <c:v>293900</c:v>
                </c:pt>
                <c:pt idx="274">
                  <c:v>295800</c:v>
                </c:pt>
                <c:pt idx="275">
                  <c:v>253700</c:v>
                </c:pt>
                <c:pt idx="276">
                  <c:v>200100</c:v>
                </c:pt>
                <c:pt idx="277">
                  <c:v>241400</c:v>
                </c:pt>
                <c:pt idx="278">
                  <c:v>328900</c:v>
                </c:pt>
                <c:pt idx="279">
                  <c:v>314100</c:v>
                </c:pt>
                <c:pt idx="280">
                  <c:v>322900</c:v>
                </c:pt>
                <c:pt idx="281">
                  <c:v>174900</c:v>
                </c:pt>
                <c:pt idx="282">
                  <c:v>140400</c:v>
                </c:pt>
                <c:pt idx="283">
                  <c:v>133600</c:v>
                </c:pt>
                <c:pt idx="284">
                  <c:v>286600</c:v>
                </c:pt>
                <c:pt idx="285">
                  <c:v>305100</c:v>
                </c:pt>
                <c:pt idx="286">
                  <c:v>283900</c:v>
                </c:pt>
                <c:pt idx="287">
                  <c:v>237300</c:v>
                </c:pt>
                <c:pt idx="288">
                  <c:v>187600</c:v>
                </c:pt>
                <c:pt idx="289">
                  <c:v>198300</c:v>
                </c:pt>
                <c:pt idx="290">
                  <c:v>245900</c:v>
                </c:pt>
                <c:pt idx="291">
                  <c:v>296200</c:v>
                </c:pt>
                <c:pt idx="292">
                  <c:v>267400</c:v>
                </c:pt>
                <c:pt idx="293">
                  <c:v>192000</c:v>
                </c:pt>
                <c:pt idx="294">
                  <c:v>130400</c:v>
                </c:pt>
                <c:pt idx="295">
                  <c:v>125700</c:v>
                </c:pt>
                <c:pt idx="296">
                  <c:v>251100</c:v>
                </c:pt>
                <c:pt idx="297" formatCode="General">
                  <c:v>210654.49489680797</c:v>
                </c:pt>
                <c:pt idx="298" formatCode="General">
                  <c:v>264536.74954187829</c:v>
                </c:pt>
                <c:pt idx="299" formatCode="General">
                  <c:v>287206.76899811503</c:v>
                </c:pt>
                <c:pt idx="300" formatCode="General">
                  <c:v>234840.09011867875</c:v>
                </c:pt>
                <c:pt idx="301" formatCode="General">
                  <c:v>193233.89612161583</c:v>
                </c:pt>
                <c:pt idx="302" formatCode="General">
                  <c:v>243023.33560818</c:v>
                </c:pt>
                <c:pt idx="303" formatCode="General">
                  <c:v>314930.32796424854</c:v>
                </c:pt>
                <c:pt idx="304" formatCode="General">
                  <c:v>303282.27114241873</c:v>
                </c:pt>
                <c:pt idx="305" formatCode="General">
                  <c:v>179351.29661133193</c:v>
                </c:pt>
                <c:pt idx="306" formatCode="General">
                  <c:v>279380.98451199476</c:v>
                </c:pt>
                <c:pt idx="307" formatCode="General">
                  <c:v>108898.17104957928</c:v>
                </c:pt>
                <c:pt idx="308" formatCode="General">
                  <c:v>103579.57352430967</c:v>
                </c:pt>
                <c:pt idx="309" formatCode="General">
                  <c:v>151844.4211063222</c:v>
                </c:pt>
                <c:pt idx="310" formatCode="General">
                  <c:v>272779.23192994361</c:v>
                </c:pt>
                <c:pt idx="311" formatCode="General">
                  <c:v>261307.89564791269</c:v>
                </c:pt>
                <c:pt idx="312" formatCode="General">
                  <c:v>184921.53492037969</c:v>
                </c:pt>
                <c:pt idx="313" formatCode="General">
                  <c:v>186017.92038155021</c:v>
                </c:pt>
                <c:pt idx="314" formatCode="General">
                  <c:v>160536.69684228901</c:v>
                </c:pt>
                <c:pt idx="315" formatCode="General">
                  <c:v>197466.2420604745</c:v>
                </c:pt>
                <c:pt idx="316" formatCode="General">
                  <c:v>262917.48213116615</c:v>
                </c:pt>
                <c:pt idx="317" formatCode="General">
                  <c:v>253447.95133705289</c:v>
                </c:pt>
                <c:pt idx="318" formatCode="General">
                  <c:v>160305.29737182509</c:v>
                </c:pt>
                <c:pt idx="319" formatCode="General">
                  <c:v>103899.11219016917</c:v>
                </c:pt>
                <c:pt idx="320" formatCode="General">
                  <c:v>101697.38088361314</c:v>
                </c:pt>
                <c:pt idx="321" formatCode="General">
                  <c:v>153595.49054018242</c:v>
                </c:pt>
                <c:pt idx="322" formatCode="General">
                  <c:v>236938.42963422195</c:v>
                </c:pt>
                <c:pt idx="323" formatCode="General">
                  <c:v>291671.6090980036</c:v>
                </c:pt>
                <c:pt idx="324" formatCode="General">
                  <c:v>221152.4827725222</c:v>
                </c:pt>
                <c:pt idx="325" formatCode="General">
                  <c:v>192168.04254020215</c:v>
                </c:pt>
                <c:pt idx="326" formatCode="General">
                  <c:v>613263.95332197554</c:v>
                </c:pt>
                <c:pt idx="327" formatCode="General">
                  <c:v>651298.97509991028</c:v>
                </c:pt>
                <c:pt idx="328" formatCode="General">
                  <c:v>467685.12847058545</c:v>
                </c:pt>
                <c:pt idx="329" formatCode="General">
                  <c:v>259055.6511745631</c:v>
                </c:pt>
                <c:pt idx="330" formatCode="General">
                  <c:v>124919.3220525636</c:v>
                </c:pt>
                <c:pt idx="331" formatCode="General">
                  <c:v>56039.539609396248</c:v>
                </c:pt>
                <c:pt idx="332" formatCode="General">
                  <c:v>78526.917687297042</c:v>
                </c:pt>
                <c:pt idx="333" formatCode="General">
                  <c:v>190119.33881481635</c:v>
                </c:pt>
                <c:pt idx="334" formatCode="General">
                  <c:v>521850.72793494374</c:v>
                </c:pt>
                <c:pt idx="335" formatCode="General">
                  <c:v>938448.38502827019</c:v>
                </c:pt>
                <c:pt idx="336" formatCode="General">
                  <c:v>1015480.3969548222</c:v>
                </c:pt>
                <c:pt idx="337" formatCode="General">
                  <c:v>863971.8242301452</c:v>
                </c:pt>
                <c:pt idx="338" formatCode="General">
                  <c:v>329869.32809408032</c:v>
                </c:pt>
                <c:pt idx="339" formatCode="General">
                  <c:v>260659.14492498053</c:v>
                </c:pt>
                <c:pt idx="340" formatCode="General">
                  <c:v>630845.52977507305</c:v>
                </c:pt>
                <c:pt idx="341" formatCode="General">
                  <c:v>615765.31612483319</c:v>
                </c:pt>
                <c:pt idx="342" formatCode="General">
                  <c:v>400213.52804112819</c:v>
                </c:pt>
                <c:pt idx="343" formatCode="General">
                  <c:v>246100.15840898248</c:v>
                </c:pt>
                <c:pt idx="344" formatCode="General">
                  <c:v>253886.34846180549</c:v>
                </c:pt>
                <c:pt idx="345" formatCode="General">
                  <c:v>357808.59719219402</c:v>
                </c:pt>
                <c:pt idx="346" formatCode="General">
                  <c:v>797065.16959180008</c:v>
                </c:pt>
                <c:pt idx="347" formatCode="General">
                  <c:v>941301.66420825175</c:v>
                </c:pt>
                <c:pt idx="348" formatCode="General">
                  <c:v>666488.69436196063</c:v>
                </c:pt>
                <c:pt idx="349" formatCode="General">
                  <c:v>450904.37270548224</c:v>
                </c:pt>
                <c:pt idx="350" formatCode="General">
                  <c:v>400810.39775689627</c:v>
                </c:pt>
                <c:pt idx="351" formatCode="General">
                  <c:v>518590.90581091191</c:v>
                </c:pt>
                <c:pt idx="352" formatCode="General">
                  <c:v>587084.4572356767</c:v>
                </c:pt>
                <c:pt idx="353" formatCode="General">
                  <c:v>570002.66806829907</c:v>
                </c:pt>
                <c:pt idx="354" formatCode="General">
                  <c:v>460264.74870590109</c:v>
                </c:pt>
                <c:pt idx="355" formatCode="General">
                  <c:v>382641.73043867218</c:v>
                </c:pt>
                <c:pt idx="356" formatCode="General">
                  <c:v>325771.7091274439</c:v>
                </c:pt>
                <c:pt idx="357" formatCode="General">
                  <c:v>428834.69823788124</c:v>
                </c:pt>
                <c:pt idx="358" formatCode="General">
                  <c:v>819147.29535015277</c:v>
                </c:pt>
                <c:pt idx="359" formatCode="General">
                  <c:v>759319.87196580251</c:v>
                </c:pt>
                <c:pt idx="360" formatCode="General">
                  <c:v>531760.92705640895</c:v>
                </c:pt>
                <c:pt idx="361" formatCode="General">
                  <c:v>342162.21616472164</c:v>
                </c:pt>
                <c:pt idx="362" formatCode="General">
                  <c:v>334611.02069325419</c:v>
                </c:pt>
                <c:pt idx="363" formatCode="General">
                  <c:v>585811.25467883074</c:v>
                </c:pt>
                <c:pt idx="364" formatCode="General">
                  <c:v>649752.97410723183</c:v>
                </c:pt>
                <c:pt idx="365" formatCode="General">
                  <c:v>876122.69304709183</c:v>
                </c:pt>
                <c:pt idx="366" formatCode="General">
                  <c:v>611577.97840570111</c:v>
                </c:pt>
                <c:pt idx="367" formatCode="General">
                  <c:v>272259.36161825247</c:v>
                </c:pt>
                <c:pt idx="368" formatCode="General">
                  <c:v>249553.62536207706</c:v>
                </c:pt>
                <c:pt idx="369" formatCode="General">
                  <c:v>393870.05863248918</c:v>
                </c:pt>
                <c:pt idx="370" formatCode="General">
                  <c:v>564184.31144164281</c:v>
                </c:pt>
                <c:pt idx="371" formatCode="General">
                  <c:v>769539.37137748534</c:v>
                </c:pt>
                <c:pt idx="372" formatCode="General">
                  <c:v>696479.32828996121</c:v>
                </c:pt>
                <c:pt idx="373" formatCode="General">
                  <c:v>547412.24018266704</c:v>
                </c:pt>
                <c:pt idx="374" formatCode="General">
                  <c:v>505881.6538843757</c:v>
                </c:pt>
                <c:pt idx="375" formatCode="General">
                  <c:v>676372.42503234698</c:v>
                </c:pt>
                <c:pt idx="376" formatCode="General">
                  <c:v>697376.46199887583</c:v>
                </c:pt>
                <c:pt idx="377" formatCode="General">
                  <c:v>706880.7375482046</c:v>
                </c:pt>
                <c:pt idx="378" formatCode="General">
                  <c:v>379574.92961849523</c:v>
                </c:pt>
                <c:pt idx="379" formatCode="General">
                  <c:v>290188.23327721143</c:v>
                </c:pt>
                <c:pt idx="380" formatCode="General">
                  <c:v>352992.190721475</c:v>
                </c:pt>
                <c:pt idx="381" formatCode="General">
                  <c:v>473798.45233855344</c:v>
                </c:pt>
                <c:pt idx="382" formatCode="General">
                  <c:v>816230.34889945819</c:v>
                </c:pt>
                <c:pt idx="383" formatCode="General">
                  <c:v>832395.48823627923</c:v>
                </c:pt>
                <c:pt idx="384" formatCode="General">
                  <c:v>763507.08591433987</c:v>
                </c:pt>
                <c:pt idx="385" formatCode="General">
                  <c:v>492094.74963219237</c:v>
                </c:pt>
                <c:pt idx="386" formatCode="General">
                  <c:v>561500.80791895976</c:v>
                </c:pt>
                <c:pt idx="387" formatCode="General">
                  <c:v>665213.6267369627</c:v>
                </c:pt>
                <c:pt idx="388" formatCode="General">
                  <c:v>692467.76164224232</c:v>
                </c:pt>
                <c:pt idx="389" formatCode="General">
                  <c:v>583598.18199057144</c:v>
                </c:pt>
                <c:pt idx="390" formatCode="General">
                  <c:v>369238.73553281568</c:v>
                </c:pt>
                <c:pt idx="391" formatCode="General">
                  <c:v>329139.16389316804</c:v>
                </c:pt>
                <c:pt idx="392" formatCode="General">
                  <c:v>313502.23016289761</c:v>
                </c:pt>
                <c:pt idx="393" formatCode="General">
                  <c:v>407518.99196748278</c:v>
                </c:pt>
                <c:pt idx="394" formatCode="General">
                  <c:v>614232.6559476793</c:v>
                </c:pt>
                <c:pt idx="395" formatCode="General">
                  <c:v>852161.98855663068</c:v>
                </c:pt>
                <c:pt idx="396" formatCode="General">
                  <c:v>650400.39158101357</c:v>
                </c:pt>
                <c:pt idx="397" formatCode="General">
                  <c:v>567198.44727542216</c:v>
                </c:pt>
                <c:pt idx="398" formatCode="General">
                  <c:v>344917.77222411986</c:v>
                </c:pt>
                <c:pt idx="399" formatCode="General">
                  <c:v>393696.86872252863</c:v>
                </c:pt>
                <c:pt idx="400" formatCode="General">
                  <c:v>438416.04166102881</c:v>
                </c:pt>
                <c:pt idx="401" formatCode="General">
                  <c:v>617659.76631084504</c:v>
                </c:pt>
                <c:pt idx="402" formatCode="General">
                  <c:v>533881.57012954494</c:v>
                </c:pt>
                <c:pt idx="403" formatCode="General">
                  <c:v>301021.04476705554</c:v>
                </c:pt>
                <c:pt idx="404" formatCode="General">
                  <c:v>193540.09176332413</c:v>
                </c:pt>
                <c:pt idx="405" formatCode="General">
                  <c:v>340053.14062810445</c:v>
                </c:pt>
                <c:pt idx="406" formatCode="General">
                  <c:v>395818.58365283191</c:v>
                </c:pt>
                <c:pt idx="407" formatCode="General">
                  <c:v>503336.5034753175</c:v>
                </c:pt>
                <c:pt idx="408" formatCode="General">
                  <c:v>609778.58827001415</c:v>
                </c:pt>
                <c:pt idx="409" formatCode="General">
                  <c:v>410328.91200964502</c:v>
                </c:pt>
                <c:pt idx="410" formatCode="General">
                  <c:v>346797.73235946835</c:v>
                </c:pt>
                <c:pt idx="411" formatCode="General">
                  <c:v>339280.42091835482</c:v>
                </c:pt>
                <c:pt idx="412" formatCode="General">
                  <c:v>451638.38984447665</c:v>
                </c:pt>
                <c:pt idx="413" formatCode="General">
                  <c:v>375521.61969579576</c:v>
                </c:pt>
                <c:pt idx="414" formatCode="General">
                  <c:v>305174.85258871596</c:v>
                </c:pt>
                <c:pt idx="415" formatCode="General">
                  <c:v>232034.78826143348</c:v>
                </c:pt>
                <c:pt idx="416" formatCode="General">
                  <c:v>153475.0770634292</c:v>
                </c:pt>
                <c:pt idx="417" formatCode="General">
                  <c:v>240004.32623741881</c:v>
                </c:pt>
                <c:pt idx="418" formatCode="General">
                  <c:v>282313.53136381943</c:v>
                </c:pt>
                <c:pt idx="419" formatCode="General">
                  <c:v>326473.25661505392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E-4BDE-8A90-BE136793EF64}"/>
            </c:ext>
          </c:extLst>
        </c:ser>
        <c:ser>
          <c:idx val="1"/>
          <c:order val="1"/>
          <c:tx>
            <c:strRef>
              <c:f>He_atoms!$C$1</c:f>
              <c:strCache>
                <c:ptCount val="1"/>
                <c:pt idx="0">
                  <c:v>Forecast(He,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He_atoms!$C$2:$C$421</c:f>
              <c:numCache>
                <c:formatCode>General</c:formatCode>
                <c:ptCount val="420"/>
                <c:pt idx="296" formatCode="0.00E+00">
                  <c:v>251100</c:v>
                </c:pt>
                <c:pt idx="297" formatCode="0.00E+00">
                  <c:v>210654.49489680797</c:v>
                </c:pt>
                <c:pt idx="298" formatCode="0.00E+00">
                  <c:v>264536.74954187829</c:v>
                </c:pt>
                <c:pt idx="299" formatCode="0.00E+00">
                  <c:v>287206.76899811503</c:v>
                </c:pt>
                <c:pt idx="300" formatCode="0.00E+00">
                  <c:v>234840.09011867875</c:v>
                </c:pt>
                <c:pt idx="301" formatCode="0.00E+00">
                  <c:v>193233.89612161583</c:v>
                </c:pt>
                <c:pt idx="302" formatCode="0.00E+00">
                  <c:v>243023.33560818</c:v>
                </c:pt>
                <c:pt idx="303" formatCode="0.00E+00">
                  <c:v>314930.32796424854</c:v>
                </c:pt>
                <c:pt idx="304" formatCode="0.00E+00">
                  <c:v>303282.27114241873</c:v>
                </c:pt>
                <c:pt idx="305" formatCode="0.00E+00">
                  <c:v>179351.29661133193</c:v>
                </c:pt>
                <c:pt idx="306" formatCode="0.00E+00">
                  <c:v>279380.98451199476</c:v>
                </c:pt>
                <c:pt idx="307" formatCode="0.00E+00">
                  <c:v>108898.17104957928</c:v>
                </c:pt>
                <c:pt idx="308" formatCode="0.00E+00">
                  <c:v>103579.57352430967</c:v>
                </c:pt>
                <c:pt idx="309" formatCode="0.00E+00">
                  <c:v>151844.4211063222</c:v>
                </c:pt>
                <c:pt idx="310" formatCode="0.00E+00">
                  <c:v>272779.23192994361</c:v>
                </c:pt>
                <c:pt idx="311" formatCode="0.00E+00">
                  <c:v>261307.89564791269</c:v>
                </c:pt>
                <c:pt idx="312" formatCode="0.00E+00">
                  <c:v>184921.53492037969</c:v>
                </c:pt>
                <c:pt idx="313" formatCode="0.00E+00">
                  <c:v>186017.92038155021</c:v>
                </c:pt>
                <c:pt idx="314" formatCode="0.00E+00">
                  <c:v>160536.69684228901</c:v>
                </c:pt>
                <c:pt idx="315" formatCode="0.00E+00">
                  <c:v>197466.2420604745</c:v>
                </c:pt>
                <c:pt idx="316" formatCode="0.00E+00">
                  <c:v>262917.48213116615</c:v>
                </c:pt>
                <c:pt idx="317" formatCode="0.00E+00">
                  <c:v>253447.95133705289</c:v>
                </c:pt>
                <c:pt idx="318" formatCode="0.00E+00">
                  <c:v>160305.29737182509</c:v>
                </c:pt>
                <c:pt idx="319" formatCode="0.00E+00">
                  <c:v>103899.11219016917</c:v>
                </c:pt>
                <c:pt idx="320" formatCode="0.00E+00">
                  <c:v>101697.38088361314</c:v>
                </c:pt>
                <c:pt idx="321" formatCode="0.00E+00">
                  <c:v>153595.49054018242</c:v>
                </c:pt>
                <c:pt idx="322" formatCode="0.00E+00">
                  <c:v>236938.42963422195</c:v>
                </c:pt>
                <c:pt idx="323" formatCode="0.00E+00">
                  <c:v>291671.6090980036</c:v>
                </c:pt>
                <c:pt idx="324" formatCode="0.00E+00">
                  <c:v>221152.4827725222</c:v>
                </c:pt>
                <c:pt idx="325" formatCode="0.00E+00">
                  <c:v>192168.04254020215</c:v>
                </c:pt>
                <c:pt idx="326" formatCode="0.00E+00">
                  <c:v>613263.95332197554</c:v>
                </c:pt>
                <c:pt idx="327" formatCode="0.00E+00">
                  <c:v>651298.97509991028</c:v>
                </c:pt>
                <c:pt idx="328" formatCode="0.00E+00">
                  <c:v>467685.12847058545</c:v>
                </c:pt>
                <c:pt idx="329" formatCode="0.00E+00">
                  <c:v>259055.6511745631</c:v>
                </c:pt>
                <c:pt idx="330" formatCode="0.00E+00">
                  <c:v>124919.3220525636</c:v>
                </c:pt>
                <c:pt idx="331" formatCode="0.00E+00">
                  <c:v>56039.539609396248</c:v>
                </c:pt>
                <c:pt idx="332" formatCode="0.00E+00">
                  <c:v>78526.917687297042</c:v>
                </c:pt>
                <c:pt idx="333" formatCode="0.00E+00">
                  <c:v>190119.33881481635</c:v>
                </c:pt>
                <c:pt idx="334" formatCode="0.00E+00">
                  <c:v>521850.72793494374</c:v>
                </c:pt>
                <c:pt idx="335" formatCode="0.00E+00">
                  <c:v>938448.38502827019</c:v>
                </c:pt>
                <c:pt idx="336" formatCode="0.00E+00">
                  <c:v>1015480.3969548222</c:v>
                </c:pt>
                <c:pt idx="337" formatCode="0.00E+00">
                  <c:v>863971.8242301452</c:v>
                </c:pt>
                <c:pt idx="338" formatCode="0.00E+00">
                  <c:v>329869.32809408032</c:v>
                </c:pt>
                <c:pt idx="339" formatCode="0.00E+00">
                  <c:v>260659.14492498053</c:v>
                </c:pt>
                <c:pt idx="340" formatCode="0.00E+00">
                  <c:v>630845.52977507305</c:v>
                </c:pt>
                <c:pt idx="341" formatCode="0.00E+00">
                  <c:v>615765.31612483319</c:v>
                </c:pt>
                <c:pt idx="342" formatCode="0.00E+00">
                  <c:v>400213.52804112819</c:v>
                </c:pt>
                <c:pt idx="343" formatCode="0.00E+00">
                  <c:v>246100.15840898248</c:v>
                </c:pt>
                <c:pt idx="344" formatCode="0.00E+00">
                  <c:v>253886.34846180549</c:v>
                </c:pt>
                <c:pt idx="345" formatCode="0.00E+00">
                  <c:v>357808.59719219402</c:v>
                </c:pt>
                <c:pt idx="346" formatCode="0.00E+00">
                  <c:v>797065.16959180008</c:v>
                </c:pt>
                <c:pt idx="347" formatCode="0.00E+00">
                  <c:v>941301.66420825175</c:v>
                </c:pt>
                <c:pt idx="348" formatCode="0.00E+00">
                  <c:v>666488.69436196063</c:v>
                </c:pt>
                <c:pt idx="349" formatCode="0.00E+00">
                  <c:v>450904.37270548224</c:v>
                </c:pt>
                <c:pt idx="350" formatCode="0.00E+00">
                  <c:v>400810.39775689627</c:v>
                </c:pt>
                <c:pt idx="351" formatCode="0.00E+00">
                  <c:v>518590.90581091191</c:v>
                </c:pt>
                <c:pt idx="352" formatCode="0.00E+00">
                  <c:v>587084.4572356767</c:v>
                </c:pt>
                <c:pt idx="353" formatCode="0.00E+00">
                  <c:v>570002.66806829907</c:v>
                </c:pt>
                <c:pt idx="354" formatCode="0.00E+00">
                  <c:v>460264.74870590109</c:v>
                </c:pt>
                <c:pt idx="355" formatCode="0.00E+00">
                  <c:v>382641.73043867218</c:v>
                </c:pt>
                <c:pt idx="356" formatCode="0.00E+00">
                  <c:v>325771.7091274439</c:v>
                </c:pt>
                <c:pt idx="357" formatCode="0.00E+00">
                  <c:v>428834.69823788124</c:v>
                </c:pt>
                <c:pt idx="358" formatCode="0.00E+00">
                  <c:v>819147.29535015277</c:v>
                </c:pt>
                <c:pt idx="359" formatCode="0.00E+00">
                  <c:v>759319.87196580251</c:v>
                </c:pt>
                <c:pt idx="360" formatCode="0.00E+00">
                  <c:v>531760.92705640895</c:v>
                </c:pt>
                <c:pt idx="361" formatCode="0.00E+00">
                  <c:v>342162.21616472164</c:v>
                </c:pt>
                <c:pt idx="362" formatCode="0.00E+00">
                  <c:v>334611.02069325419</c:v>
                </c:pt>
                <c:pt idx="363" formatCode="0.00E+00">
                  <c:v>585811.25467883074</c:v>
                </c:pt>
                <c:pt idx="364" formatCode="0.00E+00">
                  <c:v>649752.97410723183</c:v>
                </c:pt>
                <c:pt idx="365" formatCode="0.00E+00">
                  <c:v>876122.69304709183</c:v>
                </c:pt>
                <c:pt idx="366" formatCode="0.00E+00">
                  <c:v>611577.97840570111</c:v>
                </c:pt>
                <c:pt idx="367" formatCode="0.00E+00">
                  <c:v>272259.36161825247</c:v>
                </c:pt>
                <c:pt idx="368" formatCode="0.00E+00">
                  <c:v>249553.62536207706</c:v>
                </c:pt>
                <c:pt idx="369" formatCode="0.00E+00">
                  <c:v>393870.05863248918</c:v>
                </c:pt>
                <c:pt idx="370" formatCode="0.00E+00">
                  <c:v>564184.31144164281</c:v>
                </c:pt>
                <c:pt idx="371" formatCode="0.00E+00">
                  <c:v>769539.37137748534</c:v>
                </c:pt>
                <c:pt idx="372" formatCode="0.00E+00">
                  <c:v>696479.32828996121</c:v>
                </c:pt>
                <c:pt idx="373" formatCode="0.00E+00">
                  <c:v>547412.24018266704</c:v>
                </c:pt>
                <c:pt idx="374" formatCode="0.00E+00">
                  <c:v>505881.6538843757</c:v>
                </c:pt>
                <c:pt idx="375" formatCode="0.00E+00">
                  <c:v>676372.42503234698</c:v>
                </c:pt>
                <c:pt idx="376" formatCode="0.00E+00">
                  <c:v>697376.46199887583</c:v>
                </c:pt>
                <c:pt idx="377" formatCode="0.00E+00">
                  <c:v>706880.7375482046</c:v>
                </c:pt>
                <c:pt idx="378" formatCode="0.00E+00">
                  <c:v>379574.92961849523</c:v>
                </c:pt>
                <c:pt idx="379" formatCode="0.00E+00">
                  <c:v>290188.23327721143</c:v>
                </c:pt>
                <c:pt idx="380" formatCode="0.00E+00">
                  <c:v>352992.190721475</c:v>
                </c:pt>
                <c:pt idx="381" formatCode="0.00E+00">
                  <c:v>473798.45233855344</c:v>
                </c:pt>
                <c:pt idx="382" formatCode="0.00E+00">
                  <c:v>816230.34889945819</c:v>
                </c:pt>
                <c:pt idx="383" formatCode="0.00E+00">
                  <c:v>832395.48823627923</c:v>
                </c:pt>
                <c:pt idx="384" formatCode="0.00E+00">
                  <c:v>763507.08591433987</c:v>
                </c:pt>
                <c:pt idx="385" formatCode="0.00E+00">
                  <c:v>492094.74963219237</c:v>
                </c:pt>
                <c:pt idx="386" formatCode="0.00E+00">
                  <c:v>561500.80791895976</c:v>
                </c:pt>
                <c:pt idx="387" formatCode="0.00E+00">
                  <c:v>665213.6267369627</c:v>
                </c:pt>
                <c:pt idx="388" formatCode="0.00E+00">
                  <c:v>692467.76164224232</c:v>
                </c:pt>
                <c:pt idx="389" formatCode="0.00E+00">
                  <c:v>583598.18199057144</c:v>
                </c:pt>
                <c:pt idx="390" formatCode="0.00E+00">
                  <c:v>369238.73553281568</c:v>
                </c:pt>
                <c:pt idx="391" formatCode="0.00E+00">
                  <c:v>329139.16389316804</c:v>
                </c:pt>
                <c:pt idx="392" formatCode="0.00E+00">
                  <c:v>313502.23016289761</c:v>
                </c:pt>
                <c:pt idx="393" formatCode="0.00E+00">
                  <c:v>407518.99196748278</c:v>
                </c:pt>
                <c:pt idx="394" formatCode="0.00E+00">
                  <c:v>614232.6559476793</c:v>
                </c:pt>
                <c:pt idx="395" formatCode="0.00E+00">
                  <c:v>852161.98855663068</c:v>
                </c:pt>
                <c:pt idx="396" formatCode="0.00E+00">
                  <c:v>650400.39158101357</c:v>
                </c:pt>
                <c:pt idx="397" formatCode="0.00E+00">
                  <c:v>567198.44727542216</c:v>
                </c:pt>
                <c:pt idx="398" formatCode="0.00E+00">
                  <c:v>344917.77222411986</c:v>
                </c:pt>
                <c:pt idx="399" formatCode="0.00E+00">
                  <c:v>393696.86872252863</c:v>
                </c:pt>
                <c:pt idx="400" formatCode="0.00E+00">
                  <c:v>438416.04166102881</c:v>
                </c:pt>
                <c:pt idx="401" formatCode="0.00E+00">
                  <c:v>617659.76631084504</c:v>
                </c:pt>
                <c:pt idx="402" formatCode="0.00E+00">
                  <c:v>533881.57012954494</c:v>
                </c:pt>
                <c:pt idx="403" formatCode="0.00E+00">
                  <c:v>301021.04476705554</c:v>
                </c:pt>
                <c:pt idx="404" formatCode="0.00E+00">
                  <c:v>193540.09176332413</c:v>
                </c:pt>
                <c:pt idx="405" formatCode="0.00E+00">
                  <c:v>340053.14062810445</c:v>
                </c:pt>
                <c:pt idx="406" formatCode="0.00E+00">
                  <c:v>395818.58365283191</c:v>
                </c:pt>
                <c:pt idx="407" formatCode="0.00E+00">
                  <c:v>503336.5034753175</c:v>
                </c:pt>
                <c:pt idx="408" formatCode="0.00E+00">
                  <c:v>609778.58827001415</c:v>
                </c:pt>
                <c:pt idx="409" formatCode="0.00E+00">
                  <c:v>410328.91200964502</c:v>
                </c:pt>
                <c:pt idx="410" formatCode="0.00E+00">
                  <c:v>346797.73235946835</c:v>
                </c:pt>
                <c:pt idx="411" formatCode="0.00E+00">
                  <c:v>339280.42091835482</c:v>
                </c:pt>
                <c:pt idx="412" formatCode="0.00E+00">
                  <c:v>451638.38984447665</c:v>
                </c:pt>
                <c:pt idx="413" formatCode="0.00E+00">
                  <c:v>375521.61969579576</c:v>
                </c:pt>
                <c:pt idx="414" formatCode="0.00E+00">
                  <c:v>305174.85258871596</c:v>
                </c:pt>
                <c:pt idx="415" formatCode="0.00E+00">
                  <c:v>232034.78826143348</c:v>
                </c:pt>
                <c:pt idx="416" formatCode="0.00E+00">
                  <c:v>153475.0770634292</c:v>
                </c:pt>
                <c:pt idx="417" formatCode="0.00E+00">
                  <c:v>240004.32623741881</c:v>
                </c:pt>
                <c:pt idx="418" formatCode="0.00E+00">
                  <c:v>282313.53136381943</c:v>
                </c:pt>
                <c:pt idx="419" formatCode="0.00E+00">
                  <c:v>326473.25661505392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E-4BDE-8A90-BE136793E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487664"/>
        <c:axId val="5434945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He_atoms!$D$1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He_atoms!$D$2:$D$421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251100</c:v>
                      </c:pt>
                      <c:pt idx="297" formatCode="0.00E+00">
                        <c:v>-49454.959949971497</c:v>
                      </c:pt>
                      <c:pt idx="298" formatCode="0.00E+00">
                        <c:v>-85578.789551256632</c:v>
                      </c:pt>
                      <c:pt idx="299" formatCode="0.00E+00">
                        <c:v>-134251.22223037138</c:v>
                      </c:pt>
                      <c:pt idx="300" formatCode="0.00E+00">
                        <c:v>-247648.15510825848</c:v>
                      </c:pt>
                      <c:pt idx="301" formatCode="0.00E+00">
                        <c:v>-343501.82214556629</c:v>
                      </c:pt>
                      <c:pt idx="302" formatCode="0.00E+00">
                        <c:v>-343063.64354172791</c:v>
                      </c:pt>
                      <c:pt idx="303" formatCode="0.00E+00">
                        <c:v>-316760.4109989375</c:v>
                      </c:pt>
                      <c:pt idx="304" formatCode="0.00E+00">
                        <c:v>-371025.59197799547</c:v>
                      </c:pt>
                      <c:pt idx="305" formatCode="0.00E+00">
                        <c:v>-535121.79327058303</c:v>
                      </c:pt>
                      <c:pt idx="306" formatCode="0.00E+00">
                        <c:v>-473198.20115811715</c:v>
                      </c:pt>
                      <c:pt idx="307" formatCode="0.00E+00">
                        <c:v>-680026.49784809758</c:v>
                      </c:pt>
                      <c:pt idx="308" formatCode="0.00E+00">
                        <c:v>-720163.12838784035</c:v>
                      </c:pt>
                      <c:pt idx="309" formatCode="0.00E+00">
                        <c:v>-705375.08595847047</c:v>
                      </c:pt>
                      <c:pt idx="310" formatCode="0.00E+00">
                        <c:v>-616727.37373737642</c:v>
                      </c:pt>
                      <c:pt idx="311" formatCode="0.00E+00">
                        <c:v>-659421.34194995905</c:v>
                      </c:pt>
                      <c:pt idx="312" formatCode="0.00E+00">
                        <c:v>-766070.78940802813</c:v>
                      </c:pt>
                      <c:pt idx="313" formatCode="0.00E+00">
                        <c:v>-794366.87791533361</c:v>
                      </c:pt>
                      <c:pt idx="314" formatCode="0.00E+00">
                        <c:v>-848446.11752158171</c:v>
                      </c:pt>
                      <c:pt idx="315" formatCode="0.00E+00">
                        <c:v>-839385.93500984029</c:v>
                      </c:pt>
                      <c:pt idx="316" formatCode="0.00E+00">
                        <c:v>-801132.72358608362</c:v>
                      </c:pt>
                      <c:pt idx="317" formatCode="0.00E+00">
                        <c:v>-837179.23728878784</c:v>
                      </c:pt>
                      <c:pt idx="318" formatCode="0.00E+00">
                        <c:v>-956322.23464512185</c:v>
                      </c:pt>
                      <c:pt idx="319" formatCode="0.00E+00">
                        <c:v>-1038191.5662000527</c:v>
                      </c:pt>
                      <c:pt idx="320" formatCode="0.00E+00">
                        <c:v>-1065354.4676246273</c:v>
                      </c:pt>
                      <c:pt idx="321" formatCode="0.00E+00">
                        <c:v>-1037947.1561553122</c:v>
                      </c:pt>
                      <c:pt idx="322" formatCode="0.00E+00">
                        <c:v>-978653.1293783054</c:v>
                      </c:pt>
                      <c:pt idx="323" formatCode="0.00E+00">
                        <c:v>-947552.75749811961</c:v>
                      </c:pt>
                      <c:pt idx="324" formatCode="0.00E+00">
                        <c:v>-1041312.0084022323</c:v>
                      </c:pt>
                      <c:pt idx="325" formatCode="0.00E+00">
                        <c:v>-1093165.2433397942</c:v>
                      </c:pt>
                      <c:pt idx="326" formatCode="0.00E+00">
                        <c:v>-694586.32825509843</c:v>
                      </c:pt>
                      <c:pt idx="327" formatCode="0.00E+00">
                        <c:v>-678734.42165427562</c:v>
                      </c:pt>
                      <c:pt idx="328" formatCode="0.00E+00">
                        <c:v>-884213.98887717864</c:v>
                      </c:pt>
                      <c:pt idx="329" formatCode="0.00E+00">
                        <c:v>-1114407.0004281825</c:v>
                      </c:pt>
                      <c:pt idx="330" formatCode="0.00E+00">
                        <c:v>-1269818.742023011</c:v>
                      </c:pt>
                      <c:pt idx="331" formatCode="0.00E+00">
                        <c:v>-1359698.8525028005</c:v>
                      </c:pt>
                      <c:pt idx="332" formatCode="0.00E+00">
                        <c:v>-1357948.829834722</c:v>
                      </c:pt>
                      <c:pt idx="333" formatCode="0.00E+00">
                        <c:v>-1266842.0668684922</c:v>
                      </c:pt>
                      <c:pt idx="334" formatCode="0.00E+00">
                        <c:v>-955355.15599237941</c:v>
                      </c:pt>
                      <c:pt idx="335" formatCode="0.00E+00">
                        <c:v>-558770.62570772215</c:v>
                      </c:pt>
                      <c:pt idx="336" formatCode="0.00E+00">
                        <c:v>-501529.59008014097</c:v>
                      </c:pt>
                      <c:pt idx="337" formatCode="0.00E+00">
                        <c:v>-672615.61642757035</c:v>
                      </c:pt>
                      <c:pt idx="338" formatCode="0.00E+00">
                        <c:v>-1226090.1467936002</c:v>
                      </c:pt>
                      <c:pt idx="339" formatCode="0.00E+00">
                        <c:v>-1314474.5669213603</c:v>
                      </c:pt>
                      <c:pt idx="340" formatCode="0.00E+00">
                        <c:v>-963271.80160525581</c:v>
                      </c:pt>
                      <c:pt idx="341" formatCode="0.00E+00">
                        <c:v>-997151.78988016257</c:v>
                      </c:pt>
                      <c:pt idx="342" formatCode="0.00E+00">
                        <c:v>-1231325.9043410188</c:v>
                      </c:pt>
                      <c:pt idx="343" formatCode="0.00E+00">
                        <c:v>-1403890.2013337589</c:v>
                      </c:pt>
                      <c:pt idx="344" formatCode="0.00E+00">
                        <c:v>-1414389.2671472449</c:v>
                      </c:pt>
                      <c:pt idx="345" formatCode="0.00E+00">
                        <c:v>-1328592.03193098</c:v>
                      </c:pt>
                      <c:pt idx="346" formatCode="0.00E+00">
                        <c:v>-907305.38265664992</c:v>
                      </c:pt>
                      <c:pt idx="347" formatCode="0.00E+00">
                        <c:v>-780888.61486765789</c:v>
                      </c:pt>
                      <c:pt idx="348" formatCode="0.00E+00">
                        <c:v>-1073375.7690766458</c:v>
                      </c:pt>
                      <c:pt idx="349" formatCode="0.00E+00">
                        <c:v>-1306493.1623059898</c:v>
                      </c:pt>
                      <c:pt idx="350" formatCode="0.00E+00">
                        <c:v>-1373983.3162958329</c:v>
                      </c:pt>
                      <c:pt idx="351" formatCode="0.00E+00">
                        <c:v>-1273466.1191133545</c:v>
                      </c:pt>
                      <c:pt idx="352" formatCode="0.00E+00">
                        <c:v>-1222106.8512765698</c:v>
                      </c:pt>
                      <c:pt idx="353" formatCode="0.00E+00">
                        <c:v>-1256197.5655869427</c:v>
                      </c:pt>
                      <c:pt idx="354" formatCode="0.00E+00">
                        <c:v>-1382822.558969155</c:v>
                      </c:pt>
                      <c:pt idx="355" formatCode="0.00E+00">
                        <c:v>-1477214.1556561061</c:v>
                      </c:pt>
                      <c:pt idx="356" formatCode="0.00E+00">
                        <c:v>-1550737.4724919361</c:v>
                      </c:pt>
                      <c:pt idx="357" formatCode="0.00E+00">
                        <c:v>-1464215.5742081702</c:v>
                      </c:pt>
                      <c:pt idx="358" formatCode="0.00E+00">
                        <c:v>-1090334.8146142098</c:v>
                      </c:pt>
                      <c:pt idx="359" formatCode="0.00E+00">
                        <c:v>-1166487.6539342667</c:v>
                      </c:pt>
                      <c:pt idx="360" formatCode="0.00E+00">
                        <c:v>-1410268.3118944627</c:v>
                      </c:pt>
                      <c:pt idx="361" formatCode="0.00E+00">
                        <c:v>-1615987.6447928296</c:v>
                      </c:pt>
                      <c:pt idx="362" formatCode="0.00E+00">
                        <c:v>-1639560.8819563433</c:v>
                      </c:pt>
                      <c:pt idx="363" formatCode="0.00E+00">
                        <c:v>-1404286.5243217691</c:v>
                      </c:pt>
                      <c:pt idx="364" formatCode="0.00E+00">
                        <c:v>-1356176.8401180566</c:v>
                      </c:pt>
                      <c:pt idx="365" formatCode="0.00E+00">
                        <c:v>-1145547.5533999717</c:v>
                      </c:pt>
                      <c:pt idx="366" formatCode="0.00E+00">
                        <c:v>-1425743.2536564558</c:v>
                      </c:pt>
                      <c:pt idx="367" formatCode="0.00E+00">
                        <c:v>-1780625.4882059074</c:v>
                      </c:pt>
                      <c:pt idx="368" formatCode="0.00E+00">
                        <c:v>-1818809.4793083968</c:v>
                      </c:pt>
                      <c:pt idx="369" formatCode="0.00E+00">
                        <c:v>-1689887.8726778338</c:v>
                      </c:pt>
                      <c:pt idx="370" formatCode="0.00E+00">
                        <c:v>-1534886.8861505697</c:v>
                      </c:pt>
                      <c:pt idx="371" formatCode="0.00E+00">
                        <c:v>-1344765.3362896768</c:v>
                      </c:pt>
                      <c:pt idx="372" formatCode="0.00E+00">
                        <c:v>-1432980.87667267</c:v>
                      </c:pt>
                      <c:pt idx="373" formatCode="0.00E+00">
                        <c:v>-1597127.1347981151</c:v>
                      </c:pt>
                      <c:pt idx="374" formatCode="0.00E+00">
                        <c:v>-1653662.1940492101</c:v>
                      </c:pt>
                      <c:pt idx="375" formatCode="0.00E+00">
                        <c:v>-1498102.7761938823</c:v>
                      </c:pt>
                      <c:pt idx="376" formatCode="0.00E+00">
                        <c:v>-1491958.4998004781</c:v>
                      </c:pt>
                      <c:pt idx="377" formatCode="0.00E+00">
                        <c:v>-1497243.8707915875</c:v>
                      </c:pt>
                      <c:pt idx="378" formatCode="0.00E+00">
                        <c:v>-1839270.6437502082</c:v>
                      </c:pt>
                      <c:pt idx="379" formatCode="0.00E+00">
                        <c:v>-1943311.0119381053</c:v>
                      </c:pt>
                      <c:pt idx="380" formatCode="0.00E+00">
                        <c:v>-1895094.7791623399</c:v>
                      </c:pt>
                      <c:pt idx="381" formatCode="0.00E+00">
                        <c:v>-1788811.6004818073</c:v>
                      </c:pt>
                      <c:pt idx="382" formatCode="0.00E+00">
                        <c:v>-1460839.411687234</c:v>
                      </c:pt>
                      <c:pt idx="383" formatCode="0.00E+00">
                        <c:v>-1459071.8342099721</c:v>
                      </c:pt>
                      <c:pt idx="384" formatCode="0.00E+00">
                        <c:v>-1542296.8459540182</c:v>
                      </c:pt>
                      <c:pt idx="385" formatCode="0.00E+00">
                        <c:v>-1827985.9983233516</c:v>
                      </c:pt>
                      <c:pt idx="386" formatCode="0.00E+00">
                        <c:v>-1772798.0888798153</c:v>
                      </c:pt>
                      <c:pt idx="387" formatCode="0.00E+00">
                        <c:v>-1683245.8460280034</c:v>
                      </c:pt>
                      <c:pt idx="388" formatCode="0.00E+00">
                        <c:v>-1670095.778078624</c:v>
                      </c:pt>
                      <c:pt idx="389" formatCode="0.00E+00">
                        <c:v>-1793013.9502065382</c:v>
                      </c:pt>
                      <c:pt idx="390" formatCode="0.00E+00">
                        <c:v>-2021367.5209631524</c:v>
                      </c:pt>
                      <c:pt idx="391" formatCode="0.00E+00">
                        <c:v>-2075407.7278529194</c:v>
                      </c:pt>
                      <c:pt idx="392" formatCode="0.00E+00">
                        <c:v>-2104932.7607443766</c:v>
                      </c:pt>
                      <c:pt idx="393" formatCode="0.00E+00">
                        <c:v>-2024752.489760699</c:v>
                      </c:pt>
                      <c:pt idx="394" formatCode="0.00E+00">
                        <c:v>-1831824.6117119002</c:v>
                      </c:pt>
                      <c:pt idx="395" formatCode="0.00E+00">
                        <c:v>-1607631.2401690374</c:v>
                      </c:pt>
                      <c:pt idx="396" formatCode="0.00E+00">
                        <c:v>-1823079.8307747792</c:v>
                      </c:pt>
                      <c:pt idx="397" formatCode="0.00E+00">
                        <c:v>-1919920.6369032892</c:v>
                      </c:pt>
                      <c:pt idx="398" formatCode="0.00E+00">
                        <c:v>-2155792.8565573413</c:v>
                      </c:pt>
                      <c:pt idx="399" formatCode="0.00E+00">
                        <c:v>-2120558.7817122033</c:v>
                      </c:pt>
                      <c:pt idx="400" formatCode="0.00E+00">
                        <c:v>-2089338.8821254973</c:v>
                      </c:pt>
                      <c:pt idx="401" formatCode="0.00E+00">
                        <c:v>-1923549.4382149405</c:v>
                      </c:pt>
                      <c:pt idx="402" formatCode="0.00E+00">
                        <c:v>-2020737.6598880095</c:v>
                      </c:pt>
                      <c:pt idx="403" formatCode="0.00E+00">
                        <c:v>-2266964.6751440982</c:v>
                      </c:pt>
                      <c:pt idx="404" formatCode="0.00E+00">
                        <c:v>-2387769.284959428</c:v>
                      </c:pt>
                      <c:pt idx="405" formatCode="0.00E+00">
                        <c:v>-2254537.7457655338</c:v>
                      </c:pt>
                      <c:pt idx="406" formatCode="0.00E+00">
                        <c:v>-2212012.335172588</c:v>
                      </c:pt>
                      <c:pt idx="407" formatCode="0.00E+00">
                        <c:v>-2117693.6249179803</c:v>
                      </c:pt>
                      <c:pt idx="408" formatCode="0.00E+00">
                        <c:v>-2024410.5661684899</c:v>
                      </c:pt>
                      <c:pt idx="409" formatCode="0.00E+00">
                        <c:v>-2236979.7097312827</c:v>
                      </c:pt>
                      <c:pt idx="410" formatCode="0.00E+00">
                        <c:v>-2313591.408613422</c:v>
                      </c:pt>
                      <c:pt idx="411" formatCode="0.00E+00">
                        <c:v>-2334150.8882166245</c:v>
                      </c:pt>
                      <c:pt idx="412" formatCode="0.00E+00">
                        <c:v>-2234797.3201303203</c:v>
                      </c:pt>
                      <c:pt idx="413" formatCode="0.00E+00">
                        <c:v>-2323881.2946936432</c:v>
                      </c:pt>
                      <c:pt idx="414" formatCode="0.00E+00">
                        <c:v>-2407158.6282237456</c:v>
                      </c:pt>
                      <c:pt idx="415" formatCode="0.00E+00">
                        <c:v>-2493193.1673246296</c:v>
                      </c:pt>
                      <c:pt idx="416" formatCode="0.00E+00">
                        <c:v>-2584611.7962557315</c:v>
                      </c:pt>
                      <c:pt idx="417" formatCode="0.00E+00">
                        <c:v>-2510906.4309945959</c:v>
                      </c:pt>
                      <c:pt idx="418" formatCode="0.00E+00">
                        <c:v>-2481386.5881241839</c:v>
                      </c:pt>
                      <c:pt idx="419" formatCode="0.00E+00">
                        <c:v>-2449982.2048980813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DCE-4BDE-8A90-BE136793EF6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251100</c:v>
                      </c:pt>
                      <c:pt idx="297" formatCode="0.00E+00">
                        <c:v>470763.94974358741</c:v>
                      </c:pt>
                      <c:pt idx="298" formatCode="0.00E+00">
                        <c:v>614652.28863501316</c:v>
                      </c:pt>
                      <c:pt idx="299" formatCode="0.00E+00">
                        <c:v>708664.7602266015</c:v>
                      </c:pt>
                      <c:pt idx="300" formatCode="0.00E+00">
                        <c:v>717328.33534561598</c:v>
                      </c:pt>
                      <c:pt idx="301" formatCode="0.00E+00">
                        <c:v>729969.6143887979</c:v>
                      </c:pt>
                      <c:pt idx="302" formatCode="0.00E+00">
                        <c:v>829110.31475808797</c:v>
                      </c:pt>
                      <c:pt idx="303" formatCode="0.00E+00">
                        <c:v>946621.06692743464</c:v>
                      </c:pt>
                      <c:pt idx="304" formatCode="0.00E+00">
                        <c:v>977590.13426283293</c:v>
                      </c:pt>
                      <c:pt idx="305" formatCode="0.00E+00">
                        <c:v>893824.386493247</c:v>
                      </c:pt>
                      <c:pt idx="306" formatCode="0.00E+00">
                        <c:v>1031960.1701821067</c:v>
                      </c:pt>
                      <c:pt idx="307" formatCode="0.00E+00">
                        <c:v>897822.83994725614</c:v>
                      </c:pt>
                      <c:pt idx="308" formatCode="0.00E+00">
                        <c:v>927322.27543645969</c:v>
                      </c:pt>
                      <c:pt idx="309" formatCode="0.00E+00">
                        <c:v>1009063.9281711149</c:v>
                      </c:pt>
                      <c:pt idx="310" formatCode="0.00E+00">
                        <c:v>1162285.8375972635</c:v>
                      </c:pt>
                      <c:pt idx="311" formatCode="0.00E+00">
                        <c:v>1182037.1332457846</c:v>
                      </c:pt>
                      <c:pt idx="312" formatCode="0.00E+00">
                        <c:v>1135913.8592487874</c:v>
                      </c:pt>
                      <c:pt idx="313" formatCode="0.00E+00">
                        <c:v>1166402.7186784339</c:v>
                      </c:pt>
                      <c:pt idx="314" formatCode="0.00E+00">
                        <c:v>1169519.5112061596</c:v>
                      </c:pt>
                      <c:pt idx="315" formatCode="0.00E+00">
                        <c:v>1234318.4191307893</c:v>
                      </c:pt>
                      <c:pt idx="316" formatCode="0.00E+00">
                        <c:v>1326967.6878484159</c:v>
                      </c:pt>
                      <c:pt idx="317" formatCode="0.00E+00">
                        <c:v>1344075.1399628937</c:v>
                      </c:pt>
                      <c:pt idx="318" formatCode="0.00E+00">
                        <c:v>1276932.8293887721</c:v>
                      </c:pt>
                      <c:pt idx="319" formatCode="0.00E+00">
                        <c:v>1245989.790580391</c:v>
                      </c:pt>
                      <c:pt idx="320" formatCode="0.00E+00">
                        <c:v>1268749.2293918536</c:v>
                      </c:pt>
                      <c:pt idx="321" formatCode="0.00E+00">
                        <c:v>1345138.1372356771</c:v>
                      </c:pt>
                      <c:pt idx="322" formatCode="0.00E+00">
                        <c:v>1452529.9886467494</c:v>
                      </c:pt>
                      <c:pt idx="323" formatCode="0.00E+00">
                        <c:v>1530895.9756941269</c:v>
                      </c:pt>
                      <c:pt idx="324" formatCode="0.00E+00">
                        <c:v>1483616.9739472766</c:v>
                      </c:pt>
                      <c:pt idx="325" formatCode="0.00E+00">
                        <c:v>1477501.3284201985</c:v>
                      </c:pt>
                      <c:pt idx="326" formatCode="0.00E+00">
                        <c:v>1921114.2348990496</c:v>
                      </c:pt>
                      <c:pt idx="327" formatCode="0.00E+00">
                        <c:v>1981332.3718540962</c:v>
                      </c:pt>
                      <c:pt idx="328" formatCode="0.00E+00">
                        <c:v>1819584.2458183495</c:v>
                      </c:pt>
                      <c:pt idx="329" formatCode="0.00E+00">
                        <c:v>1632518.302777309</c:v>
                      </c:pt>
                      <c:pt idx="330" formatCode="0.00E+00">
                        <c:v>1519657.3861281381</c:v>
                      </c:pt>
                      <c:pt idx="331" formatCode="0.00E+00">
                        <c:v>1471777.9317215933</c:v>
                      </c:pt>
                      <c:pt idx="332" formatCode="0.00E+00">
                        <c:v>1515002.6652093162</c:v>
                      </c:pt>
                      <c:pt idx="333" formatCode="0.00E+00">
                        <c:v>1647080.744498125</c:v>
                      </c:pt>
                      <c:pt idx="334" formatCode="0.00E+00">
                        <c:v>1999056.6118622669</c:v>
                      </c:pt>
                      <c:pt idx="335" formatCode="0.00E+00">
                        <c:v>2435667.3957642624</c:v>
                      </c:pt>
                      <c:pt idx="336" formatCode="0.00E+00">
                        <c:v>2532490.3839897853</c:v>
                      </c:pt>
                      <c:pt idx="337" formatCode="0.00E+00">
                        <c:v>2400559.264887861</c:v>
                      </c:pt>
                      <c:pt idx="338" formatCode="0.00E+00">
                        <c:v>1885828.8029817608</c:v>
                      </c:pt>
                      <c:pt idx="339" formatCode="0.00E+00">
                        <c:v>1835792.8567713215</c:v>
                      </c:pt>
                      <c:pt idx="340" formatCode="0.00E+00">
                        <c:v>2224962.8611554019</c:v>
                      </c:pt>
                      <c:pt idx="341" formatCode="0.00E+00">
                        <c:v>2228682.4221298289</c:v>
                      </c:pt>
                      <c:pt idx="342" formatCode="0.00E+00">
                        <c:v>2031752.9604232754</c:v>
                      </c:pt>
                      <c:pt idx="343" formatCode="0.00E+00">
                        <c:v>1896090.5181517238</c:v>
                      </c:pt>
                      <c:pt idx="344" formatCode="0.00E+00">
                        <c:v>1922161.9640708556</c:v>
                      </c:pt>
                      <c:pt idx="345" formatCode="0.00E+00">
                        <c:v>2044209.2263153682</c:v>
                      </c:pt>
                      <c:pt idx="346" formatCode="0.00E+00">
                        <c:v>2501435.7218402503</c:v>
                      </c:pt>
                      <c:pt idx="347" formatCode="0.00E+00">
                        <c:v>2663491.9432841614</c:v>
                      </c:pt>
                      <c:pt idx="348" formatCode="0.00E+00">
                        <c:v>2406353.1578005673</c:v>
                      </c:pt>
                      <c:pt idx="349" formatCode="0.00E+00">
                        <c:v>2208301.9077169541</c:v>
                      </c:pt>
                      <c:pt idx="350" formatCode="0.00E+00">
                        <c:v>2175604.1118096253</c:v>
                      </c:pt>
                      <c:pt idx="351" formatCode="0.00E+00">
                        <c:v>2310647.9307351783</c:v>
                      </c:pt>
                      <c:pt idx="352" formatCode="0.00E+00">
                        <c:v>2396275.7657479234</c:v>
                      </c:pt>
                      <c:pt idx="353" formatCode="0.00E+00">
                        <c:v>2396202.9017235409</c:v>
                      </c:pt>
                      <c:pt idx="354" formatCode="0.00E+00">
                        <c:v>2303352.0563809574</c:v>
                      </c:pt>
                      <c:pt idx="355" formatCode="0.00E+00">
                        <c:v>2242497.6165334503</c:v>
                      </c:pt>
                      <c:pt idx="356" formatCode="0.00E+00">
                        <c:v>2202280.890746824</c:v>
                      </c:pt>
                      <c:pt idx="357" formatCode="0.00E+00">
                        <c:v>2321884.9706839328</c:v>
                      </c:pt>
                      <c:pt idx="358" formatCode="0.00E+00">
                        <c:v>2728629.4053145153</c:v>
                      </c:pt>
                      <c:pt idx="359" formatCode="0.00E+00">
                        <c:v>2685127.3978658719</c:v>
                      </c:pt>
                      <c:pt idx="360" formatCode="0.00E+00">
                        <c:v>2473790.1660072803</c:v>
                      </c:pt>
                      <c:pt idx="361" formatCode="0.00E+00">
                        <c:v>2300312.0771222729</c:v>
                      </c:pt>
                      <c:pt idx="362" formatCode="0.00E+00">
                        <c:v>2308782.9233428519</c:v>
                      </c:pt>
                      <c:pt idx="363" formatCode="0.00E+00">
                        <c:v>2575909.0336794304</c:v>
                      </c:pt>
                      <c:pt idx="364" formatCode="0.00E+00">
                        <c:v>2655682.7883325201</c:v>
                      </c:pt>
                      <c:pt idx="365" formatCode="0.00E+00">
                        <c:v>2897792.9394941553</c:v>
                      </c:pt>
                      <c:pt idx="366" formatCode="0.00E+00">
                        <c:v>2648899.2104678582</c:v>
                      </c:pt>
                      <c:pt idx="367" formatCode="0.00E+00">
                        <c:v>2325144.2114424123</c:v>
                      </c:pt>
                      <c:pt idx="368" formatCode="0.00E+00">
                        <c:v>2317916.7300325511</c:v>
                      </c:pt>
                      <c:pt idx="369" formatCode="0.00E+00">
                        <c:v>2477627.9899428119</c:v>
                      </c:pt>
                      <c:pt idx="370" formatCode="0.00E+00">
                        <c:v>2663255.5090338551</c:v>
                      </c:pt>
                      <c:pt idx="371" formatCode="0.00E+00">
                        <c:v>2883844.0790446475</c:v>
                      </c:pt>
                      <c:pt idx="372" formatCode="0.00E+00">
                        <c:v>2825939.5332525922</c:v>
                      </c:pt>
                      <c:pt idx="373" formatCode="0.00E+00">
                        <c:v>2691951.6151634492</c:v>
                      </c:pt>
                      <c:pt idx="374" formatCode="0.00E+00">
                        <c:v>2665425.5018179612</c:v>
                      </c:pt>
                      <c:pt idx="375" formatCode="0.00E+00">
                        <c:v>2850847.6262585763</c:v>
                      </c:pt>
                      <c:pt idx="376" formatCode="0.00E+00">
                        <c:v>2886711.4237982295</c:v>
                      </c:pt>
                      <c:pt idx="377" formatCode="0.00E+00">
                        <c:v>2911005.3458879967</c:v>
                      </c:pt>
                      <c:pt idx="378" formatCode="0.00E+00">
                        <c:v>2598420.5029871985</c:v>
                      </c:pt>
                      <c:pt idx="379" formatCode="0.00E+00">
                        <c:v>2523687.4784925282</c:v>
                      </c:pt>
                      <c:pt idx="380" formatCode="0.00E+00">
                        <c:v>2601079.16060529</c:v>
                      </c:pt>
                      <c:pt idx="381" formatCode="0.00E+00">
                        <c:v>2736408.5051589143</c:v>
                      </c:pt>
                      <c:pt idx="382" formatCode="0.00E+00">
                        <c:v>3093300.1094861501</c:v>
                      </c:pt>
                      <c:pt idx="383" formatCode="0.00E+00">
                        <c:v>3123862.8106825305</c:v>
                      </c:pt>
                      <c:pt idx="384" formatCode="0.00E+00">
                        <c:v>3069311.0177826979</c:v>
                      </c:pt>
                      <c:pt idx="385" formatCode="0.00E+00">
                        <c:v>2812175.4975877362</c:v>
                      </c:pt>
                      <c:pt idx="386" formatCode="0.00E+00">
                        <c:v>2895799.7047177348</c:v>
                      </c:pt>
                      <c:pt idx="387" formatCode="0.00E+00">
                        <c:v>3013673.0995019288</c:v>
                      </c:pt>
                      <c:pt idx="388" formatCode="0.00E+00">
                        <c:v>3055031.3013631087</c:v>
                      </c:pt>
                      <c:pt idx="389" formatCode="0.00E+00">
                        <c:v>2960210.3141876808</c:v>
                      </c:pt>
                      <c:pt idx="390" formatCode="0.00E+00">
                        <c:v>2759844.9920287835</c:v>
                      </c:pt>
                      <c:pt idx="391" formatCode="0.00E+00">
                        <c:v>2733686.0556392553</c:v>
                      </c:pt>
                      <c:pt idx="392" formatCode="0.00E+00">
                        <c:v>2731937.2210701718</c:v>
                      </c:pt>
                      <c:pt idx="393" formatCode="0.00E+00">
                        <c:v>2839790.4736956647</c:v>
                      </c:pt>
                      <c:pt idx="394" formatCode="0.00E+00">
                        <c:v>3060289.9236072586</c:v>
                      </c:pt>
                      <c:pt idx="395" formatCode="0.00E+00">
                        <c:v>3311955.217282299</c:v>
                      </c:pt>
                      <c:pt idx="396" formatCode="0.00E+00">
                        <c:v>3123880.6139368061</c:v>
                      </c:pt>
                      <c:pt idx="397" formatCode="0.00E+00">
                        <c:v>3054317.5314541333</c:v>
                      </c:pt>
                      <c:pt idx="398" formatCode="0.00E+00">
                        <c:v>2845628.401005581</c:v>
                      </c:pt>
                      <c:pt idx="399" formatCode="0.00E+00">
                        <c:v>2907952.5191572607</c:v>
                      </c:pt>
                      <c:pt idx="400" formatCode="0.00E+00">
                        <c:v>2966170.9654475548</c:v>
                      </c:pt>
                      <c:pt idx="401" formatCode="0.00E+00">
                        <c:v>3158868.9708366306</c:v>
                      </c:pt>
                      <c:pt idx="402" formatCode="0.00E+00">
                        <c:v>3088500.8001470994</c:v>
                      </c:pt>
                      <c:pt idx="403" formatCode="0.00E+00">
                        <c:v>2869006.7646782096</c:v>
                      </c:pt>
                      <c:pt idx="404" formatCode="0.00E+00">
                        <c:v>2774849.4684860762</c:v>
                      </c:pt>
                      <c:pt idx="405" formatCode="0.00E+00">
                        <c:v>2934644.0270217429</c:v>
                      </c:pt>
                      <c:pt idx="406" formatCode="0.00E+00">
                        <c:v>3003649.5024782522</c:v>
                      </c:pt>
                      <c:pt idx="407" formatCode="0.00E+00">
                        <c:v>3124366.6318686157</c:v>
                      </c:pt>
                      <c:pt idx="408" formatCode="0.00E+00">
                        <c:v>3243967.7427085182</c:v>
                      </c:pt>
                      <c:pt idx="409" formatCode="0.00E+00">
                        <c:v>3057637.5337505732</c:v>
                      </c:pt>
                      <c:pt idx="410" formatCode="0.00E+00">
                        <c:v>3007186.8733323589</c:v>
                      </c:pt>
                      <c:pt idx="411" formatCode="0.00E+00">
                        <c:v>3012711.730053334</c:v>
                      </c:pt>
                      <c:pt idx="412" formatCode="0.00E+00">
                        <c:v>3138074.0998192737</c:v>
                      </c:pt>
                      <c:pt idx="413" formatCode="0.00E+00">
                        <c:v>3074924.5340852346</c:v>
                      </c:pt>
                      <c:pt idx="414" formatCode="0.00E+00">
                        <c:v>3017508.3334011775</c:v>
                      </c:pt>
                      <c:pt idx="415" formatCode="0.00E+00">
                        <c:v>2957262.7438474968</c:v>
                      </c:pt>
                      <c:pt idx="416" formatCode="0.00E+00">
                        <c:v>2891561.9503825898</c:v>
                      </c:pt>
                      <c:pt idx="417" formatCode="0.00E+00">
                        <c:v>2990915.0834694332</c:v>
                      </c:pt>
                      <c:pt idx="418" formatCode="0.00E+00">
                        <c:v>3046013.6508518225</c:v>
                      </c:pt>
                      <c:pt idx="419" formatCode="0.00E+00">
                        <c:v>3102928.718128189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DCE-4BDE-8A90-BE136793EF64}"/>
                  </c:ext>
                </c:extLst>
              </c15:ser>
            </c15:filteredLineSeries>
          </c:ext>
        </c:extLst>
      </c:lineChart>
      <c:catAx>
        <c:axId val="54348766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94552"/>
        <c:crosses val="autoZero"/>
        <c:auto val="1"/>
        <c:lblAlgn val="ctr"/>
        <c:lblOffset val="100"/>
        <c:noMultiLvlLbl val="0"/>
      </c:catAx>
      <c:valAx>
        <c:axId val="5434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Ar_atoms!$B$1</c:f>
              <c:strCache>
                <c:ptCount val="1"/>
                <c:pt idx="0">
                  <c:v>Ar,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Ar_atoms!$B$2:$B$421</c:f>
              <c:numCache>
                <c:formatCode>0.00E+00</c:formatCode>
                <c:ptCount val="420"/>
                <c:pt idx="0">
                  <c:v>6.1420000000000001E-10</c:v>
                </c:pt>
                <c:pt idx="1">
                  <c:v>6.7679999999999998E-10</c:v>
                </c:pt>
                <c:pt idx="2">
                  <c:v>2.3430000000000001E-10</c:v>
                </c:pt>
                <c:pt idx="3">
                  <c:v>6.853E-10</c:v>
                </c:pt>
                <c:pt idx="4">
                  <c:v>4.7140000000000005E-10</c:v>
                </c:pt>
                <c:pt idx="5">
                  <c:v>2.266E-10</c:v>
                </c:pt>
                <c:pt idx="6">
                  <c:v>2.749E-10</c:v>
                </c:pt>
                <c:pt idx="7">
                  <c:v>1.078E-9</c:v>
                </c:pt>
                <c:pt idx="8">
                  <c:v>3.2670000000000002E-10</c:v>
                </c:pt>
                <c:pt idx="9">
                  <c:v>2.7290000000000001E-10</c:v>
                </c:pt>
                <c:pt idx="10">
                  <c:v>4.5719999999999998E-10</c:v>
                </c:pt>
                <c:pt idx="11">
                  <c:v>2.7200000000000001E-9</c:v>
                </c:pt>
                <c:pt idx="12">
                  <c:v>6.5810000000000003E-10</c:v>
                </c:pt>
                <c:pt idx="13">
                  <c:v>3.3349999999999999E-10</c:v>
                </c:pt>
                <c:pt idx="14">
                  <c:v>1.4760000000000001E-9</c:v>
                </c:pt>
                <c:pt idx="15">
                  <c:v>1.856E-9</c:v>
                </c:pt>
                <c:pt idx="16">
                  <c:v>9.3909999999999995E-9</c:v>
                </c:pt>
                <c:pt idx="17">
                  <c:v>7.1859999999999998E-10</c:v>
                </c:pt>
                <c:pt idx="18">
                  <c:v>1.9159999999999999E-10</c:v>
                </c:pt>
                <c:pt idx="19">
                  <c:v>3.462E-10</c:v>
                </c:pt>
                <c:pt idx="20">
                  <c:v>5.9580000000000003E-9</c:v>
                </c:pt>
                <c:pt idx="21">
                  <c:v>1.6999999999999999E-7</c:v>
                </c:pt>
                <c:pt idx="22">
                  <c:v>4.1980000000000003E-8</c:v>
                </c:pt>
                <c:pt idx="23">
                  <c:v>9.7720000000000004E-8</c:v>
                </c:pt>
                <c:pt idx="24">
                  <c:v>3.9379999999999999E-8</c:v>
                </c:pt>
                <c:pt idx="25">
                  <c:v>1.9239999999999999E-8</c:v>
                </c:pt>
                <c:pt idx="26">
                  <c:v>1.036E-7</c:v>
                </c:pt>
                <c:pt idx="27">
                  <c:v>1.08E-7</c:v>
                </c:pt>
                <c:pt idx="28">
                  <c:v>2.5450000000000001E-7</c:v>
                </c:pt>
                <c:pt idx="29">
                  <c:v>5.491E-8</c:v>
                </c:pt>
                <c:pt idx="30">
                  <c:v>3.4260000000000001E-7</c:v>
                </c:pt>
                <c:pt idx="31">
                  <c:v>1.2619999999999999E-6</c:v>
                </c:pt>
                <c:pt idx="32">
                  <c:v>2.4919999999999999E-5</c:v>
                </c:pt>
                <c:pt idx="33">
                  <c:v>5.2190000000000003E-6</c:v>
                </c:pt>
                <c:pt idx="34">
                  <c:v>1.124E-6</c:v>
                </c:pt>
                <c:pt idx="35">
                  <c:v>2.3260000000000001E-5</c:v>
                </c:pt>
                <c:pt idx="36">
                  <c:v>1.9219999999999999E-5</c:v>
                </c:pt>
                <c:pt idx="37">
                  <c:v>3.2790000000000002E-7</c:v>
                </c:pt>
                <c:pt idx="38">
                  <c:v>3.2790000000000002E-7</c:v>
                </c:pt>
                <c:pt idx="39">
                  <c:v>6.9960000000000004E-7</c:v>
                </c:pt>
                <c:pt idx="40">
                  <c:v>6.7959999999999998E-6</c:v>
                </c:pt>
                <c:pt idx="41">
                  <c:v>2.4859999999999999E-5</c:v>
                </c:pt>
                <c:pt idx="42">
                  <c:v>1.027E-4</c:v>
                </c:pt>
                <c:pt idx="43">
                  <c:v>8.0000000000000007E-5</c:v>
                </c:pt>
                <c:pt idx="44">
                  <c:v>8.5909999999999996E-5</c:v>
                </c:pt>
                <c:pt idx="45">
                  <c:v>6.6320000000000002E-6</c:v>
                </c:pt>
                <c:pt idx="46">
                  <c:v>5.4450000000000002E-5</c:v>
                </c:pt>
                <c:pt idx="47">
                  <c:v>4.1019999999999997E-5</c:v>
                </c:pt>
                <c:pt idx="48">
                  <c:v>2.938E-5</c:v>
                </c:pt>
                <c:pt idx="49">
                  <c:v>1.1229999999999999E-5</c:v>
                </c:pt>
                <c:pt idx="50">
                  <c:v>4.8359999999999999E-4</c:v>
                </c:pt>
                <c:pt idx="51">
                  <c:v>5.3939999999999999E-4</c:v>
                </c:pt>
                <c:pt idx="52">
                  <c:v>1.4650000000000001E-4</c:v>
                </c:pt>
                <c:pt idx="53">
                  <c:v>4.6069999999999998E-5</c:v>
                </c:pt>
                <c:pt idx="54">
                  <c:v>4.0240000000000001E-5</c:v>
                </c:pt>
                <c:pt idx="55">
                  <c:v>2.2889999999999999E-5</c:v>
                </c:pt>
                <c:pt idx="56">
                  <c:v>6.1950000000000001E-5</c:v>
                </c:pt>
                <c:pt idx="57">
                  <c:v>1.674E-4</c:v>
                </c:pt>
                <c:pt idx="58">
                  <c:v>1.593E-4</c:v>
                </c:pt>
                <c:pt idx="59">
                  <c:v>1.171E-4</c:v>
                </c:pt>
                <c:pt idx="60">
                  <c:v>2.4899999999999999E-5</c:v>
                </c:pt>
                <c:pt idx="61">
                  <c:v>1.522E-5</c:v>
                </c:pt>
                <c:pt idx="62">
                  <c:v>5.3159999999999996E-6</c:v>
                </c:pt>
                <c:pt idx="63">
                  <c:v>8.7560000000000003E-4</c:v>
                </c:pt>
                <c:pt idx="64">
                  <c:v>7.4469999999999997E-5</c:v>
                </c:pt>
                <c:pt idx="65">
                  <c:v>1.0139999999999999E-5</c:v>
                </c:pt>
                <c:pt idx="66">
                  <c:v>5.806E-6</c:v>
                </c:pt>
                <c:pt idx="67">
                  <c:v>2.5150000000000001E-6</c:v>
                </c:pt>
                <c:pt idx="68">
                  <c:v>7.559E-5</c:v>
                </c:pt>
                <c:pt idx="69">
                  <c:v>2.8879999999999999E-3</c:v>
                </c:pt>
                <c:pt idx="70">
                  <c:v>1.6570000000000001E-3</c:v>
                </c:pt>
                <c:pt idx="71">
                  <c:v>7.8180000000000003E-4</c:v>
                </c:pt>
                <c:pt idx="72">
                  <c:v>9.9249999999999989E-4</c:v>
                </c:pt>
                <c:pt idx="73">
                  <c:v>1.029E-3</c:v>
                </c:pt>
                <c:pt idx="74">
                  <c:v>2.8140000000000001E-4</c:v>
                </c:pt>
                <c:pt idx="75">
                  <c:v>3.949E-4</c:v>
                </c:pt>
                <c:pt idx="76">
                  <c:v>2.6619999999999999E-5</c:v>
                </c:pt>
                <c:pt idx="77">
                  <c:v>4.5059999999999999E-5</c:v>
                </c:pt>
                <c:pt idx="78">
                  <c:v>2.211E-5</c:v>
                </c:pt>
                <c:pt idx="79">
                  <c:v>3.056E-4</c:v>
                </c:pt>
                <c:pt idx="80">
                  <c:v>9.7289999999999999E-5</c:v>
                </c:pt>
                <c:pt idx="81">
                  <c:v>1.3549999999999999E-4</c:v>
                </c:pt>
                <c:pt idx="82">
                  <c:v>5.342E-5</c:v>
                </c:pt>
                <c:pt idx="83">
                  <c:v>4.3829999999999999E-5</c:v>
                </c:pt>
                <c:pt idx="84">
                  <c:v>1.7859999999999999E-6</c:v>
                </c:pt>
                <c:pt idx="85">
                  <c:v>2.503E-6</c:v>
                </c:pt>
                <c:pt idx="86">
                  <c:v>2.1940000000000001E-6</c:v>
                </c:pt>
                <c:pt idx="87">
                  <c:v>1.331E-5</c:v>
                </c:pt>
                <c:pt idx="88">
                  <c:v>2.8160000000000001E-5</c:v>
                </c:pt>
                <c:pt idx="89">
                  <c:v>2.4140000000000001E-6</c:v>
                </c:pt>
                <c:pt idx="90">
                  <c:v>1.4470000000000001E-6</c:v>
                </c:pt>
                <c:pt idx="91">
                  <c:v>9.6740000000000005E-7</c:v>
                </c:pt>
                <c:pt idx="92">
                  <c:v>4.5820000000000001E-7</c:v>
                </c:pt>
                <c:pt idx="93">
                  <c:v>3.2430000000000001E-6</c:v>
                </c:pt>
                <c:pt idx="94">
                  <c:v>2.6949999999999999E-4</c:v>
                </c:pt>
                <c:pt idx="95">
                  <c:v>1.402E-5</c:v>
                </c:pt>
                <c:pt idx="96">
                  <c:v>1.187E-6</c:v>
                </c:pt>
                <c:pt idx="97">
                  <c:v>9.2369999999999999E-8</c:v>
                </c:pt>
                <c:pt idx="98">
                  <c:v>5.215E-7</c:v>
                </c:pt>
                <c:pt idx="99">
                  <c:v>2.1640000000000001E-7</c:v>
                </c:pt>
                <c:pt idx="100">
                  <c:v>6.8E-8</c:v>
                </c:pt>
                <c:pt idx="101">
                  <c:v>1.364E-7</c:v>
                </c:pt>
                <c:pt idx="102">
                  <c:v>2.3890000000000001E-8</c:v>
                </c:pt>
                <c:pt idx="103">
                  <c:v>2.9779999999999999E-8</c:v>
                </c:pt>
                <c:pt idx="104">
                  <c:v>2.9560000000000001E-8</c:v>
                </c:pt>
                <c:pt idx="105">
                  <c:v>2.59E-8</c:v>
                </c:pt>
                <c:pt idx="106">
                  <c:v>9.7399999999999991E-7</c:v>
                </c:pt>
                <c:pt idx="107">
                  <c:v>4.8230000000000002E-7</c:v>
                </c:pt>
                <c:pt idx="108">
                  <c:v>1.5879999999999999E-7</c:v>
                </c:pt>
                <c:pt idx="109">
                  <c:v>1.023E-8</c:v>
                </c:pt>
                <c:pt idx="110">
                  <c:v>7.8429999999999995E-9</c:v>
                </c:pt>
                <c:pt idx="111">
                  <c:v>4.7070000000000004E-9</c:v>
                </c:pt>
                <c:pt idx="112">
                  <c:v>3.2099999999999998E-7</c:v>
                </c:pt>
                <c:pt idx="113">
                  <c:v>4.7909999999999997E-8</c:v>
                </c:pt>
                <c:pt idx="114">
                  <c:v>8.2150000000000004E-8</c:v>
                </c:pt>
                <c:pt idx="115">
                  <c:v>8.6120000000000006E-8</c:v>
                </c:pt>
                <c:pt idx="116">
                  <c:v>1.1220000000000001E-8</c:v>
                </c:pt>
                <c:pt idx="117">
                  <c:v>5.6349999999999997E-9</c:v>
                </c:pt>
                <c:pt idx="118">
                  <c:v>8.9899999999999998E-9</c:v>
                </c:pt>
                <c:pt idx="119">
                  <c:v>7.4709999999999999E-8</c:v>
                </c:pt>
                <c:pt idx="120">
                  <c:v>6.3350000000000001E-9</c:v>
                </c:pt>
                <c:pt idx="121">
                  <c:v>6.9369999999999999E-10</c:v>
                </c:pt>
                <c:pt idx="122">
                  <c:v>1.7599999999999999E-9</c:v>
                </c:pt>
                <c:pt idx="123">
                  <c:v>1.6600000000000001E-9</c:v>
                </c:pt>
                <c:pt idx="124">
                  <c:v>9.015E-9</c:v>
                </c:pt>
                <c:pt idx="125">
                  <c:v>4.6010000000000001E-9</c:v>
                </c:pt>
                <c:pt idx="126">
                  <c:v>1.359E-9</c:v>
                </c:pt>
                <c:pt idx="127">
                  <c:v>1.018E-9</c:v>
                </c:pt>
                <c:pt idx="128">
                  <c:v>4.2340000000000001E-9</c:v>
                </c:pt>
                <c:pt idx="129">
                  <c:v>1.275E-8</c:v>
                </c:pt>
                <c:pt idx="130">
                  <c:v>4.8799999999999997E-9</c:v>
                </c:pt>
                <c:pt idx="131">
                  <c:v>6.3810000000000002E-9</c:v>
                </c:pt>
                <c:pt idx="132">
                  <c:v>7.0720000000000004E-9</c:v>
                </c:pt>
                <c:pt idx="133">
                  <c:v>4.2379999999999996E-9</c:v>
                </c:pt>
                <c:pt idx="134">
                  <c:v>1.601E-9</c:v>
                </c:pt>
                <c:pt idx="135">
                  <c:v>7.4590000000000008E-9</c:v>
                </c:pt>
                <c:pt idx="136">
                  <c:v>4.3219999999999998E-9</c:v>
                </c:pt>
                <c:pt idx="137">
                  <c:v>1.105E-9</c:v>
                </c:pt>
                <c:pt idx="138">
                  <c:v>2.717E-10</c:v>
                </c:pt>
                <c:pt idx="139">
                  <c:v>4.0479999999999999E-10</c:v>
                </c:pt>
                <c:pt idx="140">
                  <c:v>3.2380000000000001E-10</c:v>
                </c:pt>
                <c:pt idx="141">
                  <c:v>2.2950000000000001E-10</c:v>
                </c:pt>
                <c:pt idx="142">
                  <c:v>4.1689999999999998E-10</c:v>
                </c:pt>
                <c:pt idx="143">
                  <c:v>5.4720000000000003E-10</c:v>
                </c:pt>
                <c:pt idx="144">
                  <c:v>6.8179999999999996E-10</c:v>
                </c:pt>
                <c:pt idx="145">
                  <c:v>1.8429999999999999E-9</c:v>
                </c:pt>
                <c:pt idx="146">
                  <c:v>1.9610000000000002E-9</c:v>
                </c:pt>
                <c:pt idx="147">
                  <c:v>7.3830000000000003E-10</c:v>
                </c:pt>
                <c:pt idx="148">
                  <c:v>2.8969999999999999E-10</c:v>
                </c:pt>
                <c:pt idx="149">
                  <c:v>5.7490000000000005E-10</c:v>
                </c:pt>
                <c:pt idx="150">
                  <c:v>6.4719999999999997E-11</c:v>
                </c:pt>
                <c:pt idx="151">
                  <c:v>2.847E-11</c:v>
                </c:pt>
                <c:pt idx="152">
                  <c:v>4.005E-11</c:v>
                </c:pt>
                <c:pt idx="153">
                  <c:v>3.054E-10</c:v>
                </c:pt>
                <c:pt idx="154">
                  <c:v>2.298E-10</c:v>
                </c:pt>
                <c:pt idx="155">
                  <c:v>9.1939999999999995E-11</c:v>
                </c:pt>
                <c:pt idx="156">
                  <c:v>3.9680000000000002E-10</c:v>
                </c:pt>
                <c:pt idx="157">
                  <c:v>9.5420000000000005E-11</c:v>
                </c:pt>
                <c:pt idx="158">
                  <c:v>9.7570000000000005E-11</c:v>
                </c:pt>
                <c:pt idx="159">
                  <c:v>2.3959999999999998E-10</c:v>
                </c:pt>
                <c:pt idx="160">
                  <c:v>2.8359999999999998E-10</c:v>
                </c:pt>
                <c:pt idx="161">
                  <c:v>1.4490000000000001E-10</c:v>
                </c:pt>
                <c:pt idx="162">
                  <c:v>7.635E-11</c:v>
                </c:pt>
                <c:pt idx="163">
                  <c:v>4.642E-11</c:v>
                </c:pt>
                <c:pt idx="164">
                  <c:v>6.3020000000000006E-11</c:v>
                </c:pt>
                <c:pt idx="165">
                  <c:v>2.0499999999999999E-10</c:v>
                </c:pt>
                <c:pt idx="166">
                  <c:v>6.991E-10</c:v>
                </c:pt>
                <c:pt idx="167">
                  <c:v>3.0819999999999998E-10</c:v>
                </c:pt>
                <c:pt idx="168">
                  <c:v>3.6669999999999998E-10</c:v>
                </c:pt>
                <c:pt idx="169">
                  <c:v>1.4320000000000001E-10</c:v>
                </c:pt>
                <c:pt idx="170">
                  <c:v>1.4320000000000001E-10</c:v>
                </c:pt>
                <c:pt idx="171">
                  <c:v>1.4819999999999999E-7</c:v>
                </c:pt>
                <c:pt idx="172">
                  <c:v>2.641E-8</c:v>
                </c:pt>
                <c:pt idx="173">
                  <c:v>2.4079999999999999E-7</c:v>
                </c:pt>
                <c:pt idx="174">
                  <c:v>1.7039999999999999E-7</c:v>
                </c:pt>
                <c:pt idx="175">
                  <c:v>2.131E-8</c:v>
                </c:pt>
                <c:pt idx="176">
                  <c:v>7.8559999999999993E-9</c:v>
                </c:pt>
                <c:pt idx="177">
                  <c:v>2.1890000000000002E-9</c:v>
                </c:pt>
                <c:pt idx="178">
                  <c:v>2.8729999999999998E-10</c:v>
                </c:pt>
                <c:pt idx="179">
                  <c:v>2.4589999999999999E-11</c:v>
                </c:pt>
                <c:pt idx="180">
                  <c:v>1.9329999999999999E-11</c:v>
                </c:pt>
                <c:pt idx="181">
                  <c:v>1.125E-8</c:v>
                </c:pt>
                <c:pt idx="182">
                  <c:v>3.8529999999999998E-9</c:v>
                </c:pt>
                <c:pt idx="183">
                  <c:v>4.143E-7</c:v>
                </c:pt>
                <c:pt idx="184">
                  <c:v>4.5530000000000001E-7</c:v>
                </c:pt>
                <c:pt idx="185">
                  <c:v>1.687E-7</c:v>
                </c:pt>
                <c:pt idx="186">
                  <c:v>2.8340000000000001E-8</c:v>
                </c:pt>
                <c:pt idx="187">
                  <c:v>8.4069999999999998E-8</c:v>
                </c:pt>
                <c:pt idx="188">
                  <c:v>8.0540000000000005E-8</c:v>
                </c:pt>
                <c:pt idx="189">
                  <c:v>7.3799999999999996E-6</c:v>
                </c:pt>
                <c:pt idx="190">
                  <c:v>1.8170000000000001E-5</c:v>
                </c:pt>
                <c:pt idx="191">
                  <c:v>7.2869999999999999E-6</c:v>
                </c:pt>
                <c:pt idx="192">
                  <c:v>1.798E-6</c:v>
                </c:pt>
                <c:pt idx="193">
                  <c:v>3.1250000000000003E-7</c:v>
                </c:pt>
                <c:pt idx="194">
                  <c:v>2.9200000000000002E-7</c:v>
                </c:pt>
                <c:pt idx="195">
                  <c:v>2.1479999999999999E-7</c:v>
                </c:pt>
                <c:pt idx="196">
                  <c:v>2.9009999999999998E-7</c:v>
                </c:pt>
                <c:pt idx="197">
                  <c:v>7.2539999999999997E-7</c:v>
                </c:pt>
                <c:pt idx="198">
                  <c:v>2.1710000000000001E-6</c:v>
                </c:pt>
                <c:pt idx="199">
                  <c:v>8.6919999999999997E-7</c:v>
                </c:pt>
                <c:pt idx="200">
                  <c:v>5.1490000000000004E-7</c:v>
                </c:pt>
                <c:pt idx="201">
                  <c:v>7.1629999999999999E-6</c:v>
                </c:pt>
                <c:pt idx="202">
                  <c:v>1.418E-6</c:v>
                </c:pt>
                <c:pt idx="203">
                  <c:v>3.6829999999999998E-7</c:v>
                </c:pt>
                <c:pt idx="204">
                  <c:v>1.0349999999999999E-7</c:v>
                </c:pt>
                <c:pt idx="205">
                  <c:v>1.0349999999999999E-7</c:v>
                </c:pt>
                <c:pt idx="206">
                  <c:v>8.484E-7</c:v>
                </c:pt>
                <c:pt idx="207">
                  <c:v>3.023E-7</c:v>
                </c:pt>
                <c:pt idx="208">
                  <c:v>1.5699999999999999E-5</c:v>
                </c:pt>
                <c:pt idx="209">
                  <c:v>2.8420000000000001E-6</c:v>
                </c:pt>
                <c:pt idx="210">
                  <c:v>1.04E-7</c:v>
                </c:pt>
                <c:pt idx="211">
                  <c:v>7.3339999999999994E-8</c:v>
                </c:pt>
                <c:pt idx="212">
                  <c:v>1.5349999999999999E-7</c:v>
                </c:pt>
                <c:pt idx="213">
                  <c:v>1.991E-7</c:v>
                </c:pt>
                <c:pt idx="214">
                  <c:v>4.4460000000000003E-6</c:v>
                </c:pt>
                <c:pt idx="215">
                  <c:v>7.4889999999999998E-6</c:v>
                </c:pt>
                <c:pt idx="216">
                  <c:v>1.526E-5</c:v>
                </c:pt>
                <c:pt idx="217">
                  <c:v>1.3149999999999999E-5</c:v>
                </c:pt>
                <c:pt idx="218">
                  <c:v>1.9550000000000001E-5</c:v>
                </c:pt>
                <c:pt idx="219">
                  <c:v>1.9550000000000001E-5</c:v>
                </c:pt>
                <c:pt idx="220">
                  <c:v>2.182E-6</c:v>
                </c:pt>
                <c:pt idx="221">
                  <c:v>3.7399999999999999E-7</c:v>
                </c:pt>
                <c:pt idx="222">
                  <c:v>1.5069999999999999E-6</c:v>
                </c:pt>
                <c:pt idx="223">
                  <c:v>5.259E-6</c:v>
                </c:pt>
                <c:pt idx="224">
                  <c:v>1.623E-6</c:v>
                </c:pt>
                <c:pt idx="225">
                  <c:v>2.3059999999999999E-5</c:v>
                </c:pt>
                <c:pt idx="226">
                  <c:v>4.3880000000000002E-6</c:v>
                </c:pt>
                <c:pt idx="227">
                  <c:v>6.6940000000000006E-5</c:v>
                </c:pt>
                <c:pt idx="228">
                  <c:v>3.4680000000000001E-6</c:v>
                </c:pt>
                <c:pt idx="229">
                  <c:v>1.5869999999999999E-5</c:v>
                </c:pt>
                <c:pt idx="230">
                  <c:v>3.8399999999999997E-6</c:v>
                </c:pt>
                <c:pt idx="231">
                  <c:v>1.714E-6</c:v>
                </c:pt>
                <c:pt idx="232">
                  <c:v>3.3019999999999998E-7</c:v>
                </c:pt>
                <c:pt idx="233">
                  <c:v>2.0450000000000001E-7</c:v>
                </c:pt>
                <c:pt idx="234">
                  <c:v>8.1439999999999993E-8</c:v>
                </c:pt>
                <c:pt idx="235">
                  <c:v>7.4690000000000002E-8</c:v>
                </c:pt>
                <c:pt idx="236">
                  <c:v>1.488E-8</c:v>
                </c:pt>
                <c:pt idx="237">
                  <c:v>9.0920000000000002E-7</c:v>
                </c:pt>
                <c:pt idx="238">
                  <c:v>7.0589999999999999E-7</c:v>
                </c:pt>
                <c:pt idx="239">
                  <c:v>3.0330000000000002E-7</c:v>
                </c:pt>
                <c:pt idx="240">
                  <c:v>4.4449999999999999E-7</c:v>
                </c:pt>
                <c:pt idx="241">
                  <c:v>6.1010000000000002E-8</c:v>
                </c:pt>
                <c:pt idx="242">
                  <c:v>2.3960000000000001E-8</c:v>
                </c:pt>
                <c:pt idx="243">
                  <c:v>3.9709999999999996E-9</c:v>
                </c:pt>
                <c:pt idx="244">
                  <c:v>7.1760000000000002E-8</c:v>
                </c:pt>
                <c:pt idx="245">
                  <c:v>8.2119999999999994E-9</c:v>
                </c:pt>
                <c:pt idx="246">
                  <c:v>1.5549999999999999E-9</c:v>
                </c:pt>
                <c:pt idx="247">
                  <c:v>3.6660000000000001E-10</c:v>
                </c:pt>
                <c:pt idx="248">
                  <c:v>7.8129999999999999E-8</c:v>
                </c:pt>
                <c:pt idx="249">
                  <c:v>1.8040000000000001E-8</c:v>
                </c:pt>
                <c:pt idx="250">
                  <c:v>8.1430000000000005E-9</c:v>
                </c:pt>
                <c:pt idx="251">
                  <c:v>1.6600000000000001E-9</c:v>
                </c:pt>
                <c:pt idx="252">
                  <c:v>2.6730000000000002E-9</c:v>
                </c:pt>
                <c:pt idx="253">
                  <c:v>7.4829999999999999E-9</c:v>
                </c:pt>
                <c:pt idx="254">
                  <c:v>1.974E-8</c:v>
                </c:pt>
                <c:pt idx="255">
                  <c:v>1.5230000000000001E-8</c:v>
                </c:pt>
                <c:pt idx="256">
                  <c:v>1.6379999999999999E-9</c:v>
                </c:pt>
                <c:pt idx="257">
                  <c:v>1.2920000000000001E-9</c:v>
                </c:pt>
                <c:pt idx="258">
                  <c:v>1.115E-9</c:v>
                </c:pt>
                <c:pt idx="259">
                  <c:v>4.2510000000000001E-10</c:v>
                </c:pt>
                <c:pt idx="260">
                  <c:v>1.5349999999999998E-8</c:v>
                </c:pt>
                <c:pt idx="261">
                  <c:v>1.5349999999999998E-8</c:v>
                </c:pt>
                <c:pt idx="262">
                  <c:v>8.1780000000000001E-10</c:v>
                </c:pt>
                <c:pt idx="263">
                  <c:v>1.157E-9</c:v>
                </c:pt>
                <c:pt idx="264">
                  <c:v>8.3729999999999999E-10</c:v>
                </c:pt>
                <c:pt idx="265">
                  <c:v>1.1659999999999999E-10</c:v>
                </c:pt>
                <c:pt idx="266">
                  <c:v>1.714E-10</c:v>
                </c:pt>
                <c:pt idx="267">
                  <c:v>2.1679999999999999E-10</c:v>
                </c:pt>
                <c:pt idx="268">
                  <c:v>2.4569999999999999E-10</c:v>
                </c:pt>
                <c:pt idx="269">
                  <c:v>6.0939999999999998E-9</c:v>
                </c:pt>
                <c:pt idx="270">
                  <c:v>8.5110000000000004E-11</c:v>
                </c:pt>
                <c:pt idx="271">
                  <c:v>1.008E-10</c:v>
                </c:pt>
                <c:pt idx="272">
                  <c:v>6.8439999999999998E-11</c:v>
                </c:pt>
                <c:pt idx="273">
                  <c:v>4.3020000000000002E-10</c:v>
                </c:pt>
                <c:pt idx="274">
                  <c:v>3.8400000000000002E-10</c:v>
                </c:pt>
                <c:pt idx="275">
                  <c:v>5.3649999999999996E-10</c:v>
                </c:pt>
                <c:pt idx="276">
                  <c:v>1.977E-10</c:v>
                </c:pt>
                <c:pt idx="277">
                  <c:v>1.1869999999999999E-9</c:v>
                </c:pt>
                <c:pt idx="278">
                  <c:v>2.253E-9</c:v>
                </c:pt>
                <c:pt idx="279">
                  <c:v>4.8229999999999998E-10</c:v>
                </c:pt>
                <c:pt idx="280">
                  <c:v>1.175E-9</c:v>
                </c:pt>
                <c:pt idx="281">
                  <c:v>1.752E-10</c:v>
                </c:pt>
                <c:pt idx="282">
                  <c:v>1.7370000000000001E-10</c:v>
                </c:pt>
                <c:pt idx="283">
                  <c:v>8.4359999999999994E-11</c:v>
                </c:pt>
                <c:pt idx="284">
                  <c:v>2.2200000000000002E-9</c:v>
                </c:pt>
                <c:pt idx="285">
                  <c:v>5.4240000000000001E-10</c:v>
                </c:pt>
                <c:pt idx="286">
                  <c:v>3.2269999999999998E-10</c:v>
                </c:pt>
                <c:pt idx="287">
                  <c:v>3.637E-10</c:v>
                </c:pt>
                <c:pt idx="288">
                  <c:v>1.2199999999999999E-10</c:v>
                </c:pt>
                <c:pt idx="289">
                  <c:v>2.8949999999999998E-10</c:v>
                </c:pt>
                <c:pt idx="290">
                  <c:v>2.417E-10</c:v>
                </c:pt>
                <c:pt idx="291">
                  <c:v>3.0789999999999999E-10</c:v>
                </c:pt>
                <c:pt idx="292">
                  <c:v>3.6930000000000001E-10</c:v>
                </c:pt>
                <c:pt idx="293">
                  <c:v>3.7660000000000002E-10</c:v>
                </c:pt>
                <c:pt idx="294">
                  <c:v>1.2290000000000001E-10</c:v>
                </c:pt>
                <c:pt idx="295">
                  <c:v>7.7920000000000001E-11</c:v>
                </c:pt>
                <c:pt idx="296">
                  <c:v>9.472E-10</c:v>
                </c:pt>
                <c:pt idx="297" formatCode="General">
                  <c:v>-1.8948860088693167E-5</c:v>
                </c:pt>
                <c:pt idx="298" formatCode="General">
                  <c:v>-2.9053367616121922E-5</c:v>
                </c:pt>
                <c:pt idx="299" formatCode="General">
                  <c:v>-3.4013922261175091E-5</c:v>
                </c:pt>
                <c:pt idx="300" formatCode="General">
                  <c:v>-3.6346585301940345E-5</c:v>
                </c:pt>
                <c:pt idx="301" formatCode="General">
                  <c:v>-3.7356285409923789E-5</c:v>
                </c:pt>
                <c:pt idx="302" formatCode="General">
                  <c:v>-3.7702440043842442E-5</c:v>
                </c:pt>
                <c:pt idx="303" formatCode="General">
                  <c:v>-3.7758908578680486E-5</c:v>
                </c:pt>
                <c:pt idx="304" formatCode="General">
                  <c:v>-3.9929533567853302E-5</c:v>
                </c:pt>
                <c:pt idx="305" formatCode="General">
                  <c:v>-4.2121429992377918E-5</c:v>
                </c:pt>
                <c:pt idx="306" formatCode="General">
                  <c:v>-4.3678124159647899E-5</c:v>
                </c:pt>
                <c:pt idx="307" formatCode="General">
                  <c:v>-4.5077232075320457E-5</c:v>
                </c:pt>
                <c:pt idx="308" formatCode="General">
                  <c:v>-4.6434913141053253E-5</c:v>
                </c:pt>
                <c:pt idx="309" formatCode="General">
                  <c:v>-4.717723139935302E-5</c:v>
                </c:pt>
                <c:pt idx="310" formatCode="General">
                  <c:v>-4.7703860718425068E-5</c:v>
                </c:pt>
                <c:pt idx="311" formatCode="General">
                  <c:v>-4.7829010453560407E-5</c:v>
                </c:pt>
                <c:pt idx="312" formatCode="General">
                  <c:v>-4.7768305768161381E-5</c:v>
                </c:pt>
                <c:pt idx="313" formatCode="General">
                  <c:v>-4.3536611906469381E-5</c:v>
                </c:pt>
                <c:pt idx="314" formatCode="General">
                  <c:v>-4.1327762894518384E-5</c:v>
                </c:pt>
                <c:pt idx="315" formatCode="General">
                  <c:v>-4.0147564686986861E-5</c:v>
                </c:pt>
                <c:pt idx="316" formatCode="General">
                  <c:v>-3.9470820610078993E-5</c:v>
                </c:pt>
                <c:pt idx="317" formatCode="General">
                  <c:v>-3.9040145716015913E-5</c:v>
                </c:pt>
                <c:pt idx="318" formatCode="General">
                  <c:v>-3.8730083983139416E-5</c:v>
                </c:pt>
                <c:pt idx="319" formatCode="General">
                  <c:v>-3.8478788395461023E-5</c:v>
                </c:pt>
                <c:pt idx="320" formatCode="General">
                  <c:v>-3.8256091503470946E-5</c:v>
                </c:pt>
                <c:pt idx="321" formatCode="General">
                  <c:v>-3.8047161822216085E-5</c:v>
                </c:pt>
                <c:pt idx="322" formatCode="General">
                  <c:v>-3.7845357989057778E-5</c:v>
                </c:pt>
                <c:pt idx="323" formatCode="General">
                  <c:v>-3.7646492445892493E-5</c:v>
                </c:pt>
                <c:pt idx="324" formatCode="General">
                  <c:v>-3.7449795850363082E-5</c:v>
                </c:pt>
                <c:pt idx="325" formatCode="General">
                  <c:v>-3.7252985189825135E-5</c:v>
                </c:pt>
                <c:pt idx="326" formatCode="General">
                  <c:v>-3.7057889538455802E-5</c:v>
                </c:pt>
                <c:pt idx="327" formatCode="General">
                  <c:v>-3.6862528378523728E-5</c:v>
                </c:pt>
                <c:pt idx="328" formatCode="General">
                  <c:v>-3.6555738167794141E-5</c:v>
                </c:pt>
                <c:pt idx="329" formatCode="General">
                  <c:v>-3.6451441137530531E-5</c:v>
                </c:pt>
                <c:pt idx="330" formatCode="General">
                  <c:v>-3.6084151693267216E-5</c:v>
                </c:pt>
                <c:pt idx="331" formatCode="General">
                  <c:v>-3.594202723453627E-5</c:v>
                </c:pt>
                <c:pt idx="332" formatCode="General">
                  <c:v>-3.5846348632313701E-5</c:v>
                </c:pt>
                <c:pt idx="333" formatCode="General">
                  <c:v>-3.5653091192381722E-5</c:v>
                </c:pt>
                <c:pt idx="334" formatCode="General">
                  <c:v>-3.5464939140473516E-5</c:v>
                </c:pt>
                <c:pt idx="335" formatCode="General">
                  <c:v>-3.5237204532581926E-5</c:v>
                </c:pt>
                <c:pt idx="336" formatCode="General">
                  <c:v>-3.5080953116576789E-5</c:v>
                </c:pt>
                <c:pt idx="337" formatCode="General">
                  <c:v>-3.4887031482187666E-5</c:v>
                </c:pt>
                <c:pt idx="338" formatCode="General">
                  <c:v>-3.4703567702593759E-5</c:v>
                </c:pt>
                <c:pt idx="339" formatCode="General">
                  <c:v>-3.4524106713653657E-5</c:v>
                </c:pt>
                <c:pt idx="340" formatCode="General">
                  <c:v>-3.3999364829441245E-5</c:v>
                </c:pt>
                <c:pt idx="341" formatCode="General">
                  <c:v>-3.376940035680845E-5</c:v>
                </c:pt>
                <c:pt idx="342" formatCode="General">
                  <c:v>-3.3729397221337754E-5</c:v>
                </c:pt>
                <c:pt idx="343" formatCode="General">
                  <c:v>-3.3664813918815621E-5</c:v>
                </c:pt>
                <c:pt idx="344" formatCode="General">
                  <c:v>-3.3363984706297539E-5</c:v>
                </c:pt>
                <c:pt idx="345" formatCode="General">
                  <c:v>-3.295223586784585E-5</c:v>
                </c:pt>
                <c:pt idx="346" formatCode="General">
                  <c:v>-2.1391456245207381E-5</c:v>
                </c:pt>
                <c:pt idx="347" formatCode="General">
                  <c:v>-1.8115433711451849E-5</c:v>
                </c:pt>
                <c:pt idx="348" formatCode="General">
                  <c:v>-2.8189985199027194E-5</c:v>
                </c:pt>
                <c:pt idx="349" formatCode="General">
                  <c:v>-2.5747080331619936E-5</c:v>
                </c:pt>
                <c:pt idx="350" formatCode="General">
                  <c:v>-2.7008154884151629E-5</c:v>
                </c:pt>
                <c:pt idx="351" formatCode="General">
                  <c:v>-3.2808915984359456E-5</c:v>
                </c:pt>
                <c:pt idx="352" formatCode="General">
                  <c:v>-3.3930838589127503E-5</c:v>
                </c:pt>
                <c:pt idx="353" formatCode="General">
                  <c:v>-3.3357569328710213E-5</c:v>
                </c:pt>
                <c:pt idx="354" formatCode="General">
                  <c:v>-3.0771510890780629E-5</c:v>
                </c:pt>
                <c:pt idx="355" formatCode="General">
                  <c:v>-2.4513389012534473E-5</c:v>
                </c:pt>
                <c:pt idx="356" formatCode="General">
                  <c:v>-5.8672298218380197E-6</c:v>
                </c:pt>
                <c:pt idx="357" formatCode="General">
                  <c:v>-1.2835560456692342E-5</c:v>
                </c:pt>
                <c:pt idx="358" formatCode="General">
                  <c:v>-1.2309142481354792E-5</c:v>
                </c:pt>
                <c:pt idx="359" formatCode="General">
                  <c:v>-4.068834449522499E-5</c:v>
                </c:pt>
                <c:pt idx="360" formatCode="General">
                  <c:v>-3.2159036144694851E-5</c:v>
                </c:pt>
                <c:pt idx="361" formatCode="General">
                  <c:v>-3.2689613256249593E-5</c:v>
                </c:pt>
                <c:pt idx="362" formatCode="General">
                  <c:v>-3.4892631234923507E-5</c:v>
                </c:pt>
                <c:pt idx="363" formatCode="General">
                  <c:v>-3.8048426400407515E-5</c:v>
                </c:pt>
                <c:pt idx="364" formatCode="General">
                  <c:v>8.106394693616325E-5</c:v>
                </c:pt>
                <c:pt idx="365" formatCode="General">
                  <c:v>1.0877679874575339E-4</c:v>
                </c:pt>
                <c:pt idx="366" formatCode="General">
                  <c:v>-2.6641273585133255E-5</c:v>
                </c:pt>
                <c:pt idx="367" formatCode="General">
                  <c:v>-8.4239183956259125E-5</c:v>
                </c:pt>
                <c:pt idx="368" formatCode="General">
                  <c:v>-8.554737747498741E-5</c:v>
                </c:pt>
                <c:pt idx="369" formatCode="General">
                  <c:v>-7.5879342888862726E-5</c:v>
                </c:pt>
                <c:pt idx="370" formatCode="General">
                  <c:v>-5.1731624447059812E-5</c:v>
                </c:pt>
                <c:pt idx="371" formatCode="General">
                  <c:v>-1.0192862569755677E-5</c:v>
                </c:pt>
                <c:pt idx="372" formatCode="General">
                  <c:v>-3.9524408715345771E-6</c:v>
                </c:pt>
                <c:pt idx="373" formatCode="General">
                  <c:v>-1.1934333062171997E-5</c:v>
                </c:pt>
                <c:pt idx="374" formatCode="General">
                  <c:v>-4.056785681884767E-5</c:v>
                </c:pt>
                <c:pt idx="375" formatCode="General">
                  <c:v>-3.8174184382389264E-5</c:v>
                </c:pt>
                <c:pt idx="376" formatCode="General">
                  <c:v>-3.3967399125885318E-5</c:v>
                </c:pt>
                <c:pt idx="377" formatCode="General">
                  <c:v>1.7832404496653589E-4</c:v>
                </c:pt>
                <c:pt idx="378" formatCode="General">
                  <c:v>-1.7006854718745957E-5</c:v>
                </c:pt>
                <c:pt idx="379" formatCode="General">
                  <c:v>-8.267185616049933E-5</c:v>
                </c:pt>
                <c:pt idx="380" formatCode="General">
                  <c:v>-8.3218738261579733E-5</c:v>
                </c:pt>
                <c:pt idx="381" formatCode="General">
                  <c:v>-7.2263928646714237E-5</c:v>
                </c:pt>
                <c:pt idx="382" formatCode="General">
                  <c:v>-2.2260342311252417E-5</c:v>
                </c:pt>
                <c:pt idx="383" formatCode="General">
                  <c:v>6.7888452705497577E-4</c:v>
                </c:pt>
                <c:pt idx="384" formatCode="General">
                  <c:v>4.2161188171692361E-4</c:v>
                </c:pt>
                <c:pt idx="385" formatCode="General">
                  <c:v>-1.9783052134556133E-5</c:v>
                </c:pt>
                <c:pt idx="386" formatCode="General">
                  <c:v>-5.3064280459007708E-5</c:v>
                </c:pt>
                <c:pt idx="387" formatCode="General">
                  <c:v>-5.4006504807449447E-5</c:v>
                </c:pt>
                <c:pt idx="388" formatCode="General">
                  <c:v>-2.3195562442533799E-4</c:v>
                </c:pt>
                <c:pt idx="389" formatCode="General">
                  <c:v>-1.9638916707256286E-4</c:v>
                </c:pt>
                <c:pt idx="390" formatCode="General">
                  <c:v>-2.3655666833516826E-4</c:v>
                </c:pt>
                <c:pt idx="391" formatCode="General">
                  <c:v>-1.930367979442026E-4</c:v>
                </c:pt>
                <c:pt idx="392" formatCode="General">
                  <c:v>-1.5262504529725467E-4</c:v>
                </c:pt>
                <c:pt idx="393" formatCode="General">
                  <c:v>-1.0807720272634179E-5</c:v>
                </c:pt>
                <c:pt idx="394" formatCode="General">
                  <c:v>-2.769850791456693E-5</c:v>
                </c:pt>
                <c:pt idx="395" formatCode="General">
                  <c:v>-1.4072748750706608E-5</c:v>
                </c:pt>
                <c:pt idx="396" formatCode="General">
                  <c:v>-3.6510559899116194E-5</c:v>
                </c:pt>
                <c:pt idx="397" formatCode="General">
                  <c:v>-4.4932935680130791E-5</c:v>
                </c:pt>
                <c:pt idx="398" formatCode="General">
                  <c:v>-6.1523627948181314E-5</c:v>
                </c:pt>
                <c:pt idx="399" formatCode="General">
                  <c:v>-6.4815227186295027E-5</c:v>
                </c:pt>
                <c:pt idx="400" formatCode="General">
                  <c:v>-6.4267628564600515E-5</c:v>
                </c:pt>
                <c:pt idx="401" formatCode="General">
                  <c:v>-5.8512895030379521E-5</c:v>
                </c:pt>
                <c:pt idx="402" formatCode="General">
                  <c:v>-5.0119685969662542E-5</c:v>
                </c:pt>
                <c:pt idx="403" formatCode="General">
                  <c:v>-5.6410799558602172E-5</c:v>
                </c:pt>
                <c:pt idx="404" formatCode="General">
                  <c:v>-5.8633743261715642E-5</c:v>
                </c:pt>
                <c:pt idx="405" formatCode="General">
                  <c:v>-5.9104415923796254E-5</c:v>
                </c:pt>
                <c:pt idx="406" formatCode="General">
                  <c:v>-5.9105616109489277E-5</c:v>
                </c:pt>
                <c:pt idx="407" formatCode="General">
                  <c:v>-5.7677112490367021E-5</c:v>
                </c:pt>
                <c:pt idx="408" formatCode="General">
                  <c:v>4.3101347699789533E-5</c:v>
                </c:pt>
                <c:pt idx="409" formatCode="General">
                  <c:v>-1.9089580041312375E-5</c:v>
                </c:pt>
                <c:pt idx="410" formatCode="General">
                  <c:v>-4.7052029720573139E-5</c:v>
                </c:pt>
                <c:pt idx="411" formatCode="General">
                  <c:v>-5.6688059683213988E-5</c:v>
                </c:pt>
                <c:pt idx="412" formatCode="General">
                  <c:v>-5.8825890483466811E-5</c:v>
                </c:pt>
                <c:pt idx="413" formatCode="General">
                  <c:v>-5.8694826216133545E-5</c:v>
                </c:pt>
                <c:pt idx="414" formatCode="General">
                  <c:v>-5.7917191025501313E-5</c:v>
                </c:pt>
                <c:pt idx="415" formatCode="General">
                  <c:v>-5.7031695017424313E-5</c:v>
                </c:pt>
                <c:pt idx="416" formatCode="General">
                  <c:v>-5.6319894899366003E-5</c:v>
                </c:pt>
                <c:pt idx="417" formatCode="General">
                  <c:v>-5.5708962472044984E-5</c:v>
                </c:pt>
                <c:pt idx="418" formatCode="General">
                  <c:v>-5.5208703159346488E-5</c:v>
                </c:pt>
                <c:pt idx="419" formatCode="General">
                  <c:v>-5.4787665612553243E-5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B-4B64-BDD9-EBE43885D462}"/>
            </c:ext>
          </c:extLst>
        </c:ser>
        <c:ser>
          <c:idx val="1"/>
          <c:order val="1"/>
          <c:tx>
            <c:strRef>
              <c:f>Ar_atoms!$C$1</c:f>
              <c:strCache>
                <c:ptCount val="1"/>
                <c:pt idx="0">
                  <c:v>Forecast(Ar,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Ar_atoms!$C$2:$C$421</c:f>
              <c:numCache>
                <c:formatCode>General</c:formatCode>
                <c:ptCount val="420"/>
                <c:pt idx="296" formatCode="0.00E+00">
                  <c:v>9.472E-10</c:v>
                </c:pt>
                <c:pt idx="297" formatCode="0.00E+00">
                  <c:v>-1.8948860088693167E-5</c:v>
                </c:pt>
                <c:pt idx="298" formatCode="0.00E+00">
                  <c:v>-2.9053367616121922E-5</c:v>
                </c:pt>
                <c:pt idx="299" formatCode="0.00E+00">
                  <c:v>-3.4013922261175091E-5</c:v>
                </c:pt>
                <c:pt idx="300" formatCode="0.00E+00">
                  <c:v>-3.6346585301940345E-5</c:v>
                </c:pt>
                <c:pt idx="301" formatCode="0.00E+00">
                  <c:v>-3.7356285409923789E-5</c:v>
                </c:pt>
                <c:pt idx="302" formatCode="0.00E+00">
                  <c:v>-3.7702440043842442E-5</c:v>
                </c:pt>
                <c:pt idx="303" formatCode="0.00E+00">
                  <c:v>-3.7758908578680486E-5</c:v>
                </c:pt>
                <c:pt idx="304" formatCode="0.00E+00">
                  <c:v>-3.9929533567853302E-5</c:v>
                </c:pt>
                <c:pt idx="305" formatCode="0.00E+00">
                  <c:v>-4.2121429992377918E-5</c:v>
                </c:pt>
                <c:pt idx="306" formatCode="0.00E+00">
                  <c:v>-4.3678124159647899E-5</c:v>
                </c:pt>
                <c:pt idx="307" formatCode="0.00E+00">
                  <c:v>-4.5077232075320457E-5</c:v>
                </c:pt>
                <c:pt idx="308" formatCode="0.00E+00">
                  <c:v>-4.6434913141053253E-5</c:v>
                </c:pt>
                <c:pt idx="309" formatCode="0.00E+00">
                  <c:v>-4.717723139935302E-5</c:v>
                </c:pt>
                <c:pt idx="310" formatCode="0.00E+00">
                  <c:v>-4.7703860718425068E-5</c:v>
                </c:pt>
                <c:pt idx="311" formatCode="0.00E+00">
                  <c:v>-4.7829010453560407E-5</c:v>
                </c:pt>
                <c:pt idx="312" formatCode="0.00E+00">
                  <c:v>-4.7768305768161381E-5</c:v>
                </c:pt>
                <c:pt idx="313" formatCode="0.00E+00">
                  <c:v>-4.3536611906469381E-5</c:v>
                </c:pt>
                <c:pt idx="314" formatCode="0.00E+00">
                  <c:v>-4.1327762894518384E-5</c:v>
                </c:pt>
                <c:pt idx="315" formatCode="0.00E+00">
                  <c:v>-4.0147564686986861E-5</c:v>
                </c:pt>
                <c:pt idx="316" formatCode="0.00E+00">
                  <c:v>-3.9470820610078993E-5</c:v>
                </c:pt>
                <c:pt idx="317" formatCode="0.00E+00">
                  <c:v>-3.9040145716015913E-5</c:v>
                </c:pt>
                <c:pt idx="318" formatCode="0.00E+00">
                  <c:v>-3.8730083983139416E-5</c:v>
                </c:pt>
                <c:pt idx="319" formatCode="0.00E+00">
                  <c:v>-3.8478788395461023E-5</c:v>
                </c:pt>
                <c:pt idx="320" formatCode="0.00E+00">
                  <c:v>-3.8256091503470946E-5</c:v>
                </c:pt>
                <c:pt idx="321" formatCode="0.00E+00">
                  <c:v>-3.8047161822216085E-5</c:v>
                </c:pt>
                <c:pt idx="322" formatCode="0.00E+00">
                  <c:v>-3.7845357989057778E-5</c:v>
                </c:pt>
                <c:pt idx="323" formatCode="0.00E+00">
                  <c:v>-3.7646492445892493E-5</c:v>
                </c:pt>
                <c:pt idx="324" formatCode="0.00E+00">
                  <c:v>-3.7449795850363082E-5</c:v>
                </c:pt>
                <c:pt idx="325" formatCode="0.00E+00">
                  <c:v>-3.7252985189825135E-5</c:v>
                </c:pt>
                <c:pt idx="326" formatCode="0.00E+00">
                  <c:v>-3.7057889538455802E-5</c:v>
                </c:pt>
                <c:pt idx="327" formatCode="0.00E+00">
                  <c:v>-3.6862528378523728E-5</c:v>
                </c:pt>
                <c:pt idx="328" formatCode="0.00E+00">
                  <c:v>-3.6555738167794141E-5</c:v>
                </c:pt>
                <c:pt idx="329" formatCode="0.00E+00">
                  <c:v>-3.6451441137530531E-5</c:v>
                </c:pt>
                <c:pt idx="330" formatCode="0.00E+00">
                  <c:v>-3.6084151693267216E-5</c:v>
                </c:pt>
                <c:pt idx="331" formatCode="0.00E+00">
                  <c:v>-3.594202723453627E-5</c:v>
                </c:pt>
                <c:pt idx="332" formatCode="0.00E+00">
                  <c:v>-3.5846348632313701E-5</c:v>
                </c:pt>
                <c:pt idx="333" formatCode="0.00E+00">
                  <c:v>-3.5653091192381722E-5</c:v>
                </c:pt>
                <c:pt idx="334" formatCode="0.00E+00">
                  <c:v>-3.5464939140473516E-5</c:v>
                </c:pt>
                <c:pt idx="335" formatCode="0.00E+00">
                  <c:v>-3.5237204532581926E-5</c:v>
                </c:pt>
                <c:pt idx="336" formatCode="0.00E+00">
                  <c:v>-3.5080953116576789E-5</c:v>
                </c:pt>
                <c:pt idx="337" formatCode="0.00E+00">
                  <c:v>-3.4887031482187666E-5</c:v>
                </c:pt>
                <c:pt idx="338" formatCode="0.00E+00">
                  <c:v>-3.4703567702593759E-5</c:v>
                </c:pt>
                <c:pt idx="339" formatCode="0.00E+00">
                  <c:v>-3.4524106713653657E-5</c:v>
                </c:pt>
                <c:pt idx="340" formatCode="0.00E+00">
                  <c:v>-3.3999364829441245E-5</c:v>
                </c:pt>
                <c:pt idx="341" formatCode="0.00E+00">
                  <c:v>-3.376940035680845E-5</c:v>
                </c:pt>
                <c:pt idx="342" formatCode="0.00E+00">
                  <c:v>-3.3729397221337754E-5</c:v>
                </c:pt>
                <c:pt idx="343" formatCode="0.00E+00">
                  <c:v>-3.3664813918815621E-5</c:v>
                </c:pt>
                <c:pt idx="344" formatCode="0.00E+00">
                  <c:v>-3.3363984706297539E-5</c:v>
                </c:pt>
                <c:pt idx="345" formatCode="0.00E+00">
                  <c:v>-3.295223586784585E-5</c:v>
                </c:pt>
                <c:pt idx="346" formatCode="0.00E+00">
                  <c:v>-2.1391456245207381E-5</c:v>
                </c:pt>
                <c:pt idx="347" formatCode="0.00E+00">
                  <c:v>-1.8115433711451849E-5</c:v>
                </c:pt>
                <c:pt idx="348" formatCode="0.00E+00">
                  <c:v>-2.8189985199027194E-5</c:v>
                </c:pt>
                <c:pt idx="349" formatCode="0.00E+00">
                  <c:v>-2.5747080331619936E-5</c:v>
                </c:pt>
                <c:pt idx="350" formatCode="0.00E+00">
                  <c:v>-2.7008154884151629E-5</c:v>
                </c:pt>
                <c:pt idx="351" formatCode="0.00E+00">
                  <c:v>-3.2808915984359456E-5</c:v>
                </c:pt>
                <c:pt idx="352" formatCode="0.00E+00">
                  <c:v>-3.3930838589127503E-5</c:v>
                </c:pt>
                <c:pt idx="353" formatCode="0.00E+00">
                  <c:v>-3.3357569328710213E-5</c:v>
                </c:pt>
                <c:pt idx="354" formatCode="0.00E+00">
                  <c:v>-3.0771510890780629E-5</c:v>
                </c:pt>
                <c:pt idx="355" formatCode="0.00E+00">
                  <c:v>-2.4513389012534473E-5</c:v>
                </c:pt>
                <c:pt idx="356" formatCode="0.00E+00">
                  <c:v>-5.8672298218380197E-6</c:v>
                </c:pt>
                <c:pt idx="357" formatCode="0.00E+00">
                  <c:v>-1.2835560456692342E-5</c:v>
                </c:pt>
                <c:pt idx="358" formatCode="0.00E+00">
                  <c:v>-1.2309142481354792E-5</c:v>
                </c:pt>
                <c:pt idx="359" formatCode="0.00E+00">
                  <c:v>-4.068834449522499E-5</c:v>
                </c:pt>
                <c:pt idx="360" formatCode="0.00E+00">
                  <c:v>-3.2159036144694851E-5</c:v>
                </c:pt>
                <c:pt idx="361" formatCode="0.00E+00">
                  <c:v>-3.2689613256249593E-5</c:v>
                </c:pt>
                <c:pt idx="362" formatCode="0.00E+00">
                  <c:v>-3.4892631234923507E-5</c:v>
                </c:pt>
                <c:pt idx="363" formatCode="0.00E+00">
                  <c:v>-3.8048426400407515E-5</c:v>
                </c:pt>
                <c:pt idx="364" formatCode="0.00E+00">
                  <c:v>8.106394693616325E-5</c:v>
                </c:pt>
                <c:pt idx="365" formatCode="0.00E+00">
                  <c:v>1.0877679874575339E-4</c:v>
                </c:pt>
                <c:pt idx="366" formatCode="0.00E+00">
                  <c:v>-2.6641273585133255E-5</c:v>
                </c:pt>
                <c:pt idx="367" formatCode="0.00E+00">
                  <c:v>-8.4239183956259125E-5</c:v>
                </c:pt>
                <c:pt idx="368" formatCode="0.00E+00">
                  <c:v>-8.554737747498741E-5</c:v>
                </c:pt>
                <c:pt idx="369" formatCode="0.00E+00">
                  <c:v>-7.5879342888862726E-5</c:v>
                </c:pt>
                <c:pt idx="370" formatCode="0.00E+00">
                  <c:v>-5.1731624447059812E-5</c:v>
                </c:pt>
                <c:pt idx="371" formatCode="0.00E+00">
                  <c:v>-1.0192862569755677E-5</c:v>
                </c:pt>
                <c:pt idx="372" formatCode="0.00E+00">
                  <c:v>-3.9524408715345771E-6</c:v>
                </c:pt>
                <c:pt idx="373" formatCode="0.00E+00">
                  <c:v>-1.1934333062171997E-5</c:v>
                </c:pt>
                <c:pt idx="374" formatCode="0.00E+00">
                  <c:v>-4.056785681884767E-5</c:v>
                </c:pt>
                <c:pt idx="375" formatCode="0.00E+00">
                  <c:v>-3.8174184382389264E-5</c:v>
                </c:pt>
                <c:pt idx="376" formatCode="0.00E+00">
                  <c:v>-3.3967399125885318E-5</c:v>
                </c:pt>
                <c:pt idx="377" formatCode="0.00E+00">
                  <c:v>1.7832404496653589E-4</c:v>
                </c:pt>
                <c:pt idx="378" formatCode="0.00E+00">
                  <c:v>-1.7006854718745957E-5</c:v>
                </c:pt>
                <c:pt idx="379" formatCode="0.00E+00">
                  <c:v>-8.267185616049933E-5</c:v>
                </c:pt>
                <c:pt idx="380" formatCode="0.00E+00">
                  <c:v>-8.3218738261579733E-5</c:v>
                </c:pt>
                <c:pt idx="381" formatCode="0.00E+00">
                  <c:v>-7.2263928646714237E-5</c:v>
                </c:pt>
                <c:pt idx="382" formatCode="0.00E+00">
                  <c:v>-2.2260342311252417E-5</c:v>
                </c:pt>
                <c:pt idx="383" formatCode="0.00E+00">
                  <c:v>6.7888452705497577E-4</c:v>
                </c:pt>
                <c:pt idx="384" formatCode="0.00E+00">
                  <c:v>4.2161188171692361E-4</c:v>
                </c:pt>
                <c:pt idx="385" formatCode="0.00E+00">
                  <c:v>-1.9783052134556133E-5</c:v>
                </c:pt>
                <c:pt idx="386" formatCode="0.00E+00">
                  <c:v>-5.3064280459007708E-5</c:v>
                </c:pt>
                <c:pt idx="387" formatCode="0.00E+00">
                  <c:v>-5.4006504807449447E-5</c:v>
                </c:pt>
                <c:pt idx="388" formatCode="0.00E+00">
                  <c:v>-2.3195562442533799E-4</c:v>
                </c:pt>
                <c:pt idx="389" formatCode="0.00E+00">
                  <c:v>-1.9638916707256286E-4</c:v>
                </c:pt>
                <c:pt idx="390" formatCode="0.00E+00">
                  <c:v>-2.3655666833516826E-4</c:v>
                </c:pt>
                <c:pt idx="391" formatCode="0.00E+00">
                  <c:v>-1.930367979442026E-4</c:v>
                </c:pt>
                <c:pt idx="392" formatCode="0.00E+00">
                  <c:v>-1.5262504529725467E-4</c:v>
                </c:pt>
                <c:pt idx="393" formatCode="0.00E+00">
                  <c:v>-1.0807720272634179E-5</c:v>
                </c:pt>
                <c:pt idx="394" formatCode="0.00E+00">
                  <c:v>-2.769850791456693E-5</c:v>
                </c:pt>
                <c:pt idx="395" formatCode="0.00E+00">
                  <c:v>-1.4072748750706608E-5</c:v>
                </c:pt>
                <c:pt idx="396" formatCode="0.00E+00">
                  <c:v>-3.6510559899116194E-5</c:v>
                </c:pt>
                <c:pt idx="397" formatCode="0.00E+00">
                  <c:v>-4.4932935680130791E-5</c:v>
                </c:pt>
                <c:pt idx="398" formatCode="0.00E+00">
                  <c:v>-6.1523627948181314E-5</c:v>
                </c:pt>
                <c:pt idx="399" formatCode="0.00E+00">
                  <c:v>-6.4815227186295027E-5</c:v>
                </c:pt>
                <c:pt idx="400" formatCode="0.00E+00">
                  <c:v>-6.4267628564600515E-5</c:v>
                </c:pt>
                <c:pt idx="401" formatCode="0.00E+00">
                  <c:v>-5.8512895030379521E-5</c:v>
                </c:pt>
                <c:pt idx="402" formatCode="0.00E+00">
                  <c:v>-5.0119685969662542E-5</c:v>
                </c:pt>
                <c:pt idx="403" formatCode="0.00E+00">
                  <c:v>-5.6410799558602172E-5</c:v>
                </c:pt>
                <c:pt idx="404" formatCode="0.00E+00">
                  <c:v>-5.8633743261715642E-5</c:v>
                </c:pt>
                <c:pt idx="405" formatCode="0.00E+00">
                  <c:v>-5.9104415923796254E-5</c:v>
                </c:pt>
                <c:pt idx="406" formatCode="0.00E+00">
                  <c:v>-5.9105616109489277E-5</c:v>
                </c:pt>
                <c:pt idx="407" formatCode="0.00E+00">
                  <c:v>-5.7677112490367021E-5</c:v>
                </c:pt>
                <c:pt idx="408" formatCode="0.00E+00">
                  <c:v>4.3101347699789533E-5</c:v>
                </c:pt>
                <c:pt idx="409" formatCode="0.00E+00">
                  <c:v>-1.9089580041312375E-5</c:v>
                </c:pt>
                <c:pt idx="410" formatCode="0.00E+00">
                  <c:v>-4.7052029720573139E-5</c:v>
                </c:pt>
                <c:pt idx="411" formatCode="0.00E+00">
                  <c:v>-5.6688059683213988E-5</c:v>
                </c:pt>
                <c:pt idx="412" formatCode="0.00E+00">
                  <c:v>-5.8825890483466811E-5</c:v>
                </c:pt>
                <c:pt idx="413" formatCode="0.00E+00">
                  <c:v>-5.8694826216133545E-5</c:v>
                </c:pt>
                <c:pt idx="414" formatCode="0.00E+00">
                  <c:v>-5.7917191025501313E-5</c:v>
                </c:pt>
                <c:pt idx="415" formatCode="0.00E+00">
                  <c:v>-5.7031695017424313E-5</c:v>
                </c:pt>
                <c:pt idx="416" formatCode="0.00E+00">
                  <c:v>-5.6319894899366003E-5</c:v>
                </c:pt>
                <c:pt idx="417" formatCode="0.00E+00">
                  <c:v>-5.5708962472044984E-5</c:v>
                </c:pt>
                <c:pt idx="418" formatCode="0.00E+00">
                  <c:v>-5.5208703159346488E-5</c:v>
                </c:pt>
                <c:pt idx="419" formatCode="0.00E+00">
                  <c:v>-5.4787665612553243E-5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B-4B64-BDD9-EBE43885D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493240"/>
        <c:axId val="5434935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9.472E-10</c:v>
                      </c:pt>
                      <c:pt idx="297" formatCode="0.00E+00">
                        <c:v>-4.5963316352907329E-4</c:v>
                      </c:pt>
                      <c:pt idx="298" formatCode="0.00E+00">
                        <c:v>-5.2195063478380503E-4</c:v>
                      </c:pt>
                      <c:pt idx="299" formatCode="0.00E+00">
                        <c:v>-5.7428011769382684E-4</c:v>
                      </c:pt>
                      <c:pt idx="300" formatCode="0.00E+00">
                        <c:v>-6.2031797290731732E-4</c:v>
                      </c:pt>
                      <c:pt idx="301" formatCode="0.00E+00">
                        <c:v>-6.6213877814648599E-4</c:v>
                      </c:pt>
                      <c:pt idx="302" formatCode="0.00E+00">
                        <c:v>-7.0093670890943093E-4</c:v>
                      </c:pt>
                      <c:pt idx="303" formatCode="0.00E+00">
                        <c:v>-7.3747496988479217E-4</c:v>
                      </c:pt>
                      <c:pt idx="304" formatCode="0.00E+00">
                        <c:v>-7.7445125876842368E-4</c:v>
                      </c:pt>
                      <c:pt idx="305" formatCode="0.00E+00">
                        <c:v>-8.100008989382761E-4</c:v>
                      </c:pt>
                      <c:pt idx="306" formatCode="0.00E+00">
                        <c:v>-8.4364880922634794E-4</c:v>
                      </c:pt>
                      <c:pt idx="307" formatCode="0.00E+00">
                        <c:v>-8.7601959325886609E-4</c:v>
                      </c:pt>
                      <c:pt idx="308" formatCode="0.00E+00">
                        <c:v>-9.0735047181306747E-4</c:v>
                      </c:pt>
                      <c:pt idx="309" formatCode="0.00E+00">
                        <c:v>-9.3716861339930124E-4</c:v>
                      </c:pt>
                      <c:pt idx="310" formatCode="0.00E+00">
                        <c:v>-9.6595915127028998E-4</c:v>
                      </c:pt>
                      <c:pt idx="311" formatCode="0.00E+00">
                        <c:v>-9.9360929326019272E-4</c:v>
                      </c:pt>
                      <c:pt idx="312" formatCode="0.00E+00">
                        <c:v>-1.020397599280032E-3</c:v>
                      </c:pt>
                      <c:pt idx="313" formatCode="0.00E+00">
                        <c:v>-1.042393641108657E-3</c:v>
                      </c:pt>
                      <c:pt idx="314" formatCode="0.00E+00">
                        <c:v>-1.0658391578134635E-3</c:v>
                      </c:pt>
                      <c:pt idx="315" formatCode="0.00E+00">
                        <c:v>-1.0897821828275759E-3</c:v>
                      </c:pt>
                      <c:pt idx="316" formatCode="0.00E+00">
                        <c:v>-1.113734965517216E-3</c:v>
                      </c:pt>
                      <c:pt idx="317" formatCode="0.00E+00">
                        <c:v>-1.1374735078394718E-3</c:v>
                      </c:pt>
                      <c:pt idx="318" formatCode="0.00E+00">
                        <c:v>-1.1609022695156376E-3</c:v>
                      </c:pt>
                      <c:pt idx="319" formatCode="0.00E+00">
                        <c:v>-1.1839863310634277E-3</c:v>
                      </c:pt>
                      <c:pt idx="320" formatCode="0.00E+00">
                        <c:v>-1.2067198643310286E-3</c:v>
                      </c:pt>
                      <c:pt idx="321" formatCode="0.00E+00">
                        <c:v>-1.229110122665057E-3</c:v>
                      </c:pt>
                      <c:pt idx="322" formatCode="0.00E+00">
                        <c:v>-1.2511705755455166E-3</c:v>
                      </c:pt>
                      <c:pt idx="323" formatCode="0.00E+00">
                        <c:v>-1.2729154094902181E-3</c:v>
                      </c:pt>
                      <c:pt idx="324" formatCode="0.00E+00">
                        <c:v>-1.2943606943110783E-3</c:v>
                      </c:pt>
                      <c:pt idx="325" formatCode="0.00E+00">
                        <c:v>-1.3155196239331367E-3</c:v>
                      </c:pt>
                      <c:pt idx="326" formatCode="0.00E+00">
                        <c:v>-1.3364082906949632E-3</c:v>
                      </c:pt>
                      <c:pt idx="327" formatCode="0.00E+00">
                        <c:v>-1.3570378920552556E-3</c:v>
                      </c:pt>
                      <c:pt idx="328" formatCode="0.00E+00">
                        <c:v>-1.3773094686305057E-3</c:v>
                      </c:pt>
                      <c:pt idx="329" formatCode="0.00E+00">
                        <c:v>-1.3975482701922991E-3</c:v>
                      </c:pt>
                      <c:pt idx="330" formatCode="0.00E+00">
                        <c:v>-1.4172993471657568E-3</c:v>
                      </c:pt>
                      <c:pt idx="331" formatCode="0.00E+00">
                        <c:v>-1.4370606762355669E-3</c:v>
                      </c:pt>
                      <c:pt idx="332" formatCode="0.00E+00">
                        <c:v>-1.4566627067839762E-3</c:v>
                      </c:pt>
                      <c:pt idx="333" formatCode="0.00E+00">
                        <c:v>-1.4759699902281661E-3</c:v>
                      </c:pt>
                      <c:pt idx="334" formatCode="0.00E+00">
                        <c:v>-1.4950932463316908E-3</c:v>
                      </c:pt>
                      <c:pt idx="335" formatCode="0.00E+00">
                        <c:v>-1.5139953282682335E-3</c:v>
                      </c:pt>
                      <c:pt idx="336" formatCode="0.00E+00">
                        <c:v>-1.5327943897039062E-3</c:v>
                      </c:pt>
                      <c:pt idx="337" formatCode="0.00E+00">
                        <c:v>-1.5513879488638221E-3</c:v>
                      </c:pt>
                      <c:pt idx="338" formatCode="0.00E+00">
                        <c:v>-1.5698304223223764E-3</c:v>
                      </c:pt>
                      <c:pt idx="339" formatCode="0.00E+00">
                        <c:v>-1.5881212902223018E-3</c:v>
                      </c:pt>
                      <c:pt idx="340" formatCode="0.00E+00">
                        <c:v>-1.6059168777155916E-3</c:v>
                      </c:pt>
                      <c:pt idx="341" formatCode="0.00E+00">
                        <c:v>-1.6238625499290799E-3</c:v>
                      </c:pt>
                      <c:pt idx="342" formatCode="0.00E+00">
                        <c:v>-1.6418585176612272E-3</c:v>
                      </c:pt>
                      <c:pt idx="343" formatCode="0.00E+00">
                        <c:v>-1.6596950063795244E-3</c:v>
                      </c:pt>
                      <c:pt idx="344" formatCode="0.00E+00">
                        <c:v>-1.6771648756547994E-3</c:v>
                      </c:pt>
                      <c:pt idx="345" formatCode="0.00E+00">
                        <c:v>-1.6943977520614761E-3</c:v>
                      </c:pt>
                      <c:pt idx="346" formatCode="0.00E+00">
                        <c:v>-1.7003596149038557E-3</c:v>
                      </c:pt>
                      <c:pt idx="347" formatCode="0.00E+00">
                        <c:v>-1.7144881465954687E-3</c:v>
                      </c:pt>
                      <c:pt idx="348" formatCode="0.00E+00">
                        <c:v>-1.7418528754341021E-3</c:v>
                      </c:pt>
                      <c:pt idx="349" formatCode="0.00E+00">
                        <c:v>-1.756589310937568E-3</c:v>
                      </c:pt>
                      <c:pt idx="350" formatCode="0.00E+00">
                        <c:v>-1.7749222680668402E-3</c:v>
                      </c:pt>
                      <c:pt idx="351" formatCode="0.00E+00">
                        <c:v>-1.7976906823406473E-3</c:v>
                      </c:pt>
                      <c:pt idx="352" formatCode="0.00E+00">
                        <c:v>-1.8156791154552182E-3</c:v>
                      </c:pt>
                      <c:pt idx="353" formatCode="0.00E+00">
                        <c:v>-1.831874167573973E-3</c:v>
                      </c:pt>
                      <c:pt idx="354" formatCode="0.00E+00">
                        <c:v>-1.8459610695230159E-3</c:v>
                      </c:pt>
                      <c:pt idx="355" formatCode="0.00E+00">
                        <c:v>-1.8562832570177719E-3</c:v>
                      </c:pt>
                      <c:pt idx="356" formatCode="0.00E+00">
                        <c:v>-1.8541273547129007E-3</c:v>
                      </c:pt>
                      <c:pt idx="357" formatCode="0.00E+00">
                        <c:v>-1.8774983830506353E-3</c:v>
                      </c:pt>
                      <c:pt idx="358" formatCode="0.00E+00">
                        <c:v>-1.8932894974670951E-3</c:v>
                      </c:pt>
                      <c:pt idx="359" formatCode="0.00E+00">
                        <c:v>-1.937903366389806E-3</c:v>
                      </c:pt>
                      <c:pt idx="360" formatCode="0.00E+00">
                        <c:v>-1.9455280702700614E-3</c:v>
                      </c:pt>
                      <c:pt idx="361" formatCode="0.00E+00">
                        <c:v>-1.9621341313986462E-3</c:v>
                      </c:pt>
                      <c:pt idx="362" formatCode="0.00E+00">
                        <c:v>-1.9803361516763378E-3</c:v>
                      </c:pt>
                      <c:pt idx="363" formatCode="0.00E+00">
                        <c:v>-1.9994164380362565E-3</c:v>
                      </c:pt>
                      <c:pt idx="364" formatCode="0.00E+00">
                        <c:v>-1.8961559433435444E-3</c:v>
                      </c:pt>
                      <c:pt idx="365" formatCode="0.00E+00">
                        <c:v>-1.8842241877017687E-3</c:v>
                      </c:pt>
                      <c:pt idx="366" formatCode="0.00E+00">
                        <c:v>-2.0353543386750607E-3</c:v>
                      </c:pt>
                      <c:pt idx="367" formatCode="0.00E+00">
                        <c:v>-2.1085970131380291E-3</c:v>
                      </c:pt>
                      <c:pt idx="368" formatCode="0.00E+00">
                        <c:v>-2.1254843001531822E-3</c:v>
                      </c:pt>
                      <c:pt idx="369" formatCode="0.00E+00">
                        <c:v>-2.1313312761816468E-3</c:v>
                      </c:pt>
                      <c:pt idx="370" formatCode="0.00E+00">
                        <c:v>-2.1226360195577133E-3</c:v>
                      </c:pt>
                      <c:pt idx="371" formatCode="0.00E+00">
                        <c:v>-2.09648865361805E-3</c:v>
                      </c:pt>
                      <c:pt idx="372" formatCode="0.00E+00">
                        <c:v>-2.1055799960425191E-3</c:v>
                      </c:pt>
                      <c:pt idx="373" formatCode="0.00E+00">
                        <c:v>-2.1288354079398723E-3</c:v>
                      </c:pt>
                      <c:pt idx="374" formatCode="0.00E+00">
                        <c:v>-2.1726855497814839E-3</c:v>
                      </c:pt>
                      <c:pt idx="375" formatCode="0.00E+00">
                        <c:v>-2.1854528939441306E-3</c:v>
                      </c:pt>
                      <c:pt idx="376" formatCode="0.00E+00">
                        <c:v>-2.1963527831178643E-3</c:v>
                      </c:pt>
                      <c:pt idx="377" formatCode="0.00E+00">
                        <c:v>-1.9991148915239078E-3</c:v>
                      </c:pt>
                      <c:pt idx="378" formatCode="0.00E+00">
                        <c:v>-2.2094474045786338E-3</c:v>
                      </c:pt>
                      <c:pt idx="379" formatCode="0.00E+00">
                        <c:v>-2.2900632271872449E-3</c:v>
                      </c:pt>
                      <c:pt idx="380" formatCode="0.00E+00">
                        <c:v>-2.3055112507788154E-3</c:v>
                      </c:pt>
                      <c:pt idx="381" formatCode="0.00E+00">
                        <c:v>-2.3094089825034664E-3</c:v>
                      </c:pt>
                      <c:pt idx="382" formatCode="0.00E+00">
                        <c:v>-2.2742103852085947E-3</c:v>
                      </c:pt>
                      <c:pt idx="383" formatCode="0.00E+00">
                        <c:v>-1.587823970022737E-3</c:v>
                      </c:pt>
                      <c:pt idx="384" formatCode="0.00E+00">
                        <c:v>-1.8598095229029974E-3</c:v>
                      </c:pt>
                      <c:pt idx="385" formatCode="0.00E+00">
                        <c:v>-2.3158727778011157E-3</c:v>
                      </c:pt>
                      <c:pt idx="386" formatCode="0.00E+00">
                        <c:v>-2.3637786738210328E-3</c:v>
                      </c:pt>
                      <c:pt idx="387" formatCode="0.00E+00">
                        <c:v>-2.3793028196886132E-3</c:v>
                      </c:pt>
                      <c:pt idx="388" formatCode="0.00E+00">
                        <c:v>-2.5717919968337418E-3</c:v>
                      </c:pt>
                      <c:pt idx="389" formatCode="0.00E+00">
                        <c:v>-2.5507245911427891E-3</c:v>
                      </c:pt>
                      <c:pt idx="390" formatCode="0.00E+00">
                        <c:v>-2.6053509731588428E-3</c:v>
                      </c:pt>
                      <c:pt idx="391" formatCode="0.00E+00">
                        <c:v>-2.5762506252475898E-3</c:v>
                      </c:pt>
                      <c:pt idx="392" formatCode="0.00E+00">
                        <c:v>-2.5502198279267535E-3</c:v>
                      </c:pt>
                      <c:pt idx="393" formatCode="0.00E+00">
                        <c:v>-2.4227456614512189E-3</c:v>
                      </c:pt>
                      <c:pt idx="394" formatCode="0.00E+00">
                        <c:v>-2.4539425612342559E-3</c:v>
                      </c:pt>
                      <c:pt idx="395" formatCode="0.00E+00">
                        <c:v>-2.4545865988680553E-3</c:v>
                      </c:pt>
                      <c:pt idx="396" formatCode="0.00E+00">
                        <c:v>-2.491258603902501E-3</c:v>
                      </c:pt>
                      <c:pt idx="397" formatCode="0.00E+00">
                        <c:v>-2.5138802650992876E-3</c:v>
                      </c:pt>
                      <c:pt idx="398" formatCode="0.00E+00">
                        <c:v>-2.5446360113780065E-3</c:v>
                      </c:pt>
                      <c:pt idx="399" formatCode="0.00E+00">
                        <c:v>-2.5620590934983993E-3</c:v>
                      </c:pt>
                      <c:pt idx="400" formatCode="0.00E+00">
                        <c:v>-2.575610050681494E-3</c:v>
                      </c:pt>
                      <c:pt idx="401" formatCode="0.00E+00">
                        <c:v>-2.583921574238441E-3</c:v>
                      </c:pt>
                      <c:pt idx="402" formatCode="0.00E+00">
                        <c:v>-2.5895629367482906E-3</c:v>
                      </c:pt>
                      <c:pt idx="403" formatCode="0.00E+00">
                        <c:v>-2.6098575349040665E-3</c:v>
                      </c:pt>
                      <c:pt idx="404" formatCode="0.00E+00">
                        <c:v>-2.6260534604853284E-3</c:v>
                      </c:pt>
                      <c:pt idx="405" formatCode="0.00E+00">
                        <c:v>-2.6404671829050133E-3</c:v>
                      </c:pt>
                      <c:pt idx="406" formatCode="0.00E+00">
                        <c:v>-2.654382057985532E-3</c:v>
                      </c:pt>
                      <c:pt idx="407" formatCode="0.00E+00">
                        <c:v>-2.6668383987648349E-3</c:v>
                      </c:pt>
                      <c:pt idx="408" formatCode="0.00E+00">
                        <c:v>-2.5799164843540098E-3</c:v>
                      </c:pt>
                      <c:pt idx="409" formatCode="0.00E+00">
                        <c:v>-2.6559361790300397E-3</c:v>
                      </c:pt>
                      <c:pt idx="410" formatCode="0.00E+00">
                        <c:v>-2.6977001248432303E-3</c:v>
                      </c:pt>
                      <c:pt idx="411" formatCode="0.00E+00">
                        <c:v>-2.7211108768078478E-3</c:v>
                      </c:pt>
                      <c:pt idx="412" formatCode="0.00E+00">
                        <c:v>-2.73699714111602E-3</c:v>
                      </c:pt>
                      <c:pt idx="413" formatCode="0.00E+00">
                        <c:v>-2.750588696799402E-3</c:v>
                      </c:pt>
                      <c:pt idx="414" formatCode="0.00E+00">
                        <c:v>-2.7635083325557195E-3</c:v>
                      </c:pt>
                      <c:pt idx="415" formatCode="0.00E+00">
                        <c:v>-2.7762952129665587E-3</c:v>
                      </c:pt>
                      <c:pt idx="416" formatCode="0.00E+00">
                        <c:v>-2.7892313394317389E-3</c:v>
                      </c:pt>
                      <c:pt idx="417" formatCode="0.00E+00">
                        <c:v>-2.8022443189444236E-3</c:v>
                      </c:pt>
                      <c:pt idx="418" formatCode="0.00E+00">
                        <c:v>-2.8153443828941149E-3</c:v>
                      </c:pt>
                      <c:pt idx="419" formatCode="0.00E+00">
                        <c:v>-2.8285004969340484E-3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5CB-4B64-BDD9-EBE43885D4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9.472E-10</c:v>
                      </c:pt>
                      <c:pt idx="297" formatCode="0.00E+00">
                        <c:v>4.2173544335168697E-4</c:v>
                      </c:pt>
                      <c:pt idx="298" formatCode="0.00E+00">
                        <c:v>4.6384389955156119E-4</c:v>
                      </c:pt>
                      <c:pt idx="299" formatCode="0.00E+00">
                        <c:v>5.0625227317147676E-4</c:v>
                      </c:pt>
                      <c:pt idx="300" formatCode="0.00E+00">
                        <c:v>5.4762480230343671E-4</c:v>
                      </c:pt>
                      <c:pt idx="301" formatCode="0.00E+00">
                        <c:v>5.8742620732663844E-4</c:v>
                      </c:pt>
                      <c:pt idx="302" formatCode="0.00E+00">
                        <c:v>6.2553182882174607E-4</c:v>
                      </c:pt>
                      <c:pt idx="303" formatCode="0.00E+00">
                        <c:v>6.6195715272743109E-4</c:v>
                      </c:pt>
                      <c:pt idx="304" formatCode="0.00E+00">
                        <c:v>6.9459219163271713E-4</c:v>
                      </c:pt>
                      <c:pt idx="305" formatCode="0.00E+00">
                        <c:v>7.2575803895352016E-4</c:v>
                      </c:pt>
                      <c:pt idx="306" formatCode="0.00E+00">
                        <c:v>7.5629256090705224E-4</c:v>
                      </c:pt>
                      <c:pt idx="307" formatCode="0.00E+00">
                        <c:v>7.8586512910822515E-4</c:v>
                      </c:pt>
                      <c:pt idx="308" formatCode="0.00E+00">
                        <c:v>8.1448064553096096E-4</c:v>
                      </c:pt>
                      <c:pt idx="309" formatCode="0.00E+00">
                        <c:v>8.4281415060059514E-4</c:v>
                      </c:pt>
                      <c:pt idx="310" formatCode="0.00E+00">
                        <c:v>8.7055142983343979E-4</c:v>
                      </c:pt>
                      <c:pt idx="311" formatCode="0.00E+00">
                        <c:v>8.9795127235307198E-4</c:v>
                      </c:pt>
                      <c:pt idx="312" formatCode="0.00E+00">
                        <c:v>9.248609877437092E-4</c:v>
                      </c:pt>
                      <c:pt idx="313" formatCode="0.00E+00">
                        <c:v>9.5532041729571833E-4</c:v>
                      </c:pt>
                      <c:pt idx="314" formatCode="0.00E+00">
                        <c:v>9.831836320244266E-4</c:v>
                      </c:pt>
                      <c:pt idx="315" formatCode="0.00E+00">
                        <c:v>1.0094870534536023E-3</c:v>
                      </c:pt>
                      <c:pt idx="316" formatCode="0.00E+00">
                        <c:v>1.034793324297058E-3</c:v>
                      </c:pt>
                      <c:pt idx="317" formatCode="0.00E+00">
                        <c:v>1.0593932164074402E-3</c:v>
                      </c:pt>
                      <c:pt idx="318" formatCode="0.00E+00">
                        <c:v>1.0834421015493585E-3</c:v>
                      </c:pt>
                      <c:pt idx="319" formatCode="0.00E+00">
                        <c:v>1.1070287542725055E-3</c:v>
                      </c:pt>
                      <c:pt idx="320" formatCode="0.00E+00">
                        <c:v>1.1302076813240866E-3</c:v>
                      </c:pt>
                      <c:pt idx="321" formatCode="0.00E+00">
                        <c:v>1.1530157990206249E-3</c:v>
                      </c:pt>
                      <c:pt idx="322" formatCode="0.00E+00">
                        <c:v>1.1754798595674011E-3</c:v>
                      </c:pt>
                      <c:pt idx="323" formatCode="0.00E+00">
                        <c:v>1.197622424598433E-3</c:v>
                      </c:pt>
                      <c:pt idx="324" formatCode="0.00E+00">
                        <c:v>1.2194611026103523E-3</c:v>
                      </c:pt>
                      <c:pt idx="325" formatCode="0.00E+00">
                        <c:v>1.2410136535534865E-3</c:v>
                      </c:pt>
                      <c:pt idx="326" formatCode="0.00E+00">
                        <c:v>1.2622925116180517E-3</c:v>
                      </c:pt>
                      <c:pt idx="327" formatCode="0.00E+00">
                        <c:v>1.283312835298208E-3</c:v>
                      </c:pt>
                      <c:pt idx="328" formatCode="0.00E+00">
                        <c:v>1.3041979922949172E-3</c:v>
                      </c:pt>
                      <c:pt idx="329" formatCode="0.00E+00">
                        <c:v>1.3246453879172382E-3</c:v>
                      </c:pt>
                      <c:pt idx="330" formatCode="0.00E+00">
                        <c:v>1.3451310437792225E-3</c:v>
                      </c:pt>
                      <c:pt idx="331" formatCode="0.00E+00">
                        <c:v>1.3651766217664945E-3</c:v>
                      </c:pt>
                      <c:pt idx="332" formatCode="0.00E+00">
                        <c:v>1.3849700095193488E-3</c:v>
                      </c:pt>
                      <c:pt idx="333" formatCode="0.00E+00">
                        <c:v>1.4046638078434029E-3</c:v>
                      </c:pt>
                      <c:pt idx="334" formatCode="0.00E+00">
                        <c:v>1.4241633680507437E-3</c:v>
                      </c:pt>
                      <c:pt idx="335" formatCode="0.00E+00">
                        <c:v>1.4435209192030698E-3</c:v>
                      </c:pt>
                      <c:pt idx="336" formatCode="0.00E+00">
                        <c:v>1.4626324834707525E-3</c:v>
                      </c:pt>
                      <c:pt idx="337" formatCode="0.00E+00">
                        <c:v>1.4816138858994468E-3</c:v>
                      </c:pt>
                      <c:pt idx="338" formatCode="0.00E+00">
                        <c:v>1.5004232869171889E-3</c:v>
                      </c:pt>
                      <c:pt idx="339" formatCode="0.00E+00">
                        <c:v>1.5190730767949943E-3</c:v>
                      </c:pt>
                      <c:pt idx="340" formatCode="0.00E+00">
                        <c:v>1.5379181480567091E-3</c:v>
                      </c:pt>
                      <c:pt idx="341" formatCode="0.00E+00">
                        <c:v>1.5563237492154632E-3</c:v>
                      </c:pt>
                      <c:pt idx="342" formatCode="0.00E+00">
                        <c:v>1.5743997232185516E-3</c:v>
                      </c:pt>
                      <c:pt idx="343" formatCode="0.00E+00">
                        <c:v>1.592365378541893E-3</c:v>
                      </c:pt>
                      <c:pt idx="344" formatCode="0.00E+00">
                        <c:v>1.6104369062422041E-3</c:v>
                      </c:pt>
                      <c:pt idx="345" formatCode="0.00E+00">
                        <c:v>1.6284932803257845E-3</c:v>
                      </c:pt>
                      <c:pt idx="346" formatCode="0.00E+00">
                        <c:v>1.657576702413441E-3</c:v>
                      </c:pt>
                      <c:pt idx="347" formatCode="0.00E+00">
                        <c:v>1.6782572791725649E-3</c:v>
                      </c:pt>
                      <c:pt idx="348" formatCode="0.00E+00">
                        <c:v>1.6854729050360475E-3</c:v>
                      </c:pt>
                      <c:pt idx="349" formatCode="0.00E+00">
                        <c:v>1.7050951502743284E-3</c:v>
                      </c:pt>
                      <c:pt idx="350" formatCode="0.00E+00">
                        <c:v>1.7209059582985371E-3</c:v>
                      </c:pt>
                      <c:pt idx="351" formatCode="0.00E+00">
                        <c:v>1.7320728503719286E-3</c:v>
                      </c:pt>
                      <c:pt idx="352" formatCode="0.00E+00">
                        <c:v>1.7478174382769631E-3</c:v>
                      </c:pt>
                      <c:pt idx="353" formatCode="0.00E+00">
                        <c:v>1.7651590289165526E-3</c:v>
                      </c:pt>
                      <c:pt idx="354" formatCode="0.00E+00">
                        <c:v>1.7844180477414547E-3</c:v>
                      </c:pt>
                      <c:pt idx="355" formatCode="0.00E+00">
                        <c:v>1.8072564789927028E-3</c:v>
                      </c:pt>
                      <c:pt idx="356" formatCode="0.00E+00">
                        <c:v>1.8423928950692245E-3</c:v>
                      </c:pt>
                      <c:pt idx="357" formatCode="0.00E+00">
                        <c:v>1.8518272621372504E-3</c:v>
                      </c:pt>
                      <c:pt idx="358" formatCode="0.00E+00">
                        <c:v>1.8686712125043858E-3</c:v>
                      </c:pt>
                      <c:pt idx="359" formatCode="0.00E+00">
                        <c:v>1.8565266773993561E-3</c:v>
                      </c:pt>
                      <c:pt idx="360" formatCode="0.00E+00">
                        <c:v>1.8812099979806718E-3</c:v>
                      </c:pt>
                      <c:pt idx="361" formatCode="0.00E+00">
                        <c:v>1.8967549048861472E-3</c:v>
                      </c:pt>
                      <c:pt idx="362" formatCode="0.00E+00">
                        <c:v>1.9105508892064906E-3</c:v>
                      </c:pt>
                      <c:pt idx="363" formatCode="0.00E+00">
                        <c:v>1.9233195852354416E-3</c:v>
                      </c:pt>
                      <c:pt idx="364" formatCode="0.00E+00">
                        <c:v>2.058283837215871E-3</c:v>
                      </c:pt>
                      <c:pt idx="365" formatCode="0.00E+00">
                        <c:v>2.1017777851932754E-3</c:v>
                      </c:pt>
                      <c:pt idx="366" formatCode="0.00E+00">
                        <c:v>1.9820717915047942E-3</c:v>
                      </c:pt>
                      <c:pt idx="367" formatCode="0.00E+00">
                        <c:v>1.940118645225511E-3</c:v>
                      </c:pt>
                      <c:pt idx="368" formatCode="0.00E+00">
                        <c:v>1.9543895452032072E-3</c:v>
                      </c:pt>
                      <c:pt idx="369" formatCode="0.00E+00">
                        <c:v>1.9795725904039213E-3</c:v>
                      </c:pt>
                      <c:pt idx="370" formatCode="0.00E+00">
                        <c:v>2.0191727706635938E-3</c:v>
                      </c:pt>
                      <c:pt idx="371" formatCode="0.00E+00">
                        <c:v>2.0761029284785387E-3</c:v>
                      </c:pt>
                      <c:pt idx="372" formatCode="0.00E+00">
                        <c:v>2.0976751142994503E-3</c:v>
                      </c:pt>
                      <c:pt idx="373" formatCode="0.00E+00">
                        <c:v>2.1049667418155285E-3</c:v>
                      </c:pt>
                      <c:pt idx="374" formatCode="0.00E+00">
                        <c:v>2.0915498361437886E-3</c:v>
                      </c:pt>
                      <c:pt idx="375" formatCode="0.00E+00">
                        <c:v>2.1091045251793519E-3</c:v>
                      </c:pt>
                      <c:pt idx="376" formatCode="0.00E+00">
                        <c:v>2.1284179848660937E-3</c:v>
                      </c:pt>
                      <c:pt idx="377" formatCode="0.00E+00">
                        <c:v>2.3557629814569794E-3</c:v>
                      </c:pt>
                      <c:pt idx="378" formatCode="0.00E+00">
                        <c:v>2.1754336951411422E-3</c:v>
                      </c:pt>
                      <c:pt idx="379" formatCode="0.00E+00">
                        <c:v>2.1247195148662466E-3</c:v>
                      </c:pt>
                      <c:pt idx="380" formatCode="0.00E+00">
                        <c:v>2.1390737742556557E-3</c:v>
                      </c:pt>
                      <c:pt idx="381" formatCode="0.00E+00">
                        <c:v>2.1648811252100381E-3</c:v>
                      </c:pt>
                      <c:pt idx="382" formatCode="0.00E+00">
                        <c:v>2.22968970058609E-3</c:v>
                      </c:pt>
                      <c:pt idx="383" formatCode="0.00E+00">
                        <c:v>2.9455930241326887E-3</c:v>
                      </c:pt>
                      <c:pt idx="384" formatCode="0.00E+00">
                        <c:v>2.7030332863368445E-3</c:v>
                      </c:pt>
                      <c:pt idx="385" formatCode="0.00E+00">
                        <c:v>2.2763066735320037E-3</c:v>
                      </c:pt>
                      <c:pt idx="386" formatCode="0.00E+00">
                        <c:v>2.2576501129030172E-3</c:v>
                      </c:pt>
                      <c:pt idx="387" formatCode="0.00E+00">
                        <c:v>2.2712898100737144E-3</c:v>
                      </c:pt>
                      <c:pt idx="388" formatCode="0.00E+00">
                        <c:v>2.1078807479830656E-3</c:v>
                      </c:pt>
                      <c:pt idx="389" formatCode="0.00E+00">
                        <c:v>2.1579462569976636E-3</c:v>
                      </c:pt>
                      <c:pt idx="390" formatCode="0.00E+00">
                        <c:v>2.1322376364885064E-3</c:v>
                      </c:pt>
                      <c:pt idx="391" formatCode="0.00E+00">
                        <c:v>2.1901770293591845E-3</c:v>
                      </c:pt>
                      <c:pt idx="392" formatCode="0.00E+00">
                        <c:v>2.2449697373322442E-3</c:v>
                      </c:pt>
                      <c:pt idx="393" formatCode="0.00E+00">
                        <c:v>2.4011302209059502E-3</c:v>
                      </c:pt>
                      <c:pt idx="394" formatCode="0.00E+00">
                        <c:v>2.3985455454051223E-3</c:v>
                      </c:pt>
                      <c:pt idx="395" formatCode="0.00E+00">
                        <c:v>2.4264411013666417E-3</c:v>
                      </c:pt>
                      <c:pt idx="396" formatCode="0.00E+00">
                        <c:v>2.4182374841042686E-3</c:v>
                      </c:pt>
                      <c:pt idx="397" formatCode="0.00E+00">
                        <c:v>2.4240143937390261E-3</c:v>
                      </c:pt>
                      <c:pt idx="398" formatCode="0.00E+00">
                        <c:v>2.4215887554816439E-3</c:v>
                      </c:pt>
                      <c:pt idx="399" formatCode="0.00E+00">
                        <c:v>2.4324286391258091E-3</c:v>
                      </c:pt>
                      <c:pt idx="400" formatCode="0.00E+00">
                        <c:v>2.4470747935522934E-3</c:v>
                      </c:pt>
                      <c:pt idx="401" formatCode="0.00E+00">
                        <c:v>2.4668957841776822E-3</c:v>
                      </c:pt>
                      <c:pt idx="402" formatCode="0.00E+00">
                        <c:v>2.4893235648089655E-3</c:v>
                      </c:pt>
                      <c:pt idx="403" formatCode="0.00E+00">
                        <c:v>2.4970359357868619E-3</c:v>
                      </c:pt>
                      <c:pt idx="404" formatCode="0.00E+00">
                        <c:v>2.5087859739618967E-3</c:v>
                      </c:pt>
                      <c:pt idx="405" formatCode="0.00E+00">
                        <c:v>2.5222583510574209E-3</c:v>
                      </c:pt>
                      <c:pt idx="406" formatCode="0.00E+00">
                        <c:v>2.5361708257665536E-3</c:v>
                      </c:pt>
                      <c:pt idx="407" formatCode="0.00E+00">
                        <c:v>2.5514841737841005E-3</c:v>
                      </c:pt>
                      <c:pt idx="408" formatCode="0.00E+00">
                        <c:v>2.6661191797535885E-3</c:v>
                      </c:pt>
                      <c:pt idx="409" formatCode="0.00E+00">
                        <c:v>2.6177570189474153E-3</c:v>
                      </c:pt>
                      <c:pt idx="410" formatCode="0.00E+00">
                        <c:v>2.6035960654020836E-3</c:v>
                      </c:pt>
                      <c:pt idx="411" formatCode="0.00E+00">
                        <c:v>2.6077347574414195E-3</c:v>
                      </c:pt>
                      <c:pt idx="412" formatCode="0.00E+00">
                        <c:v>2.6193453601490867E-3</c:v>
                      </c:pt>
                      <c:pt idx="413" formatCode="0.00E+00">
                        <c:v>2.6331990443671351E-3</c:v>
                      </c:pt>
                      <c:pt idx="414" formatCode="0.00E+00">
                        <c:v>2.6476739505047172E-3</c:v>
                      </c:pt>
                      <c:pt idx="415" formatCode="0.00E+00">
                        <c:v>2.6622318229317103E-3</c:v>
                      </c:pt>
                      <c:pt idx="416" formatCode="0.00E+00">
                        <c:v>2.6765915496330069E-3</c:v>
                      </c:pt>
                      <c:pt idx="417" formatCode="0.00E+00">
                        <c:v>2.6908263940003336E-3</c:v>
                      </c:pt>
                      <c:pt idx="418" formatCode="0.00E+00">
                        <c:v>2.7049269765754219E-3</c:v>
                      </c:pt>
                      <c:pt idx="419" formatCode="0.00E+00">
                        <c:v>2.7189251657089423E-3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5CB-4B64-BDD9-EBE43885D462}"/>
                  </c:ext>
                </c:extLst>
              </c15:ser>
            </c15:filteredLineSeries>
          </c:ext>
        </c:extLst>
      </c:lineChart>
      <c:catAx>
        <c:axId val="54349324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93568"/>
        <c:crosses val="autoZero"/>
        <c:auto val="1"/>
        <c:lblAlgn val="ctr"/>
        <c:lblOffset val="100"/>
        <c:noMultiLvlLbl val="0"/>
      </c:catAx>
      <c:valAx>
        <c:axId val="5434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9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H_atoms!$B$1</c:f>
              <c:strCache>
                <c:ptCount val="1"/>
                <c:pt idx="0">
                  <c:v>H,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H_atoms!$B$2:$B$421</c:f>
              <c:numCache>
                <c:formatCode>0.00E+00</c:formatCode>
                <c:ptCount val="420"/>
                <c:pt idx="0">
                  <c:v>216900</c:v>
                </c:pt>
                <c:pt idx="1">
                  <c:v>221500</c:v>
                </c:pt>
                <c:pt idx="2">
                  <c:v>241300</c:v>
                </c:pt>
                <c:pt idx="3">
                  <c:v>243100</c:v>
                </c:pt>
                <c:pt idx="4">
                  <c:v>244700</c:v>
                </c:pt>
                <c:pt idx="5">
                  <c:v>239900</c:v>
                </c:pt>
                <c:pt idx="6">
                  <c:v>228600</c:v>
                </c:pt>
                <c:pt idx="7">
                  <c:v>209500</c:v>
                </c:pt>
                <c:pt idx="8">
                  <c:v>224600</c:v>
                </c:pt>
                <c:pt idx="9">
                  <c:v>236700</c:v>
                </c:pt>
                <c:pt idx="10">
                  <c:v>226700</c:v>
                </c:pt>
                <c:pt idx="11">
                  <c:v>192800</c:v>
                </c:pt>
                <c:pt idx="12">
                  <c:v>213800</c:v>
                </c:pt>
                <c:pt idx="13">
                  <c:v>226100</c:v>
                </c:pt>
                <c:pt idx="14">
                  <c:v>226300</c:v>
                </c:pt>
                <c:pt idx="15">
                  <c:v>227500</c:v>
                </c:pt>
                <c:pt idx="16">
                  <c:v>216100</c:v>
                </c:pt>
                <c:pt idx="17">
                  <c:v>225700</c:v>
                </c:pt>
                <c:pt idx="18">
                  <c:v>227600</c:v>
                </c:pt>
                <c:pt idx="19">
                  <c:v>215500</c:v>
                </c:pt>
                <c:pt idx="20">
                  <c:v>171700</c:v>
                </c:pt>
                <c:pt idx="21">
                  <c:v>158900</c:v>
                </c:pt>
                <c:pt idx="22">
                  <c:v>160100</c:v>
                </c:pt>
                <c:pt idx="23">
                  <c:v>136400</c:v>
                </c:pt>
                <c:pt idx="24">
                  <c:v>145400</c:v>
                </c:pt>
                <c:pt idx="25">
                  <c:v>164500</c:v>
                </c:pt>
                <c:pt idx="26">
                  <c:v>150200</c:v>
                </c:pt>
                <c:pt idx="27">
                  <c:v>136800</c:v>
                </c:pt>
                <c:pt idx="28">
                  <c:v>133100</c:v>
                </c:pt>
                <c:pt idx="29">
                  <c:v>143900</c:v>
                </c:pt>
                <c:pt idx="30">
                  <c:v>110200</c:v>
                </c:pt>
                <c:pt idx="31">
                  <c:v>100400</c:v>
                </c:pt>
                <c:pt idx="32">
                  <c:v>65790</c:v>
                </c:pt>
                <c:pt idx="33">
                  <c:v>91510</c:v>
                </c:pt>
                <c:pt idx="34">
                  <c:v>99120</c:v>
                </c:pt>
                <c:pt idx="35">
                  <c:v>67270</c:v>
                </c:pt>
                <c:pt idx="36">
                  <c:v>63200</c:v>
                </c:pt>
                <c:pt idx="37">
                  <c:v>103500</c:v>
                </c:pt>
                <c:pt idx="38">
                  <c:v>103500</c:v>
                </c:pt>
                <c:pt idx="39">
                  <c:v>119000</c:v>
                </c:pt>
                <c:pt idx="40">
                  <c:v>90120</c:v>
                </c:pt>
                <c:pt idx="41">
                  <c:v>60900</c:v>
                </c:pt>
                <c:pt idx="42">
                  <c:v>43950</c:v>
                </c:pt>
                <c:pt idx="43">
                  <c:v>45650</c:v>
                </c:pt>
                <c:pt idx="44">
                  <c:v>51210</c:v>
                </c:pt>
                <c:pt idx="45">
                  <c:v>79140</c:v>
                </c:pt>
                <c:pt idx="46">
                  <c:v>56560</c:v>
                </c:pt>
                <c:pt idx="47">
                  <c:v>54820</c:v>
                </c:pt>
                <c:pt idx="48">
                  <c:v>69710</c:v>
                </c:pt>
                <c:pt idx="49">
                  <c:v>69740</c:v>
                </c:pt>
                <c:pt idx="50">
                  <c:v>37950</c:v>
                </c:pt>
                <c:pt idx="51">
                  <c:v>36140</c:v>
                </c:pt>
                <c:pt idx="52">
                  <c:v>48690</c:v>
                </c:pt>
                <c:pt idx="53">
                  <c:v>54960</c:v>
                </c:pt>
                <c:pt idx="54">
                  <c:v>51640</c:v>
                </c:pt>
                <c:pt idx="55">
                  <c:v>58870</c:v>
                </c:pt>
                <c:pt idx="56">
                  <c:v>52610</c:v>
                </c:pt>
                <c:pt idx="57">
                  <c:v>45010</c:v>
                </c:pt>
                <c:pt idx="58">
                  <c:v>44100</c:v>
                </c:pt>
                <c:pt idx="59">
                  <c:v>45270</c:v>
                </c:pt>
                <c:pt idx="60">
                  <c:v>55650</c:v>
                </c:pt>
                <c:pt idx="61">
                  <c:v>66170</c:v>
                </c:pt>
                <c:pt idx="62">
                  <c:v>79150</c:v>
                </c:pt>
                <c:pt idx="63">
                  <c:v>38270</c:v>
                </c:pt>
                <c:pt idx="64">
                  <c:v>49920</c:v>
                </c:pt>
                <c:pt idx="65">
                  <c:v>73580</c:v>
                </c:pt>
                <c:pt idx="66">
                  <c:v>73780</c:v>
                </c:pt>
                <c:pt idx="67">
                  <c:v>83650</c:v>
                </c:pt>
                <c:pt idx="68">
                  <c:v>44490</c:v>
                </c:pt>
                <c:pt idx="69">
                  <c:v>26200</c:v>
                </c:pt>
                <c:pt idx="70">
                  <c:v>28820</c:v>
                </c:pt>
                <c:pt idx="71">
                  <c:v>29140</c:v>
                </c:pt>
                <c:pt idx="72">
                  <c:v>26950</c:v>
                </c:pt>
                <c:pt idx="73">
                  <c:v>28580</c:v>
                </c:pt>
                <c:pt idx="74">
                  <c:v>38680</c:v>
                </c:pt>
                <c:pt idx="75">
                  <c:v>40230</c:v>
                </c:pt>
                <c:pt idx="76">
                  <c:v>60800</c:v>
                </c:pt>
                <c:pt idx="77">
                  <c:v>52700</c:v>
                </c:pt>
                <c:pt idx="78">
                  <c:v>61870</c:v>
                </c:pt>
                <c:pt idx="79">
                  <c:v>38280</c:v>
                </c:pt>
                <c:pt idx="80">
                  <c:v>46000</c:v>
                </c:pt>
                <c:pt idx="81">
                  <c:v>58710</c:v>
                </c:pt>
                <c:pt idx="82">
                  <c:v>54720</c:v>
                </c:pt>
                <c:pt idx="83">
                  <c:v>62560</c:v>
                </c:pt>
                <c:pt idx="84">
                  <c:v>92570</c:v>
                </c:pt>
                <c:pt idx="85">
                  <c:v>94390</c:v>
                </c:pt>
                <c:pt idx="86">
                  <c:v>99550</c:v>
                </c:pt>
                <c:pt idx="87">
                  <c:v>80930</c:v>
                </c:pt>
                <c:pt idx="88">
                  <c:v>77430</c:v>
                </c:pt>
                <c:pt idx="89">
                  <c:v>100900</c:v>
                </c:pt>
                <c:pt idx="90">
                  <c:v>92220</c:v>
                </c:pt>
                <c:pt idx="91">
                  <c:v>111300</c:v>
                </c:pt>
                <c:pt idx="92">
                  <c:v>114300</c:v>
                </c:pt>
                <c:pt idx="93">
                  <c:v>89800</c:v>
                </c:pt>
                <c:pt idx="94">
                  <c:v>51070</c:v>
                </c:pt>
                <c:pt idx="95">
                  <c:v>72040</c:v>
                </c:pt>
                <c:pt idx="96">
                  <c:v>122800</c:v>
                </c:pt>
                <c:pt idx="97">
                  <c:v>140000</c:v>
                </c:pt>
                <c:pt idx="98">
                  <c:v>127300</c:v>
                </c:pt>
                <c:pt idx="99">
                  <c:v>128500</c:v>
                </c:pt>
                <c:pt idx="100">
                  <c:v>156500</c:v>
                </c:pt>
                <c:pt idx="101">
                  <c:v>143900</c:v>
                </c:pt>
                <c:pt idx="102">
                  <c:v>154000</c:v>
                </c:pt>
                <c:pt idx="103">
                  <c:v>145200</c:v>
                </c:pt>
                <c:pt idx="104">
                  <c:v>149100</c:v>
                </c:pt>
                <c:pt idx="105">
                  <c:v>152400</c:v>
                </c:pt>
                <c:pt idx="106">
                  <c:v>106500</c:v>
                </c:pt>
                <c:pt idx="107">
                  <c:v>121600</c:v>
                </c:pt>
                <c:pt idx="108">
                  <c:v>154200</c:v>
                </c:pt>
                <c:pt idx="109">
                  <c:v>168200</c:v>
                </c:pt>
                <c:pt idx="110">
                  <c:v>190100</c:v>
                </c:pt>
                <c:pt idx="111">
                  <c:v>195600</c:v>
                </c:pt>
                <c:pt idx="112">
                  <c:v>142500</c:v>
                </c:pt>
                <c:pt idx="113">
                  <c:v>150600</c:v>
                </c:pt>
                <c:pt idx="114">
                  <c:v>142700</c:v>
                </c:pt>
                <c:pt idx="115">
                  <c:v>138600</c:v>
                </c:pt>
                <c:pt idx="116">
                  <c:v>176200</c:v>
                </c:pt>
                <c:pt idx="117">
                  <c:v>198300</c:v>
                </c:pt>
                <c:pt idx="118">
                  <c:v>190000</c:v>
                </c:pt>
                <c:pt idx="119">
                  <c:v>160600</c:v>
                </c:pt>
                <c:pt idx="120">
                  <c:v>196100</c:v>
                </c:pt>
                <c:pt idx="121">
                  <c:v>209000</c:v>
                </c:pt>
                <c:pt idx="122">
                  <c:v>212200</c:v>
                </c:pt>
                <c:pt idx="123">
                  <c:v>203900</c:v>
                </c:pt>
                <c:pt idx="124">
                  <c:v>178800</c:v>
                </c:pt>
                <c:pt idx="125">
                  <c:v>197700</c:v>
                </c:pt>
                <c:pt idx="126">
                  <c:v>195300</c:v>
                </c:pt>
                <c:pt idx="127">
                  <c:v>208600</c:v>
                </c:pt>
                <c:pt idx="128">
                  <c:v>194700</c:v>
                </c:pt>
                <c:pt idx="129">
                  <c:v>195100</c:v>
                </c:pt>
                <c:pt idx="130">
                  <c:v>193400</c:v>
                </c:pt>
                <c:pt idx="131">
                  <c:v>182800</c:v>
                </c:pt>
                <c:pt idx="132">
                  <c:v>184400</c:v>
                </c:pt>
                <c:pt idx="133">
                  <c:v>192200</c:v>
                </c:pt>
                <c:pt idx="134">
                  <c:v>221300</c:v>
                </c:pt>
                <c:pt idx="135">
                  <c:v>221400</c:v>
                </c:pt>
                <c:pt idx="136">
                  <c:v>205300</c:v>
                </c:pt>
                <c:pt idx="137">
                  <c:v>217700</c:v>
                </c:pt>
                <c:pt idx="138">
                  <c:v>222900</c:v>
                </c:pt>
                <c:pt idx="139">
                  <c:v>230500</c:v>
                </c:pt>
                <c:pt idx="140">
                  <c:v>234700</c:v>
                </c:pt>
                <c:pt idx="141">
                  <c:v>246900</c:v>
                </c:pt>
                <c:pt idx="142">
                  <c:v>234900</c:v>
                </c:pt>
                <c:pt idx="143">
                  <c:v>221100</c:v>
                </c:pt>
                <c:pt idx="144">
                  <c:v>212300</c:v>
                </c:pt>
                <c:pt idx="145">
                  <c:v>222800</c:v>
                </c:pt>
                <c:pt idx="146">
                  <c:v>233000</c:v>
                </c:pt>
                <c:pt idx="147">
                  <c:v>231400</c:v>
                </c:pt>
                <c:pt idx="148">
                  <c:v>244900</c:v>
                </c:pt>
                <c:pt idx="149">
                  <c:v>245700</c:v>
                </c:pt>
                <c:pt idx="150">
                  <c:v>247500</c:v>
                </c:pt>
                <c:pt idx="151">
                  <c:v>252300</c:v>
                </c:pt>
                <c:pt idx="152">
                  <c:v>251700</c:v>
                </c:pt>
                <c:pt idx="153">
                  <c:v>244100</c:v>
                </c:pt>
                <c:pt idx="154">
                  <c:v>239600</c:v>
                </c:pt>
                <c:pt idx="155">
                  <c:v>238900</c:v>
                </c:pt>
                <c:pt idx="156">
                  <c:v>231500</c:v>
                </c:pt>
                <c:pt idx="157">
                  <c:v>243100</c:v>
                </c:pt>
                <c:pt idx="158">
                  <c:v>249200</c:v>
                </c:pt>
                <c:pt idx="159">
                  <c:v>248500</c:v>
                </c:pt>
                <c:pt idx="160">
                  <c:v>246200</c:v>
                </c:pt>
                <c:pt idx="161">
                  <c:v>243200</c:v>
                </c:pt>
                <c:pt idx="162">
                  <c:v>241200</c:v>
                </c:pt>
                <c:pt idx="163">
                  <c:v>242700</c:v>
                </c:pt>
                <c:pt idx="164">
                  <c:v>243900</c:v>
                </c:pt>
                <c:pt idx="165">
                  <c:v>233500</c:v>
                </c:pt>
                <c:pt idx="166">
                  <c:v>219200</c:v>
                </c:pt>
                <c:pt idx="167">
                  <c:v>218100</c:v>
                </c:pt>
                <c:pt idx="168">
                  <c:v>226100</c:v>
                </c:pt>
                <c:pt idx="169">
                  <c:v>263600</c:v>
                </c:pt>
                <c:pt idx="170">
                  <c:v>263600</c:v>
                </c:pt>
                <c:pt idx="171">
                  <c:v>168400</c:v>
                </c:pt>
                <c:pt idx="172">
                  <c:v>163400</c:v>
                </c:pt>
                <c:pt idx="173">
                  <c:v>134100</c:v>
                </c:pt>
                <c:pt idx="174">
                  <c:v>125900</c:v>
                </c:pt>
                <c:pt idx="175">
                  <c:v>140500</c:v>
                </c:pt>
                <c:pt idx="176">
                  <c:v>170200</c:v>
                </c:pt>
                <c:pt idx="177">
                  <c:v>198600</c:v>
                </c:pt>
                <c:pt idx="178">
                  <c:v>248800</c:v>
                </c:pt>
                <c:pt idx="179">
                  <c:v>271300</c:v>
                </c:pt>
                <c:pt idx="180">
                  <c:v>261500</c:v>
                </c:pt>
                <c:pt idx="181">
                  <c:v>176600</c:v>
                </c:pt>
                <c:pt idx="182">
                  <c:v>196900</c:v>
                </c:pt>
                <c:pt idx="183">
                  <c:v>138500</c:v>
                </c:pt>
                <c:pt idx="184">
                  <c:v>143400</c:v>
                </c:pt>
                <c:pt idx="185">
                  <c:v>146400</c:v>
                </c:pt>
                <c:pt idx="186">
                  <c:v>171900</c:v>
                </c:pt>
                <c:pt idx="187">
                  <c:v>137900</c:v>
                </c:pt>
                <c:pt idx="188">
                  <c:v>134200</c:v>
                </c:pt>
                <c:pt idx="189">
                  <c:v>88640</c:v>
                </c:pt>
                <c:pt idx="190">
                  <c:v>80670</c:v>
                </c:pt>
                <c:pt idx="191">
                  <c:v>81310</c:v>
                </c:pt>
                <c:pt idx="192">
                  <c:v>89280</c:v>
                </c:pt>
                <c:pt idx="193">
                  <c:v>122000</c:v>
                </c:pt>
                <c:pt idx="194">
                  <c:v>145400</c:v>
                </c:pt>
                <c:pt idx="195">
                  <c:v>140700</c:v>
                </c:pt>
                <c:pt idx="196">
                  <c:v>130200</c:v>
                </c:pt>
                <c:pt idx="197">
                  <c:v>111900</c:v>
                </c:pt>
                <c:pt idx="198">
                  <c:v>100400</c:v>
                </c:pt>
                <c:pt idx="199">
                  <c:v>99500</c:v>
                </c:pt>
                <c:pt idx="200">
                  <c:v>112000</c:v>
                </c:pt>
                <c:pt idx="201">
                  <c:v>98830</c:v>
                </c:pt>
                <c:pt idx="202">
                  <c:v>124700</c:v>
                </c:pt>
                <c:pt idx="203">
                  <c:v>122800</c:v>
                </c:pt>
                <c:pt idx="204">
                  <c:v>130100</c:v>
                </c:pt>
                <c:pt idx="205">
                  <c:v>130100</c:v>
                </c:pt>
                <c:pt idx="206">
                  <c:v>137800</c:v>
                </c:pt>
                <c:pt idx="207">
                  <c:v>132500</c:v>
                </c:pt>
                <c:pt idx="208">
                  <c:v>89120</c:v>
                </c:pt>
                <c:pt idx="209">
                  <c:v>120400</c:v>
                </c:pt>
                <c:pt idx="210">
                  <c:v>137200</c:v>
                </c:pt>
                <c:pt idx="211">
                  <c:v>134600</c:v>
                </c:pt>
                <c:pt idx="212">
                  <c:v>137300</c:v>
                </c:pt>
                <c:pt idx="213">
                  <c:v>131100</c:v>
                </c:pt>
                <c:pt idx="214">
                  <c:v>87550</c:v>
                </c:pt>
                <c:pt idx="215">
                  <c:v>83970</c:v>
                </c:pt>
                <c:pt idx="216">
                  <c:v>68800</c:v>
                </c:pt>
                <c:pt idx="217">
                  <c:v>63460</c:v>
                </c:pt>
                <c:pt idx="218">
                  <c:v>63900</c:v>
                </c:pt>
                <c:pt idx="219">
                  <c:v>63900</c:v>
                </c:pt>
                <c:pt idx="220">
                  <c:v>93920</c:v>
                </c:pt>
                <c:pt idx="221">
                  <c:v>111400</c:v>
                </c:pt>
                <c:pt idx="222">
                  <c:v>86950</c:v>
                </c:pt>
                <c:pt idx="223">
                  <c:v>75110</c:v>
                </c:pt>
                <c:pt idx="224">
                  <c:v>93350</c:v>
                </c:pt>
                <c:pt idx="225">
                  <c:v>65250</c:v>
                </c:pt>
                <c:pt idx="226">
                  <c:v>84750</c:v>
                </c:pt>
                <c:pt idx="227">
                  <c:v>53250</c:v>
                </c:pt>
                <c:pt idx="228">
                  <c:v>86470</c:v>
                </c:pt>
                <c:pt idx="229">
                  <c:v>73580</c:v>
                </c:pt>
                <c:pt idx="230">
                  <c:v>97760</c:v>
                </c:pt>
                <c:pt idx="231">
                  <c:v>99930</c:v>
                </c:pt>
                <c:pt idx="232">
                  <c:v>122700</c:v>
                </c:pt>
                <c:pt idx="233">
                  <c:v>126600</c:v>
                </c:pt>
                <c:pt idx="234">
                  <c:v>128700</c:v>
                </c:pt>
                <c:pt idx="235">
                  <c:v>132800</c:v>
                </c:pt>
                <c:pt idx="236">
                  <c:v>155600</c:v>
                </c:pt>
                <c:pt idx="237">
                  <c:v>109900</c:v>
                </c:pt>
                <c:pt idx="238">
                  <c:v>115000</c:v>
                </c:pt>
                <c:pt idx="239">
                  <c:v>130700</c:v>
                </c:pt>
                <c:pt idx="240">
                  <c:v>143900</c:v>
                </c:pt>
                <c:pt idx="241">
                  <c:v>142400</c:v>
                </c:pt>
                <c:pt idx="242">
                  <c:v>164900</c:v>
                </c:pt>
                <c:pt idx="243">
                  <c:v>190900</c:v>
                </c:pt>
                <c:pt idx="244">
                  <c:v>162400</c:v>
                </c:pt>
                <c:pt idx="245">
                  <c:v>178100</c:v>
                </c:pt>
                <c:pt idx="246">
                  <c:v>196700</c:v>
                </c:pt>
                <c:pt idx="247">
                  <c:v>205300</c:v>
                </c:pt>
                <c:pt idx="248">
                  <c:v>155200</c:v>
                </c:pt>
                <c:pt idx="249">
                  <c:v>182900</c:v>
                </c:pt>
                <c:pt idx="250">
                  <c:v>193800</c:v>
                </c:pt>
                <c:pt idx="251">
                  <c:v>198400</c:v>
                </c:pt>
                <c:pt idx="252">
                  <c:v>207500</c:v>
                </c:pt>
                <c:pt idx="253">
                  <c:v>206200</c:v>
                </c:pt>
                <c:pt idx="254">
                  <c:v>198000</c:v>
                </c:pt>
                <c:pt idx="255">
                  <c:v>194200</c:v>
                </c:pt>
                <c:pt idx="256">
                  <c:v>216600</c:v>
                </c:pt>
                <c:pt idx="257">
                  <c:v>214300</c:v>
                </c:pt>
                <c:pt idx="258">
                  <c:v>213300</c:v>
                </c:pt>
                <c:pt idx="259">
                  <c:v>208300</c:v>
                </c:pt>
                <c:pt idx="260">
                  <c:v>174300</c:v>
                </c:pt>
                <c:pt idx="261">
                  <c:v>174300</c:v>
                </c:pt>
                <c:pt idx="262">
                  <c:v>215300</c:v>
                </c:pt>
                <c:pt idx="263">
                  <c:v>219000</c:v>
                </c:pt>
                <c:pt idx="264">
                  <c:v>247200</c:v>
                </c:pt>
                <c:pt idx="265">
                  <c:v>240900</c:v>
                </c:pt>
                <c:pt idx="266">
                  <c:v>249200</c:v>
                </c:pt>
                <c:pt idx="267">
                  <c:v>253200</c:v>
                </c:pt>
                <c:pt idx="268">
                  <c:v>245500</c:v>
                </c:pt>
                <c:pt idx="269">
                  <c:v>209600</c:v>
                </c:pt>
                <c:pt idx="270">
                  <c:v>235800</c:v>
                </c:pt>
                <c:pt idx="271">
                  <c:v>235700</c:v>
                </c:pt>
                <c:pt idx="272">
                  <c:v>244900</c:v>
                </c:pt>
                <c:pt idx="273">
                  <c:v>238000</c:v>
                </c:pt>
                <c:pt idx="274">
                  <c:v>236300</c:v>
                </c:pt>
                <c:pt idx="275">
                  <c:v>230900</c:v>
                </c:pt>
                <c:pt idx="276">
                  <c:v>257900</c:v>
                </c:pt>
                <c:pt idx="277">
                  <c:v>227100</c:v>
                </c:pt>
                <c:pt idx="278">
                  <c:v>231600</c:v>
                </c:pt>
                <c:pt idx="279">
                  <c:v>243500</c:v>
                </c:pt>
                <c:pt idx="280">
                  <c:v>237400</c:v>
                </c:pt>
                <c:pt idx="281">
                  <c:v>242300</c:v>
                </c:pt>
                <c:pt idx="282">
                  <c:v>239500</c:v>
                </c:pt>
                <c:pt idx="283">
                  <c:v>243300</c:v>
                </c:pt>
                <c:pt idx="284">
                  <c:v>231100</c:v>
                </c:pt>
                <c:pt idx="285">
                  <c:v>238900</c:v>
                </c:pt>
                <c:pt idx="286">
                  <c:v>233700</c:v>
                </c:pt>
                <c:pt idx="287">
                  <c:v>228700</c:v>
                </c:pt>
                <c:pt idx="288">
                  <c:v>256600</c:v>
                </c:pt>
                <c:pt idx="289">
                  <c:v>230400</c:v>
                </c:pt>
                <c:pt idx="290">
                  <c:v>244400</c:v>
                </c:pt>
                <c:pt idx="291">
                  <c:v>249100</c:v>
                </c:pt>
                <c:pt idx="292">
                  <c:v>244600</c:v>
                </c:pt>
                <c:pt idx="293">
                  <c:v>235600</c:v>
                </c:pt>
                <c:pt idx="294">
                  <c:v>236400</c:v>
                </c:pt>
                <c:pt idx="295">
                  <c:v>232700</c:v>
                </c:pt>
                <c:pt idx="296">
                  <c:v>226400</c:v>
                </c:pt>
                <c:pt idx="297" formatCode="General">
                  <c:v>260160.70700861613</c:v>
                </c:pt>
                <c:pt idx="298" formatCode="General">
                  <c:v>272359.70562725572</c:v>
                </c:pt>
                <c:pt idx="299" formatCode="General">
                  <c:v>260346.60429128152</c:v>
                </c:pt>
                <c:pt idx="300" formatCode="General">
                  <c:v>246514.73859806155</c:v>
                </c:pt>
                <c:pt idx="301" formatCode="General">
                  <c:v>237663.93969990281</c:v>
                </c:pt>
                <c:pt idx="302" formatCode="General">
                  <c:v>248097.28045880617</c:v>
                </c:pt>
                <c:pt idx="303" formatCode="General">
                  <c:v>258217.95576632945</c:v>
                </c:pt>
                <c:pt idx="304" formatCode="General">
                  <c:v>256533.16595147259</c:v>
                </c:pt>
                <c:pt idx="305" formatCode="General">
                  <c:v>269937.84924361069</c:v>
                </c:pt>
                <c:pt idx="306" formatCode="General">
                  <c:v>270638.29944550118</c:v>
                </c:pt>
                <c:pt idx="307" formatCode="General">
                  <c:v>272333.11877959484</c:v>
                </c:pt>
                <c:pt idx="308" formatCode="General">
                  <c:v>277026.4547973476</c:v>
                </c:pt>
                <c:pt idx="309" formatCode="General">
                  <c:v>276317.1227019527</c:v>
                </c:pt>
                <c:pt idx="310" formatCode="General">
                  <c:v>268608.78288898343</c:v>
                </c:pt>
                <c:pt idx="311" formatCode="General">
                  <c:v>263998.62232089927</c:v>
                </c:pt>
                <c:pt idx="312" formatCode="General">
                  <c:v>263188.46632352262</c:v>
                </c:pt>
                <c:pt idx="313" formatCode="General">
                  <c:v>255799.08714990242</c:v>
                </c:pt>
                <c:pt idx="314" formatCode="General">
                  <c:v>267391.72178981284</c:v>
                </c:pt>
                <c:pt idx="315" formatCode="General">
                  <c:v>273333.16805125552</c:v>
                </c:pt>
                <c:pt idx="316" formatCode="General">
                  <c:v>274349.85137027747</c:v>
                </c:pt>
                <c:pt idx="317" formatCode="General">
                  <c:v>273772.64290087065</c:v>
                </c:pt>
                <c:pt idx="318" formatCode="General">
                  <c:v>272541.37752723059</c:v>
                </c:pt>
                <c:pt idx="319" formatCode="General">
                  <c:v>271655.33281727938</c:v>
                </c:pt>
                <c:pt idx="320" formatCode="General">
                  <c:v>272818.76024989481</c:v>
                </c:pt>
                <c:pt idx="321" formatCode="General">
                  <c:v>271824.59162129951</c:v>
                </c:pt>
                <c:pt idx="322" formatCode="General">
                  <c:v>261896.01667066099</c:v>
                </c:pt>
                <c:pt idx="323" formatCode="General">
                  <c:v>250281.61503274832</c:v>
                </c:pt>
                <c:pt idx="324" formatCode="General">
                  <c:v>250443.28343729617</c:v>
                </c:pt>
                <c:pt idx="325" formatCode="General">
                  <c:v>255560.31340524898</c:v>
                </c:pt>
                <c:pt idx="326" formatCode="General">
                  <c:v>289149.29818980891</c:v>
                </c:pt>
                <c:pt idx="327" formatCode="General">
                  <c:v>287026.60066423134</c:v>
                </c:pt>
                <c:pt idx="328" formatCode="General">
                  <c:v>198705.98078489362</c:v>
                </c:pt>
                <c:pt idx="329" formatCode="General">
                  <c:v>199704.17251049032</c:v>
                </c:pt>
                <c:pt idx="330" formatCode="General">
                  <c:v>176761.21296448531</c:v>
                </c:pt>
                <c:pt idx="331" formatCode="General">
                  <c:v>175124.35945311683</c:v>
                </c:pt>
                <c:pt idx="332" formatCode="General">
                  <c:v>193616.31994151542</c:v>
                </c:pt>
                <c:pt idx="333" formatCode="General">
                  <c:v>222364.19697388474</c:v>
                </c:pt>
                <c:pt idx="334" formatCode="General">
                  <c:v>243119.77074349305</c:v>
                </c:pt>
                <c:pt idx="335" formatCode="General">
                  <c:v>281135.89627115126</c:v>
                </c:pt>
                <c:pt idx="336" formatCode="General">
                  <c:v>291635.96925811464</c:v>
                </c:pt>
                <c:pt idx="337" formatCode="General">
                  <c:v>270739.98970721231</c:v>
                </c:pt>
                <c:pt idx="338" formatCode="General">
                  <c:v>185376.38494125477</c:v>
                </c:pt>
                <c:pt idx="339" formatCode="General">
                  <c:v>205183.32501615674</c:v>
                </c:pt>
                <c:pt idx="340" formatCode="General">
                  <c:v>150470.24367492995</c:v>
                </c:pt>
                <c:pt idx="341" formatCode="General">
                  <c:v>156732.15225161597</c:v>
                </c:pt>
                <c:pt idx="342" formatCode="General">
                  <c:v>160286.99783565261</c:v>
                </c:pt>
                <c:pt idx="343" formatCode="General">
                  <c:v>184937.94487868861</c:v>
                </c:pt>
                <c:pt idx="344" formatCode="General">
                  <c:v>150317.07000540281</c:v>
                </c:pt>
                <c:pt idx="345" formatCode="General">
                  <c:v>145593.46923519892</c:v>
                </c:pt>
                <c:pt idx="346" formatCode="General">
                  <c:v>100243.76210553916</c:v>
                </c:pt>
                <c:pt idx="347" formatCode="General">
                  <c:v>95539.875323149099</c:v>
                </c:pt>
                <c:pt idx="348" formatCode="General">
                  <c:v>99465.240817662212</c:v>
                </c:pt>
                <c:pt idx="349" formatCode="General">
                  <c:v>106477.43188123427</c:v>
                </c:pt>
                <c:pt idx="350" formatCode="General">
                  <c:v>135093.69568964367</c:v>
                </c:pt>
                <c:pt idx="351" formatCode="General">
                  <c:v>156728.52594629413</c:v>
                </c:pt>
                <c:pt idx="352" formatCode="General">
                  <c:v>151037.06996201864</c:v>
                </c:pt>
                <c:pt idx="353" formatCode="General">
                  <c:v>142132.87252912309</c:v>
                </c:pt>
                <c:pt idx="354" formatCode="General">
                  <c:v>124187.61620640925</c:v>
                </c:pt>
                <c:pt idx="355" formatCode="General">
                  <c:v>111407.18091062739</c:v>
                </c:pt>
                <c:pt idx="356" formatCode="General">
                  <c:v>108058.90605180548</c:v>
                </c:pt>
                <c:pt idx="357" formatCode="General">
                  <c:v>117654.22108814141</c:v>
                </c:pt>
                <c:pt idx="358" formatCode="General">
                  <c:v>103911.42659484588</c:v>
                </c:pt>
                <c:pt idx="359" formatCode="General">
                  <c:v>129581.42805701893</c:v>
                </c:pt>
                <c:pt idx="360" formatCode="General">
                  <c:v>125738.37568095588</c:v>
                </c:pt>
                <c:pt idx="361" formatCode="General">
                  <c:v>130766.0493107581</c:v>
                </c:pt>
                <c:pt idx="362" formatCode="General">
                  <c:v>130409.40697814625</c:v>
                </c:pt>
                <c:pt idx="363" formatCode="General">
                  <c:v>137253.53190286297</c:v>
                </c:pt>
                <c:pt idx="364" formatCode="General">
                  <c:v>129009.4872334524</c:v>
                </c:pt>
                <c:pt idx="365" formatCode="General">
                  <c:v>87203.781980734668</c:v>
                </c:pt>
                <c:pt idx="366" formatCode="General">
                  <c:v>118202.16409911291</c:v>
                </c:pt>
                <c:pt idx="367" formatCode="General">
                  <c:v>134004.3469549673</c:v>
                </c:pt>
                <c:pt idx="368" formatCode="General">
                  <c:v>130714.10987743225</c:v>
                </c:pt>
                <c:pt idx="369" formatCode="General">
                  <c:v>133450.53600649902</c:v>
                </c:pt>
                <c:pt idx="370" formatCode="General">
                  <c:v>127459.84324080229</c:v>
                </c:pt>
                <c:pt idx="371" formatCode="General">
                  <c:v>87532.530594932934</c:v>
                </c:pt>
                <c:pt idx="372" formatCode="General">
                  <c:v>87276.795569008362</c:v>
                </c:pt>
                <c:pt idx="373" formatCode="General">
                  <c:v>76424.301753015839</c:v>
                </c:pt>
                <c:pt idx="374" formatCode="General">
                  <c:v>76101.25402217386</c:v>
                </c:pt>
                <c:pt idx="375" formatCode="General">
                  <c:v>81566.872873793443</c:v>
                </c:pt>
                <c:pt idx="376" formatCode="General">
                  <c:v>86815.353462249084</c:v>
                </c:pt>
                <c:pt idx="377" formatCode="General">
                  <c:v>114591.86947865468</c:v>
                </c:pt>
                <c:pt idx="378" formatCode="General">
                  <c:v>129703.34087906752</c:v>
                </c:pt>
                <c:pt idx="379" formatCode="General">
                  <c:v>107642.88037638049</c:v>
                </c:pt>
                <c:pt idx="380" formatCode="General">
                  <c:v>98734.827596726012</c:v>
                </c:pt>
                <c:pt idx="381" formatCode="General">
                  <c:v>118497.87417259399</c:v>
                </c:pt>
                <c:pt idx="382" formatCode="General">
                  <c:v>90524.267923847889</c:v>
                </c:pt>
                <c:pt idx="383" formatCode="General">
                  <c:v>106579.18239067346</c:v>
                </c:pt>
                <c:pt idx="384" formatCode="General">
                  <c:v>75297.78949371216</c:v>
                </c:pt>
                <c:pt idx="385" formatCode="General">
                  <c:v>105578.52495497518</c:v>
                </c:pt>
                <c:pt idx="386" formatCode="General">
                  <c:v>91212.561625090224</c:v>
                </c:pt>
                <c:pt idx="387" formatCode="General">
                  <c:v>112067.88309355584</c:v>
                </c:pt>
                <c:pt idx="388" formatCode="General">
                  <c:v>112230.01328630891</c:v>
                </c:pt>
                <c:pt idx="389" formatCode="General">
                  <c:v>131413.61761771503</c:v>
                </c:pt>
                <c:pt idx="390" formatCode="General">
                  <c:v>133937.35119422525</c:v>
                </c:pt>
                <c:pt idx="391" formatCode="General">
                  <c:v>133825.14899516411</c:v>
                </c:pt>
                <c:pt idx="392" formatCode="General">
                  <c:v>136488.63206162318</c:v>
                </c:pt>
                <c:pt idx="393" formatCode="General">
                  <c:v>153575.0816441463</c:v>
                </c:pt>
                <c:pt idx="394" formatCode="General">
                  <c:v>108101.52887327832</c:v>
                </c:pt>
                <c:pt idx="395" formatCode="General">
                  <c:v>114066.77017320508</c:v>
                </c:pt>
                <c:pt idx="396" formatCode="General">
                  <c:v>128605.56836017227</c:v>
                </c:pt>
                <c:pt idx="397" formatCode="General">
                  <c:v>140295.83624965092</c:v>
                </c:pt>
                <c:pt idx="398" formatCode="General">
                  <c:v>140509.39264199787</c:v>
                </c:pt>
                <c:pt idx="399" formatCode="General">
                  <c:v>162460.90964464034</c:v>
                </c:pt>
                <c:pt idx="400" formatCode="General">
                  <c:v>185993.39543503651</c:v>
                </c:pt>
                <c:pt idx="401" formatCode="General">
                  <c:v>156318.9047193444</c:v>
                </c:pt>
                <c:pt idx="402" formatCode="General">
                  <c:v>169143.93783595556</c:v>
                </c:pt>
                <c:pt idx="403" formatCode="General">
                  <c:v>185742.3801402908</c:v>
                </c:pt>
                <c:pt idx="404" formatCode="General">
                  <c:v>190951.59580751602</c:v>
                </c:pt>
                <c:pt idx="405" formatCode="General">
                  <c:v>144580.48353569343</c:v>
                </c:pt>
                <c:pt idx="406" formatCode="General">
                  <c:v>173059.72089741784</c:v>
                </c:pt>
                <c:pt idx="407" formatCode="General">
                  <c:v>181250.46270431014</c:v>
                </c:pt>
                <c:pt idx="408" formatCode="General">
                  <c:v>179381.74934385536</c:v>
                </c:pt>
                <c:pt idx="409" formatCode="General">
                  <c:v>184079.91480983901</c:v>
                </c:pt>
                <c:pt idx="410" formatCode="General">
                  <c:v>183971.51719618522</c:v>
                </c:pt>
                <c:pt idx="411" formatCode="General">
                  <c:v>179192.3578552969</c:v>
                </c:pt>
                <c:pt idx="412" formatCode="General">
                  <c:v>177464.25771087952</c:v>
                </c:pt>
                <c:pt idx="413" formatCode="General">
                  <c:v>199618.77451104083</c:v>
                </c:pt>
                <c:pt idx="414" formatCode="General">
                  <c:v>200023.09081173761</c:v>
                </c:pt>
                <c:pt idx="415" formatCode="General">
                  <c:v>200200.961445361</c:v>
                </c:pt>
                <c:pt idx="416" formatCode="General">
                  <c:v>197657.22820806329</c:v>
                </c:pt>
                <c:pt idx="417" formatCode="General">
                  <c:v>168153.65629111408</c:v>
                </c:pt>
                <c:pt idx="418" formatCode="General">
                  <c:v>172347.35576646423</c:v>
                </c:pt>
                <c:pt idx="419" formatCode="General">
                  <c:v>213299.80180892212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9-4ABC-91A4-A5074B3D2F67}"/>
            </c:ext>
          </c:extLst>
        </c:ser>
        <c:ser>
          <c:idx val="1"/>
          <c:order val="1"/>
          <c:tx>
            <c:strRef>
              <c:f>H_atoms!$C$1</c:f>
              <c:strCache>
                <c:ptCount val="1"/>
                <c:pt idx="0">
                  <c:v>Forecast(H,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H_atoms!$C$2:$C$421</c:f>
              <c:numCache>
                <c:formatCode>General</c:formatCode>
                <c:ptCount val="420"/>
                <c:pt idx="296" formatCode="0.00E+00">
                  <c:v>226400</c:v>
                </c:pt>
                <c:pt idx="297" formatCode="0.00E+00">
                  <c:v>260160.70700861613</c:v>
                </c:pt>
                <c:pt idx="298" formatCode="0.00E+00">
                  <c:v>272359.70562725572</c:v>
                </c:pt>
                <c:pt idx="299" formatCode="0.00E+00">
                  <c:v>260346.60429128152</c:v>
                </c:pt>
                <c:pt idx="300" formatCode="0.00E+00">
                  <c:v>246514.73859806155</c:v>
                </c:pt>
                <c:pt idx="301" formatCode="0.00E+00">
                  <c:v>237663.93969990281</c:v>
                </c:pt>
                <c:pt idx="302" formatCode="0.00E+00">
                  <c:v>248097.28045880617</c:v>
                </c:pt>
                <c:pt idx="303" formatCode="0.00E+00">
                  <c:v>258217.95576632945</c:v>
                </c:pt>
                <c:pt idx="304" formatCode="0.00E+00">
                  <c:v>256533.16595147259</c:v>
                </c:pt>
                <c:pt idx="305" formatCode="0.00E+00">
                  <c:v>269937.84924361069</c:v>
                </c:pt>
                <c:pt idx="306" formatCode="0.00E+00">
                  <c:v>270638.29944550118</c:v>
                </c:pt>
                <c:pt idx="307" formatCode="0.00E+00">
                  <c:v>272333.11877959484</c:v>
                </c:pt>
                <c:pt idx="308" formatCode="0.00E+00">
                  <c:v>277026.4547973476</c:v>
                </c:pt>
                <c:pt idx="309" formatCode="0.00E+00">
                  <c:v>276317.1227019527</c:v>
                </c:pt>
                <c:pt idx="310" formatCode="0.00E+00">
                  <c:v>268608.78288898343</c:v>
                </c:pt>
                <c:pt idx="311" formatCode="0.00E+00">
                  <c:v>263998.62232089927</c:v>
                </c:pt>
                <c:pt idx="312" formatCode="0.00E+00">
                  <c:v>263188.46632352262</c:v>
                </c:pt>
                <c:pt idx="313" formatCode="0.00E+00">
                  <c:v>255799.08714990242</c:v>
                </c:pt>
                <c:pt idx="314" formatCode="0.00E+00">
                  <c:v>267391.72178981284</c:v>
                </c:pt>
                <c:pt idx="315" formatCode="0.00E+00">
                  <c:v>273333.16805125552</c:v>
                </c:pt>
                <c:pt idx="316" formatCode="0.00E+00">
                  <c:v>274349.85137027747</c:v>
                </c:pt>
                <c:pt idx="317" formatCode="0.00E+00">
                  <c:v>273772.64290087065</c:v>
                </c:pt>
                <c:pt idx="318" formatCode="0.00E+00">
                  <c:v>272541.37752723059</c:v>
                </c:pt>
                <c:pt idx="319" formatCode="0.00E+00">
                  <c:v>271655.33281727938</c:v>
                </c:pt>
                <c:pt idx="320" formatCode="0.00E+00">
                  <c:v>272818.76024989481</c:v>
                </c:pt>
                <c:pt idx="321" formatCode="0.00E+00">
                  <c:v>271824.59162129951</c:v>
                </c:pt>
                <c:pt idx="322" formatCode="0.00E+00">
                  <c:v>261896.01667066099</c:v>
                </c:pt>
                <c:pt idx="323" formatCode="0.00E+00">
                  <c:v>250281.61503274832</c:v>
                </c:pt>
                <c:pt idx="324" formatCode="0.00E+00">
                  <c:v>250443.28343729617</c:v>
                </c:pt>
                <c:pt idx="325" formatCode="0.00E+00">
                  <c:v>255560.31340524898</c:v>
                </c:pt>
                <c:pt idx="326" formatCode="0.00E+00">
                  <c:v>289149.29818980891</c:v>
                </c:pt>
                <c:pt idx="327" formatCode="0.00E+00">
                  <c:v>287026.60066423134</c:v>
                </c:pt>
                <c:pt idx="328" formatCode="0.00E+00">
                  <c:v>198705.98078489362</c:v>
                </c:pt>
                <c:pt idx="329" formatCode="0.00E+00">
                  <c:v>199704.17251049032</c:v>
                </c:pt>
                <c:pt idx="330" formatCode="0.00E+00">
                  <c:v>176761.21296448531</c:v>
                </c:pt>
                <c:pt idx="331" formatCode="0.00E+00">
                  <c:v>175124.35945311683</c:v>
                </c:pt>
                <c:pt idx="332" formatCode="0.00E+00">
                  <c:v>193616.31994151542</c:v>
                </c:pt>
                <c:pt idx="333" formatCode="0.00E+00">
                  <c:v>222364.19697388474</c:v>
                </c:pt>
                <c:pt idx="334" formatCode="0.00E+00">
                  <c:v>243119.77074349305</c:v>
                </c:pt>
                <c:pt idx="335" formatCode="0.00E+00">
                  <c:v>281135.89627115126</c:v>
                </c:pt>
                <c:pt idx="336" formatCode="0.00E+00">
                  <c:v>291635.96925811464</c:v>
                </c:pt>
                <c:pt idx="337" formatCode="0.00E+00">
                  <c:v>270739.98970721231</c:v>
                </c:pt>
                <c:pt idx="338" formatCode="0.00E+00">
                  <c:v>185376.38494125477</c:v>
                </c:pt>
                <c:pt idx="339" formatCode="0.00E+00">
                  <c:v>205183.32501615674</c:v>
                </c:pt>
                <c:pt idx="340" formatCode="0.00E+00">
                  <c:v>150470.24367492995</c:v>
                </c:pt>
                <c:pt idx="341" formatCode="0.00E+00">
                  <c:v>156732.15225161597</c:v>
                </c:pt>
                <c:pt idx="342" formatCode="0.00E+00">
                  <c:v>160286.99783565261</c:v>
                </c:pt>
                <c:pt idx="343" formatCode="0.00E+00">
                  <c:v>184937.94487868861</c:v>
                </c:pt>
                <c:pt idx="344" formatCode="0.00E+00">
                  <c:v>150317.07000540281</c:v>
                </c:pt>
                <c:pt idx="345" formatCode="0.00E+00">
                  <c:v>145593.46923519892</c:v>
                </c:pt>
                <c:pt idx="346" formatCode="0.00E+00">
                  <c:v>100243.76210553916</c:v>
                </c:pt>
                <c:pt idx="347" formatCode="0.00E+00">
                  <c:v>95539.875323149099</c:v>
                </c:pt>
                <c:pt idx="348" formatCode="0.00E+00">
                  <c:v>99465.240817662212</c:v>
                </c:pt>
                <c:pt idx="349" formatCode="0.00E+00">
                  <c:v>106477.43188123427</c:v>
                </c:pt>
                <c:pt idx="350" formatCode="0.00E+00">
                  <c:v>135093.69568964367</c:v>
                </c:pt>
                <c:pt idx="351" formatCode="0.00E+00">
                  <c:v>156728.52594629413</c:v>
                </c:pt>
                <c:pt idx="352" formatCode="0.00E+00">
                  <c:v>151037.06996201864</c:v>
                </c:pt>
                <c:pt idx="353" formatCode="0.00E+00">
                  <c:v>142132.87252912309</c:v>
                </c:pt>
                <c:pt idx="354" formatCode="0.00E+00">
                  <c:v>124187.61620640925</c:v>
                </c:pt>
                <c:pt idx="355" formatCode="0.00E+00">
                  <c:v>111407.18091062739</c:v>
                </c:pt>
                <c:pt idx="356" formatCode="0.00E+00">
                  <c:v>108058.90605180548</c:v>
                </c:pt>
                <c:pt idx="357" formatCode="0.00E+00">
                  <c:v>117654.22108814141</c:v>
                </c:pt>
                <c:pt idx="358" formatCode="0.00E+00">
                  <c:v>103911.42659484588</c:v>
                </c:pt>
                <c:pt idx="359" formatCode="0.00E+00">
                  <c:v>129581.42805701893</c:v>
                </c:pt>
                <c:pt idx="360" formatCode="0.00E+00">
                  <c:v>125738.37568095588</c:v>
                </c:pt>
                <c:pt idx="361" formatCode="0.00E+00">
                  <c:v>130766.0493107581</c:v>
                </c:pt>
                <c:pt idx="362" formatCode="0.00E+00">
                  <c:v>130409.40697814625</c:v>
                </c:pt>
                <c:pt idx="363" formatCode="0.00E+00">
                  <c:v>137253.53190286297</c:v>
                </c:pt>
                <c:pt idx="364" formatCode="0.00E+00">
                  <c:v>129009.4872334524</c:v>
                </c:pt>
                <c:pt idx="365" formatCode="0.00E+00">
                  <c:v>87203.781980734668</c:v>
                </c:pt>
                <c:pt idx="366" formatCode="0.00E+00">
                  <c:v>118202.16409911291</c:v>
                </c:pt>
                <c:pt idx="367" formatCode="0.00E+00">
                  <c:v>134004.3469549673</c:v>
                </c:pt>
                <c:pt idx="368" formatCode="0.00E+00">
                  <c:v>130714.10987743225</c:v>
                </c:pt>
                <c:pt idx="369" formatCode="0.00E+00">
                  <c:v>133450.53600649902</c:v>
                </c:pt>
                <c:pt idx="370" formatCode="0.00E+00">
                  <c:v>127459.84324080229</c:v>
                </c:pt>
                <c:pt idx="371" formatCode="0.00E+00">
                  <c:v>87532.530594932934</c:v>
                </c:pt>
                <c:pt idx="372" formatCode="0.00E+00">
                  <c:v>87276.795569008362</c:v>
                </c:pt>
                <c:pt idx="373" formatCode="0.00E+00">
                  <c:v>76424.301753015839</c:v>
                </c:pt>
                <c:pt idx="374" formatCode="0.00E+00">
                  <c:v>76101.25402217386</c:v>
                </c:pt>
                <c:pt idx="375" formatCode="0.00E+00">
                  <c:v>81566.872873793443</c:v>
                </c:pt>
                <c:pt idx="376" formatCode="0.00E+00">
                  <c:v>86815.353462249084</c:v>
                </c:pt>
                <c:pt idx="377" formatCode="0.00E+00">
                  <c:v>114591.86947865468</c:v>
                </c:pt>
                <c:pt idx="378" formatCode="0.00E+00">
                  <c:v>129703.34087906752</c:v>
                </c:pt>
                <c:pt idx="379" formatCode="0.00E+00">
                  <c:v>107642.88037638049</c:v>
                </c:pt>
                <c:pt idx="380" formatCode="0.00E+00">
                  <c:v>98734.827596726012</c:v>
                </c:pt>
                <c:pt idx="381" formatCode="0.00E+00">
                  <c:v>118497.87417259399</c:v>
                </c:pt>
                <c:pt idx="382" formatCode="0.00E+00">
                  <c:v>90524.267923847889</c:v>
                </c:pt>
                <c:pt idx="383" formatCode="0.00E+00">
                  <c:v>106579.18239067346</c:v>
                </c:pt>
                <c:pt idx="384" formatCode="0.00E+00">
                  <c:v>75297.78949371216</c:v>
                </c:pt>
                <c:pt idx="385" formatCode="0.00E+00">
                  <c:v>105578.52495497518</c:v>
                </c:pt>
                <c:pt idx="386" formatCode="0.00E+00">
                  <c:v>91212.561625090224</c:v>
                </c:pt>
                <c:pt idx="387" formatCode="0.00E+00">
                  <c:v>112067.88309355584</c:v>
                </c:pt>
                <c:pt idx="388" formatCode="0.00E+00">
                  <c:v>112230.01328630891</c:v>
                </c:pt>
                <c:pt idx="389" formatCode="0.00E+00">
                  <c:v>131413.61761771503</c:v>
                </c:pt>
                <c:pt idx="390" formatCode="0.00E+00">
                  <c:v>133937.35119422525</c:v>
                </c:pt>
                <c:pt idx="391" formatCode="0.00E+00">
                  <c:v>133825.14899516411</c:v>
                </c:pt>
                <c:pt idx="392" formatCode="0.00E+00">
                  <c:v>136488.63206162318</c:v>
                </c:pt>
                <c:pt idx="393" formatCode="0.00E+00">
                  <c:v>153575.0816441463</c:v>
                </c:pt>
                <c:pt idx="394" formatCode="0.00E+00">
                  <c:v>108101.52887327832</c:v>
                </c:pt>
                <c:pt idx="395" formatCode="0.00E+00">
                  <c:v>114066.77017320508</c:v>
                </c:pt>
                <c:pt idx="396" formatCode="0.00E+00">
                  <c:v>128605.56836017227</c:v>
                </c:pt>
                <c:pt idx="397" formatCode="0.00E+00">
                  <c:v>140295.83624965092</c:v>
                </c:pt>
                <c:pt idx="398" formatCode="0.00E+00">
                  <c:v>140509.39264199787</c:v>
                </c:pt>
                <c:pt idx="399" formatCode="0.00E+00">
                  <c:v>162460.90964464034</c:v>
                </c:pt>
                <c:pt idx="400" formatCode="0.00E+00">
                  <c:v>185993.39543503651</c:v>
                </c:pt>
                <c:pt idx="401" formatCode="0.00E+00">
                  <c:v>156318.9047193444</c:v>
                </c:pt>
                <c:pt idx="402" formatCode="0.00E+00">
                  <c:v>169143.93783595556</c:v>
                </c:pt>
                <c:pt idx="403" formatCode="0.00E+00">
                  <c:v>185742.3801402908</c:v>
                </c:pt>
                <c:pt idx="404" formatCode="0.00E+00">
                  <c:v>190951.59580751602</c:v>
                </c:pt>
                <c:pt idx="405" formatCode="0.00E+00">
                  <c:v>144580.48353569343</c:v>
                </c:pt>
                <c:pt idx="406" formatCode="0.00E+00">
                  <c:v>173059.72089741784</c:v>
                </c:pt>
                <c:pt idx="407" formatCode="0.00E+00">
                  <c:v>181250.46270431014</c:v>
                </c:pt>
                <c:pt idx="408" formatCode="0.00E+00">
                  <c:v>179381.74934385536</c:v>
                </c:pt>
                <c:pt idx="409" formatCode="0.00E+00">
                  <c:v>184079.91480983901</c:v>
                </c:pt>
                <c:pt idx="410" formatCode="0.00E+00">
                  <c:v>183971.51719618522</c:v>
                </c:pt>
                <c:pt idx="411" formatCode="0.00E+00">
                  <c:v>179192.3578552969</c:v>
                </c:pt>
                <c:pt idx="412" formatCode="0.00E+00">
                  <c:v>177464.25771087952</c:v>
                </c:pt>
                <c:pt idx="413" formatCode="0.00E+00">
                  <c:v>199618.77451104083</c:v>
                </c:pt>
                <c:pt idx="414" formatCode="0.00E+00">
                  <c:v>200023.09081173761</c:v>
                </c:pt>
                <c:pt idx="415" formatCode="0.00E+00">
                  <c:v>200200.961445361</c:v>
                </c:pt>
                <c:pt idx="416" formatCode="0.00E+00">
                  <c:v>197657.22820806329</c:v>
                </c:pt>
                <c:pt idx="417" formatCode="0.00E+00">
                  <c:v>168153.65629111408</c:v>
                </c:pt>
                <c:pt idx="418" formatCode="0.00E+00">
                  <c:v>172347.35576646423</c:v>
                </c:pt>
                <c:pt idx="419" formatCode="0.00E+00">
                  <c:v>213299.80180892212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9-4ABC-91A4-A5074B3D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598768"/>
        <c:axId val="4295977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226400</c:v>
                      </c:pt>
                      <c:pt idx="297" formatCode="0.00E+00">
                        <c:v>199841.87139424813</c:v>
                      </c:pt>
                      <c:pt idx="298" formatCode="0.00E+00">
                        <c:v>211733.99441559418</c:v>
                      </c:pt>
                      <c:pt idx="299" formatCode="0.00E+00">
                        <c:v>199409.50247770507</c:v>
                      </c:pt>
                      <c:pt idx="300" formatCode="0.00E+00">
                        <c:v>185261.74063753549</c:v>
                      </c:pt>
                      <c:pt idx="301" formatCode="0.00E+00">
                        <c:v>176090.55030329971</c:v>
                      </c:pt>
                      <c:pt idx="302" formatCode="0.00E+00">
                        <c:v>186199.01536145009</c:v>
                      </c:pt>
                      <c:pt idx="303" formatCode="0.00E+00">
                        <c:v>195990.34246880194</c:v>
                      </c:pt>
                      <c:pt idx="304" formatCode="0.00E+00">
                        <c:v>193971.74443276235</c:v>
                      </c:pt>
                      <c:pt idx="305" formatCode="0.00E+00">
                        <c:v>207038.17264673318</c:v>
                      </c:pt>
                      <c:pt idx="306" formatCode="0.00E+00">
                        <c:v>207395.93473575456</c:v>
                      </c:pt>
                      <c:pt idx="307" formatCode="0.00E+00">
                        <c:v>208743.64737565824</c:v>
                      </c:pt>
                      <c:pt idx="308" formatCode="0.00E+00">
                        <c:v>213085.47317546414</c:v>
                      </c:pt>
                      <c:pt idx="309" formatCode="0.00E+00">
                        <c:v>212020.24297347473</c:v>
                      </c:pt>
                      <c:pt idx="310" formatCode="0.00E+00">
                        <c:v>203951.63335158955</c:v>
                      </c:pt>
                      <c:pt idx="311" formatCode="0.00E+00">
                        <c:v>198976.84798382394</c:v>
                      </c:pt>
                      <c:pt idx="312" formatCode="0.00E+00">
                        <c:v>197797.72940716636</c:v>
                      </c:pt>
                      <c:pt idx="313" formatCode="0.00E+00">
                        <c:v>190035.06756021729</c:v>
                      </c:pt>
                      <c:pt idx="314" formatCode="0.00E+00">
                        <c:v>201250.11756788212</c:v>
                      </c:pt>
                      <c:pt idx="315" formatCode="0.00E+00">
                        <c:v>206809.69579850792</c:v>
                      </c:pt>
                      <c:pt idx="316" formatCode="0.00E+00">
                        <c:v>207440.24664979646</c:v>
                      </c:pt>
                      <c:pt idx="317" formatCode="0.00E+00">
                        <c:v>206472.66061527724</c:v>
                      </c:pt>
                      <c:pt idx="318" formatCode="0.00E+00">
                        <c:v>204846.792273634</c:v>
                      </c:pt>
                      <c:pt idx="319" formatCode="0.00E+00">
                        <c:v>203561.93921980407</c:v>
                      </c:pt>
                      <c:pt idx="320" formatCode="0.00E+00">
                        <c:v>204322.37327030484</c:v>
                      </c:pt>
                      <c:pt idx="321" formatCode="0.00E+00">
                        <c:v>202921.04684825119</c:v>
                      </c:pt>
                      <c:pt idx="322" formatCode="0.00E+00">
                        <c:v>192581.1705881244</c:v>
                      </c:pt>
                      <c:pt idx="323" formatCode="0.00E+00">
                        <c:v>180551.34526814462</c:v>
                      </c:pt>
                      <c:pt idx="324" formatCode="0.00E+00">
                        <c:v>180293.48898990432</c:v>
                      </c:pt>
                      <c:pt idx="325" formatCode="0.00E+00">
                        <c:v>184986.91485543863</c:v>
                      </c:pt>
                      <c:pt idx="326" formatCode="0.00E+00">
                        <c:v>218148.23788965994</c:v>
                      </c:pt>
                      <c:pt idx="327" formatCode="0.00E+00">
                        <c:v>215593.84291010117</c:v>
                      </c:pt>
                      <c:pt idx="328" formatCode="0.00E+00">
                        <c:v>126837.51197249439</c:v>
                      </c:pt>
                      <c:pt idx="329" formatCode="0.00E+00">
                        <c:v>127396.00127303673</c:v>
                      </c:pt>
                      <c:pt idx="330" formatCode="0.00E+00">
                        <c:v>104009.37029447155</c:v>
                      </c:pt>
                      <c:pt idx="331" formatCode="0.00E+00">
                        <c:v>101924.89880827849</c:v>
                      </c:pt>
                      <c:pt idx="332" formatCode="0.00E+00">
                        <c:v>119965.31733552794</c:v>
                      </c:pt>
                      <c:pt idx="333" formatCode="0.00E+00">
                        <c:v>148257.75105234492</c:v>
                      </c:pt>
                      <c:pt idx="334" formatCode="0.00E+00">
                        <c:v>168554.00284572446</c:v>
                      </c:pt>
                      <c:pt idx="335" formatCode="0.00E+00">
                        <c:v>206106.95047836803</c:v>
                      </c:pt>
                      <c:pt idx="336" formatCode="0.00E+00">
                        <c:v>216140.01242847054</c:v>
                      </c:pt>
                      <c:pt idx="337" formatCode="0.00E+00">
                        <c:v>194773.21149825444</c:v>
                      </c:pt>
                      <c:pt idx="338" formatCode="0.00E+00">
                        <c:v>108934.99782029258</c:v>
                      </c:pt>
                      <c:pt idx="339" formatCode="0.00E+00">
                        <c:v>128263.56425904852</c:v>
                      </c:pt>
                      <c:pt idx="340" formatCode="0.00E+00">
                        <c:v>73068.367353779046</c:v>
                      </c:pt>
                      <c:pt idx="341" formatCode="0.00E+00">
                        <c:v>78844.441211859579</c:v>
                      </c:pt>
                      <c:pt idx="342" formatCode="0.00E+00">
                        <c:v>81909.755663015691</c:v>
                      </c:pt>
                      <c:pt idx="343" formatCode="0.00E+00">
                        <c:v>106067.4978564652</c:v>
                      </c:pt>
                      <c:pt idx="344" formatCode="0.00E+00">
                        <c:v>70949.767062515937</c:v>
                      </c:pt>
                      <c:pt idx="345" formatCode="0.00E+00">
                        <c:v>65725.681885480008</c:v>
                      </c:pt>
                      <c:pt idx="346" formatCode="0.00E+00">
                        <c:v>19871.884378656134</c:v>
                      </c:pt>
                      <c:pt idx="347" formatCode="0.00E+00">
                        <c:v>14660.323687601689</c:v>
                      </c:pt>
                      <c:pt idx="348" formatCode="0.00E+00">
                        <c:v>18074.454096251182</c:v>
                      </c:pt>
                      <c:pt idx="349" formatCode="0.00E+00">
                        <c:v>24571.871159400442</c:v>
                      </c:pt>
                      <c:pt idx="350" formatCode="0.00E+00">
                        <c:v>52669.84421706076</c:v>
                      </c:pt>
                      <c:pt idx="351" formatCode="0.00E+00">
                        <c:v>73782.88903208822</c:v>
                      </c:pt>
                      <c:pt idx="352" formatCode="0.00E+00">
                        <c:v>67566.174863975728</c:v>
                      </c:pt>
                      <c:pt idx="353" formatCode="0.00E+00">
                        <c:v>58133.268337234927</c:v>
                      </c:pt>
                      <c:pt idx="354" formatCode="0.00E+00">
                        <c:v>39655.873721095966</c:v>
                      </c:pt>
                      <c:pt idx="355" formatCode="0.00E+00">
                        <c:v>26339.892515964937</c:v>
                      </c:pt>
                      <c:pt idx="356" formatCode="0.00E+00">
                        <c:v>22452.685584074308</c:v>
                      </c:pt>
                      <c:pt idx="357" formatCode="0.00E+00">
                        <c:v>31505.703700002065</c:v>
                      </c:pt>
                      <c:pt idx="358" formatCode="0.00E+00">
                        <c:v>17217.268615436507</c:v>
                      </c:pt>
                      <c:pt idx="359" formatCode="0.00E+00">
                        <c:v>42338.306848258973</c:v>
                      </c:pt>
                      <c:pt idx="360" formatCode="0.00E+00">
                        <c:v>37942.989490329783</c:v>
                      </c:pt>
                      <c:pt idx="361" formatCode="0.00E+00">
                        <c:v>42415.117120842595</c:v>
                      </c:pt>
                      <c:pt idx="362" formatCode="0.00E+00">
                        <c:v>41499.668353134839</c:v>
                      </c:pt>
                      <c:pt idx="363" formatCode="0.00E+00">
                        <c:v>47781.746832331235</c:v>
                      </c:pt>
                      <c:pt idx="364" formatCode="0.00E+00">
                        <c:v>38972.435973597938</c:v>
                      </c:pt>
                      <c:pt idx="365" formatCode="0.00E+00">
                        <c:v>-3401.7351066833508</c:v>
                      </c:pt>
                      <c:pt idx="366" formatCode="0.00E+00">
                        <c:v>27025.001488306109</c:v>
                      </c:pt>
                      <c:pt idx="367" formatCode="0.00E+00">
                        <c:v>42252.378902337281</c:v>
                      </c:pt>
                      <c:pt idx="368" formatCode="0.00E+00">
                        <c:v>38384.196075229091</c:v>
                      </c:pt>
                      <c:pt idx="369" formatCode="0.00E+00">
                        <c:v>40539.555589458818</c:v>
                      </c:pt>
                      <c:pt idx="370" formatCode="0.00E+00">
                        <c:v>33964.694616636756</c:v>
                      </c:pt>
                      <c:pt idx="371" formatCode="0.00E+00">
                        <c:v>-6549.8687263197207</c:v>
                      </c:pt>
                      <c:pt idx="372" formatCode="0.00E+00">
                        <c:v>-7395.9180085901753</c:v>
                      </c:pt>
                      <c:pt idx="373" formatCode="0.00E+00">
                        <c:v>-18841.770881924647</c:v>
                      </c:pt>
                      <c:pt idx="374" formatCode="0.00E+00">
                        <c:v>-19761.203885949668</c:v>
                      </c:pt>
                      <c:pt idx="375" formatCode="0.00E+00">
                        <c:v>-14894.978111831209</c:v>
                      </c:pt>
                      <c:pt idx="376" formatCode="0.00E+00">
                        <c:v>-10248.880167692681</c:v>
                      </c:pt>
                      <c:pt idx="377" formatCode="0.00E+00">
                        <c:v>16922.281700801293</c:v>
                      </c:pt>
                      <c:pt idx="378" formatCode="0.00E+00">
                        <c:v>31425.445338511781</c:v>
                      </c:pt>
                      <c:pt idx="379" formatCode="0.00E+00">
                        <c:v>8753.741172696944</c:v>
                      </c:pt>
                      <c:pt idx="380" formatCode="0.00E+00">
                        <c:v>-768.4736304947146</c:v>
                      </c:pt>
                      <c:pt idx="381" formatCode="0.00E+00">
                        <c:v>18377.509927287683</c:v>
                      </c:pt>
                      <c:pt idx="382" formatCode="0.00E+00">
                        <c:v>-10216.043142093928</c:v>
                      </c:pt>
                      <c:pt idx="383" formatCode="0.00E+00">
                        <c:v>5216.0577200684638</c:v>
                      </c:pt>
                      <c:pt idx="384" formatCode="0.00E+00">
                        <c:v>-26690.998720063304</c:v>
                      </c:pt>
                      <c:pt idx="385" formatCode="0.00E+00">
                        <c:v>2961.2399325980659</c:v>
                      </c:pt>
                      <c:pt idx="386" formatCode="0.00E+00">
                        <c:v>-12036.036970051879</c:v>
                      </c:pt>
                      <c:pt idx="387" formatCode="0.00E+00">
                        <c:v>8185.1704916546441</c:v>
                      </c:pt>
                      <c:pt idx="388" formatCode="0.00E+00">
                        <c:v>7710.4024035042239</c:v>
                      </c:pt>
                      <c:pt idx="389" formatCode="0.00E+00">
                        <c:v>26254.340170236595</c:v>
                      </c:pt>
                      <c:pt idx="390" formatCode="0.00E+00">
                        <c:v>28135.654720106322</c:v>
                      </c:pt>
                      <c:pt idx="391" formatCode="0.00E+00">
                        <c:v>27378.296686632704</c:v>
                      </c:pt>
                      <c:pt idx="392" formatCode="0.00E+00">
                        <c:v>29393.902598508503</c:v>
                      </c:pt>
                      <c:pt idx="393" formatCode="0.00E+00">
                        <c:v>45829.769028349721</c:v>
                      </c:pt>
                      <c:pt idx="394" formatCode="0.00E+00">
                        <c:v>-297.05773564465926</c:v>
                      </c:pt>
                      <c:pt idx="395" formatCode="0.00E+00">
                        <c:v>5012.233725100712</c:v>
                      </c:pt>
                      <c:pt idx="396" formatCode="0.00E+00">
                        <c:v>18892.4210591499</c:v>
                      </c:pt>
                      <c:pt idx="397" formatCode="0.00E+00">
                        <c:v>29921.431753451005</c:v>
                      </c:pt>
                      <c:pt idx="398" formatCode="0.00E+00">
                        <c:v>29471.099120260231</c:v>
                      </c:pt>
                      <c:pt idx="399" formatCode="0.00E+00">
                        <c:v>50756.10962062121</c:v>
                      </c:pt>
                      <c:pt idx="400" formatCode="0.00E+00">
                        <c:v>73619.485628648399</c:v>
                      </c:pt>
                      <c:pt idx="401" formatCode="0.00E+00">
                        <c:v>43273.295891544942</c:v>
                      </c:pt>
                      <c:pt idx="402" formatCode="0.00E+00">
                        <c:v>55424.054634508459</c:v>
                      </c:pt>
                      <c:pt idx="403" formatCode="0.00E+00">
                        <c:v>71345.660946920281</c:v>
                      </c:pt>
                      <c:pt idx="404" formatCode="0.00E+00">
                        <c:v>75875.492586473643</c:v>
                      </c:pt>
                      <c:pt idx="405" formatCode="0.00E+00">
                        <c:v>28822.461683754242</c:v>
                      </c:pt>
                      <c:pt idx="406" formatCode="0.00E+00">
                        <c:v>56617.259095320842</c:v>
                      </c:pt>
                      <c:pt idx="407" formatCode="0.00E+00">
                        <c:v>64121.052769656118</c:v>
                      </c:pt>
                      <c:pt idx="408" formatCode="0.00E+00">
                        <c:v>61562.896085473534</c:v>
                      </c:pt>
                      <c:pt idx="409" formatCode="0.00E+00">
                        <c:v>65569.135883631927</c:v>
                      </c:pt>
                      <c:pt idx="410" formatCode="0.00E+00">
                        <c:v>64766.342962460185</c:v>
                      </c:pt>
                      <c:pt idx="411" formatCode="0.00E+00">
                        <c:v>59290.331237590333</c:v>
                      </c:pt>
                      <c:pt idx="412" formatCode="0.00E+00">
                        <c:v>56862.934056279453</c:v>
                      </c:pt>
                      <c:pt idx="413" formatCode="0.00E+00">
                        <c:v>78315.721452011188</c:v>
                      </c:pt>
                      <c:pt idx="414" formatCode="0.00E+00">
                        <c:v>78015.888129446917</c:v>
                      </c:pt>
                      <c:pt idx="415" formatCode="0.00E+00">
                        <c:v>77487.200934516703</c:v>
                      </c:pt>
                      <c:pt idx="416" formatCode="0.00E+00">
                        <c:v>74234.513543251713</c:v>
                      </c:pt>
                      <c:pt idx="417" formatCode="0.00E+00">
                        <c:v>44019.60289464533</c:v>
                      </c:pt>
                      <c:pt idx="418" formatCode="0.00E+00">
                        <c:v>47499.590677719898</c:v>
                      </c:pt>
                      <c:pt idx="419" formatCode="0.00E+00">
                        <c:v>87735.963555202907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9A9-4ABC-91A4-A5074B3D2F6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226400</c:v>
                      </c:pt>
                      <c:pt idx="297" formatCode="0.00E+00">
                        <c:v>320479.5426229841</c:v>
                      </c:pt>
                      <c:pt idx="298" formatCode="0.00E+00">
                        <c:v>332985.41683891724</c:v>
                      </c:pt>
                      <c:pt idx="299" formatCode="0.00E+00">
                        <c:v>321283.70610485796</c:v>
                      </c:pt>
                      <c:pt idx="300" formatCode="0.00E+00">
                        <c:v>307767.73655858764</c:v>
                      </c:pt>
                      <c:pt idx="301" formatCode="0.00E+00">
                        <c:v>299237.32909650594</c:v>
                      </c:pt>
                      <c:pt idx="302" formatCode="0.00E+00">
                        <c:v>309995.54555616225</c:v>
                      </c:pt>
                      <c:pt idx="303" formatCode="0.00E+00">
                        <c:v>320445.56906385696</c:v>
                      </c:pt>
                      <c:pt idx="304" formatCode="0.00E+00">
                        <c:v>319094.5874701828</c:v>
                      </c:pt>
                      <c:pt idx="305" formatCode="0.00E+00">
                        <c:v>332837.5258404882</c:v>
                      </c:pt>
                      <c:pt idx="306" formatCode="0.00E+00">
                        <c:v>333880.6641552478</c:v>
                      </c:pt>
                      <c:pt idx="307" formatCode="0.00E+00">
                        <c:v>335922.5901835314</c:v>
                      </c:pt>
                      <c:pt idx="308" formatCode="0.00E+00">
                        <c:v>340967.43641923106</c:v>
                      </c:pt>
                      <c:pt idx="309" formatCode="0.00E+00">
                        <c:v>340614.00243043067</c:v>
                      </c:pt>
                      <c:pt idx="310" formatCode="0.00E+00">
                        <c:v>333265.93242637732</c:v>
                      </c:pt>
                      <c:pt idx="311" formatCode="0.00E+00">
                        <c:v>329020.39665797458</c:v>
                      </c:pt>
                      <c:pt idx="312" formatCode="0.00E+00">
                        <c:v>328579.20323987887</c:v>
                      </c:pt>
                      <c:pt idx="313" formatCode="0.00E+00">
                        <c:v>321563.10673958756</c:v>
                      </c:pt>
                      <c:pt idx="314" formatCode="0.00E+00">
                        <c:v>333533.32601174357</c:v>
                      </c:pt>
                      <c:pt idx="315" formatCode="0.00E+00">
                        <c:v>339856.64030400314</c:v>
                      </c:pt>
                      <c:pt idx="316" formatCode="0.00E+00">
                        <c:v>341259.45609075844</c:v>
                      </c:pt>
                      <c:pt idx="317" formatCode="0.00E+00">
                        <c:v>341072.62518646405</c:v>
                      </c:pt>
                      <c:pt idx="318" formatCode="0.00E+00">
                        <c:v>340235.96278082719</c:v>
                      </c:pt>
                      <c:pt idx="319" formatCode="0.00E+00">
                        <c:v>339748.7264147547</c:v>
                      </c:pt>
                      <c:pt idx="320" formatCode="0.00E+00">
                        <c:v>341315.14722948475</c:v>
                      </c:pt>
                      <c:pt idx="321" formatCode="0.00E+00">
                        <c:v>340728.13639434782</c:v>
                      </c:pt>
                      <c:pt idx="322" formatCode="0.00E+00">
                        <c:v>331210.86275319755</c:v>
                      </c:pt>
                      <c:pt idx="323" formatCode="0.00E+00">
                        <c:v>320011.88479735202</c:v>
                      </c:pt>
                      <c:pt idx="324" formatCode="0.00E+00">
                        <c:v>320593.07788468804</c:v>
                      </c:pt>
                      <c:pt idx="325" formatCode="0.00E+00">
                        <c:v>326133.71195505932</c:v>
                      </c:pt>
                      <c:pt idx="326" formatCode="0.00E+00">
                        <c:v>360150.35848995787</c:v>
                      </c:pt>
                      <c:pt idx="327" formatCode="0.00E+00">
                        <c:v>358459.35841836152</c:v>
                      </c:pt>
                      <c:pt idx="328" formatCode="0.00E+00">
                        <c:v>270574.44959729281</c:v>
                      </c:pt>
                      <c:pt idx="329" formatCode="0.00E+00">
                        <c:v>272012.34374794387</c:v>
                      </c:pt>
                      <c:pt idx="330" formatCode="0.00E+00">
                        <c:v>249513.05563449906</c:v>
                      </c:pt>
                      <c:pt idx="331" formatCode="0.00E+00">
                        <c:v>248323.82009795518</c:v>
                      </c:pt>
                      <c:pt idx="332" formatCode="0.00E+00">
                        <c:v>267267.32254750293</c:v>
                      </c:pt>
                      <c:pt idx="333" formatCode="0.00E+00">
                        <c:v>296470.64289542456</c:v>
                      </c:pt>
                      <c:pt idx="334" formatCode="0.00E+00">
                        <c:v>317685.53864126164</c:v>
                      </c:pt>
                      <c:pt idx="335" formatCode="0.00E+00">
                        <c:v>356164.84206393448</c:v>
                      </c:pt>
                      <c:pt idx="336" formatCode="0.00E+00">
                        <c:v>367131.92608775874</c:v>
                      </c:pt>
                      <c:pt idx="337" formatCode="0.00E+00">
                        <c:v>346706.76791617018</c:v>
                      </c:pt>
                      <c:pt idx="338" formatCode="0.00E+00">
                        <c:v>261817.77206221694</c:v>
                      </c:pt>
                      <c:pt idx="339" formatCode="0.00E+00">
                        <c:v>282103.08577326499</c:v>
                      </c:pt>
                      <c:pt idx="340" formatCode="0.00E+00">
                        <c:v>227872.11999608087</c:v>
                      </c:pt>
                      <c:pt idx="341" formatCode="0.00E+00">
                        <c:v>234619.86329137237</c:v>
                      </c:pt>
                      <c:pt idx="342" formatCode="0.00E+00">
                        <c:v>238664.24000828952</c:v>
                      </c:pt>
                      <c:pt idx="343" formatCode="0.00E+00">
                        <c:v>263808.39190091204</c:v>
                      </c:pt>
                      <c:pt idx="344" formatCode="0.00E+00">
                        <c:v>229684.37294828967</c:v>
                      </c:pt>
                      <c:pt idx="345" formatCode="0.00E+00">
                        <c:v>225461.25658491784</c:v>
                      </c:pt>
                      <c:pt idx="346" formatCode="0.00E+00">
                        <c:v>180615.6398324222</c:v>
                      </c:pt>
                      <c:pt idx="347" formatCode="0.00E+00">
                        <c:v>176419.42695869651</c:v>
                      </c:pt>
                      <c:pt idx="348" formatCode="0.00E+00">
                        <c:v>180856.02753907326</c:v>
                      </c:pt>
                      <c:pt idx="349" formatCode="0.00E+00">
                        <c:v>188382.99260306809</c:v>
                      </c:pt>
                      <c:pt idx="350" formatCode="0.00E+00">
                        <c:v>217517.54716222658</c:v>
                      </c:pt>
                      <c:pt idx="351" formatCode="0.00E+00">
                        <c:v>239674.16286050004</c:v>
                      </c:pt>
                      <c:pt idx="352" formatCode="0.00E+00">
                        <c:v>234507.96506006154</c:v>
                      </c:pt>
                      <c:pt idx="353" formatCode="0.00E+00">
                        <c:v>226132.47672101128</c:v>
                      </c:pt>
                      <c:pt idx="354" formatCode="0.00E+00">
                        <c:v>208719.35869172253</c:v>
                      </c:pt>
                      <c:pt idx="355" formatCode="0.00E+00">
                        <c:v>196474.46930528985</c:v>
                      </c:pt>
                      <c:pt idx="356" formatCode="0.00E+00">
                        <c:v>193665.12651953666</c:v>
                      </c:pt>
                      <c:pt idx="357" formatCode="0.00E+00">
                        <c:v>203802.73847628076</c:v>
                      </c:pt>
                      <c:pt idx="358" formatCode="0.00E+00">
                        <c:v>190605.58457425525</c:v>
                      </c:pt>
                      <c:pt idx="359" formatCode="0.00E+00">
                        <c:v>216824.54926577889</c:v>
                      </c:pt>
                      <c:pt idx="360" formatCode="0.00E+00">
                        <c:v>213533.76187158198</c:v>
                      </c:pt>
                      <c:pt idx="361" formatCode="0.00E+00">
                        <c:v>219116.9815006736</c:v>
                      </c:pt>
                      <c:pt idx="362" formatCode="0.00E+00">
                        <c:v>219319.14560315764</c:v>
                      </c:pt>
                      <c:pt idx="363" formatCode="0.00E+00">
                        <c:v>226725.31697339471</c:v>
                      </c:pt>
                      <c:pt idx="364" formatCode="0.00E+00">
                        <c:v>219046.53849330684</c:v>
                      </c:pt>
                      <c:pt idx="365" formatCode="0.00E+00">
                        <c:v>177809.29906815267</c:v>
                      </c:pt>
                      <c:pt idx="366" formatCode="0.00E+00">
                        <c:v>209379.32670991973</c:v>
                      </c:pt>
                      <c:pt idx="367" formatCode="0.00E+00">
                        <c:v>225756.31500759732</c:v>
                      </c:pt>
                      <c:pt idx="368" formatCode="0.00E+00">
                        <c:v>223044.0236796354</c:v>
                      </c:pt>
                      <c:pt idx="369" formatCode="0.00E+00">
                        <c:v>226361.51642353923</c:v>
                      </c:pt>
                      <c:pt idx="370" formatCode="0.00E+00">
                        <c:v>220954.99186496783</c:v>
                      </c:pt>
                      <c:pt idx="371" formatCode="0.00E+00">
                        <c:v>181614.92991618559</c:v>
                      </c:pt>
                      <c:pt idx="372" formatCode="0.00E+00">
                        <c:v>181949.5091466069</c:v>
                      </c:pt>
                      <c:pt idx="373" formatCode="0.00E+00">
                        <c:v>171690.37438795634</c:v>
                      </c:pt>
                      <c:pt idx="374" formatCode="0.00E+00">
                        <c:v>171963.71193029737</c:v>
                      </c:pt>
                      <c:pt idx="375" formatCode="0.00E+00">
                        <c:v>178028.7238594181</c:v>
                      </c:pt>
                      <c:pt idx="376" formatCode="0.00E+00">
                        <c:v>183879.58709219086</c:v>
                      </c:pt>
                      <c:pt idx="377" formatCode="0.00E+00">
                        <c:v>212261.45725650806</c:v>
                      </c:pt>
                      <c:pt idx="378" formatCode="0.00E+00">
                        <c:v>227981.23641962325</c:v>
                      </c:pt>
                      <c:pt idx="379" formatCode="0.00E+00">
                        <c:v>206532.01958006405</c:v>
                      </c:pt>
                      <c:pt idx="380" formatCode="0.00E+00">
                        <c:v>198238.12882394675</c:v>
                      </c:pt>
                      <c:pt idx="381" formatCode="0.00E+00">
                        <c:v>218618.23841790028</c:v>
                      </c:pt>
                      <c:pt idx="382" formatCode="0.00E+00">
                        <c:v>191264.5789897897</c:v>
                      </c:pt>
                      <c:pt idx="383" formatCode="0.00E+00">
                        <c:v>207942.30706127846</c:v>
                      </c:pt>
                      <c:pt idx="384" formatCode="0.00E+00">
                        <c:v>177286.57770748762</c:v>
                      </c:pt>
                      <c:pt idx="385" formatCode="0.00E+00">
                        <c:v>208195.80997735227</c:v>
                      </c:pt>
                      <c:pt idx="386" formatCode="0.00E+00">
                        <c:v>194461.16022023233</c:v>
                      </c:pt>
                      <c:pt idx="387" formatCode="0.00E+00">
                        <c:v>215950.59569545701</c:v>
                      </c:pt>
                      <c:pt idx="388" formatCode="0.00E+00">
                        <c:v>216749.62416911358</c:v>
                      </c:pt>
                      <c:pt idx="389" formatCode="0.00E+00">
                        <c:v>236572.89506519347</c:v>
                      </c:pt>
                      <c:pt idx="390" formatCode="0.00E+00">
                        <c:v>239739.04766834417</c:v>
                      </c:pt>
                      <c:pt idx="391" formatCode="0.00E+00">
                        <c:v>240272.00130369552</c:v>
                      </c:pt>
                      <c:pt idx="392" formatCode="0.00E+00">
                        <c:v>243583.36152473785</c:v>
                      </c:pt>
                      <c:pt idx="393" formatCode="0.00E+00">
                        <c:v>261320.39425994287</c:v>
                      </c:pt>
                      <c:pt idx="394" formatCode="0.00E+00">
                        <c:v>216500.1154822013</c:v>
                      </c:pt>
                      <c:pt idx="395" formatCode="0.00E+00">
                        <c:v>223121.30662130943</c:v>
                      </c:pt>
                      <c:pt idx="396" formatCode="0.00E+00">
                        <c:v>238318.71566119464</c:v>
                      </c:pt>
                      <c:pt idx="397" formatCode="0.00E+00">
                        <c:v>250670.24074585084</c:v>
                      </c:pt>
                      <c:pt idx="398" formatCode="0.00E+00">
                        <c:v>251547.68616373552</c:v>
                      </c:pt>
                      <c:pt idx="399" formatCode="0.00E+00">
                        <c:v>274165.70966865949</c:v>
                      </c:pt>
                      <c:pt idx="400" formatCode="0.00E+00">
                        <c:v>298367.30524142459</c:v>
                      </c:pt>
                      <c:pt idx="401" formatCode="0.00E+00">
                        <c:v>269364.51354714384</c:v>
                      </c:pt>
                      <c:pt idx="402" formatCode="0.00E+00">
                        <c:v>282863.82103740267</c:v>
                      </c:pt>
                      <c:pt idx="403" formatCode="0.00E+00">
                        <c:v>300139.09933366132</c:v>
                      </c:pt>
                      <c:pt idx="404" formatCode="0.00E+00">
                        <c:v>306027.69902855839</c:v>
                      </c:pt>
                      <c:pt idx="405" formatCode="0.00E+00">
                        <c:v>260338.50538763264</c:v>
                      </c:pt>
                      <c:pt idx="406" formatCode="0.00E+00">
                        <c:v>289502.18269951484</c:v>
                      </c:pt>
                      <c:pt idx="407" formatCode="0.00E+00">
                        <c:v>298379.87263896415</c:v>
                      </c:pt>
                      <c:pt idx="408" formatCode="0.00E+00">
                        <c:v>297200.6026022372</c:v>
                      </c:pt>
                      <c:pt idx="409" formatCode="0.00E+00">
                        <c:v>302590.69373604609</c:v>
                      </c:pt>
                      <c:pt idx="410" formatCode="0.00E+00">
                        <c:v>303176.69142991025</c:v>
                      </c:pt>
                      <c:pt idx="411" formatCode="0.00E+00">
                        <c:v>299094.38447300345</c:v>
                      </c:pt>
                      <c:pt idx="412" formatCode="0.00E+00">
                        <c:v>298065.58136547962</c:v>
                      </c:pt>
                      <c:pt idx="413" formatCode="0.00E+00">
                        <c:v>320921.82757007045</c:v>
                      </c:pt>
                      <c:pt idx="414" formatCode="0.00E+00">
                        <c:v>322030.29349402827</c:v>
                      </c:pt>
                      <c:pt idx="415" formatCode="0.00E+00">
                        <c:v>322914.72195620532</c:v>
                      </c:pt>
                      <c:pt idx="416" formatCode="0.00E+00">
                        <c:v>321079.94287287485</c:v>
                      </c:pt>
                      <c:pt idx="417" formatCode="0.00E+00">
                        <c:v>292287.7096875828</c:v>
                      </c:pt>
                      <c:pt idx="418" formatCode="0.00E+00">
                        <c:v>297195.12085520854</c:v>
                      </c:pt>
                      <c:pt idx="419" formatCode="0.00E+00">
                        <c:v>338863.64006264135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9A9-4ABC-91A4-A5074B3D2F67}"/>
                  </c:ext>
                </c:extLst>
              </c15:ser>
            </c15:filteredLineSeries>
          </c:ext>
        </c:extLst>
      </c:lineChart>
      <c:catAx>
        <c:axId val="4295987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97784"/>
        <c:crosses val="autoZero"/>
        <c:auto val="1"/>
        <c:lblAlgn val="ctr"/>
        <c:lblOffset val="100"/>
        <c:noMultiLvlLbl val="0"/>
      </c:catAx>
      <c:valAx>
        <c:axId val="42959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9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N_atoms!$B$1</c:f>
              <c:strCache>
                <c:ptCount val="1"/>
                <c:pt idx="0">
                  <c:v>N,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N_atoms!$B$2:$B$421</c:f>
              <c:numCache>
                <c:formatCode>0.00E+00</c:formatCode>
                <c:ptCount val="420"/>
                <c:pt idx="0">
                  <c:v>65.040000000000006</c:v>
                </c:pt>
                <c:pt idx="1">
                  <c:v>80.13</c:v>
                </c:pt>
                <c:pt idx="2">
                  <c:v>68.23</c:v>
                </c:pt>
                <c:pt idx="3">
                  <c:v>118.2</c:v>
                </c:pt>
                <c:pt idx="4">
                  <c:v>90.62</c:v>
                </c:pt>
                <c:pt idx="5">
                  <c:v>52.94</c:v>
                </c:pt>
                <c:pt idx="6">
                  <c:v>49.74</c:v>
                </c:pt>
                <c:pt idx="7">
                  <c:v>90.3</c:v>
                </c:pt>
                <c:pt idx="8">
                  <c:v>67.66</c:v>
                </c:pt>
                <c:pt idx="9">
                  <c:v>68.67</c:v>
                </c:pt>
                <c:pt idx="10">
                  <c:v>74.12</c:v>
                </c:pt>
                <c:pt idx="11">
                  <c:v>119.8</c:v>
                </c:pt>
                <c:pt idx="12">
                  <c:v>67</c:v>
                </c:pt>
                <c:pt idx="13">
                  <c:v>61.14</c:v>
                </c:pt>
                <c:pt idx="14">
                  <c:v>139.19999999999999</c:v>
                </c:pt>
                <c:pt idx="15">
                  <c:v>173.2</c:v>
                </c:pt>
                <c:pt idx="16">
                  <c:v>301.3</c:v>
                </c:pt>
                <c:pt idx="17">
                  <c:v>83.25</c:v>
                </c:pt>
                <c:pt idx="18">
                  <c:v>42.97</c:v>
                </c:pt>
                <c:pt idx="19">
                  <c:v>57.87</c:v>
                </c:pt>
                <c:pt idx="20">
                  <c:v>200.9</c:v>
                </c:pt>
                <c:pt idx="21">
                  <c:v>864.7</c:v>
                </c:pt>
                <c:pt idx="22">
                  <c:v>427.3</c:v>
                </c:pt>
                <c:pt idx="23">
                  <c:v>482.7</c:v>
                </c:pt>
                <c:pt idx="24">
                  <c:v>318.5</c:v>
                </c:pt>
                <c:pt idx="25">
                  <c:v>291</c:v>
                </c:pt>
                <c:pt idx="26">
                  <c:v>726.5</c:v>
                </c:pt>
                <c:pt idx="27">
                  <c:v>815.5</c:v>
                </c:pt>
                <c:pt idx="28">
                  <c:v>1058</c:v>
                </c:pt>
                <c:pt idx="29">
                  <c:v>443.4</c:v>
                </c:pt>
                <c:pt idx="30">
                  <c:v>782.3</c:v>
                </c:pt>
                <c:pt idx="31">
                  <c:v>1496</c:v>
                </c:pt>
                <c:pt idx="32">
                  <c:v>6135</c:v>
                </c:pt>
                <c:pt idx="33">
                  <c:v>3464</c:v>
                </c:pt>
                <c:pt idx="34">
                  <c:v>1600</c:v>
                </c:pt>
                <c:pt idx="35">
                  <c:v>4659</c:v>
                </c:pt>
                <c:pt idx="36">
                  <c:v>4047</c:v>
                </c:pt>
                <c:pt idx="37">
                  <c:v>909.9</c:v>
                </c:pt>
                <c:pt idx="38">
                  <c:v>909.9</c:v>
                </c:pt>
                <c:pt idx="39">
                  <c:v>1835</c:v>
                </c:pt>
                <c:pt idx="40">
                  <c:v>4221</c:v>
                </c:pt>
                <c:pt idx="41">
                  <c:v>5598</c:v>
                </c:pt>
                <c:pt idx="42">
                  <c:v>9298</c:v>
                </c:pt>
                <c:pt idx="43">
                  <c:v>8832</c:v>
                </c:pt>
                <c:pt idx="44">
                  <c:v>10810</c:v>
                </c:pt>
                <c:pt idx="45">
                  <c:v>4011</c:v>
                </c:pt>
                <c:pt idx="46">
                  <c:v>8550</c:v>
                </c:pt>
                <c:pt idx="47">
                  <c:v>6312</c:v>
                </c:pt>
                <c:pt idx="48">
                  <c:v>5264</c:v>
                </c:pt>
                <c:pt idx="49">
                  <c:v>4145</c:v>
                </c:pt>
                <c:pt idx="50">
                  <c:v>27920</c:v>
                </c:pt>
                <c:pt idx="51">
                  <c:v>34140</c:v>
                </c:pt>
                <c:pt idx="52">
                  <c:v>17060</c:v>
                </c:pt>
                <c:pt idx="53">
                  <c:v>8026</c:v>
                </c:pt>
                <c:pt idx="54">
                  <c:v>6613</c:v>
                </c:pt>
                <c:pt idx="55">
                  <c:v>5453</c:v>
                </c:pt>
                <c:pt idx="56">
                  <c:v>9820</c:v>
                </c:pt>
                <c:pt idx="57">
                  <c:v>15860</c:v>
                </c:pt>
                <c:pt idx="58">
                  <c:v>13730</c:v>
                </c:pt>
                <c:pt idx="59">
                  <c:v>9827</c:v>
                </c:pt>
                <c:pt idx="60">
                  <c:v>4705</c:v>
                </c:pt>
                <c:pt idx="61">
                  <c:v>4492</c:v>
                </c:pt>
                <c:pt idx="62">
                  <c:v>3791</c:v>
                </c:pt>
                <c:pt idx="63">
                  <c:v>43130</c:v>
                </c:pt>
                <c:pt idx="64">
                  <c:v>11810</c:v>
                </c:pt>
                <c:pt idx="65">
                  <c:v>3991</c:v>
                </c:pt>
                <c:pt idx="66">
                  <c:v>2649</c:v>
                </c:pt>
                <c:pt idx="67">
                  <c:v>2127</c:v>
                </c:pt>
                <c:pt idx="68">
                  <c:v>10600</c:v>
                </c:pt>
                <c:pt idx="69">
                  <c:v>67650</c:v>
                </c:pt>
                <c:pt idx="70">
                  <c:v>45450</c:v>
                </c:pt>
                <c:pt idx="71">
                  <c:v>26710</c:v>
                </c:pt>
                <c:pt idx="72">
                  <c:v>27950</c:v>
                </c:pt>
                <c:pt idx="73">
                  <c:v>33150</c:v>
                </c:pt>
                <c:pt idx="74">
                  <c:v>22370</c:v>
                </c:pt>
                <c:pt idx="75">
                  <c:v>29200</c:v>
                </c:pt>
                <c:pt idx="76">
                  <c:v>7834</c:v>
                </c:pt>
                <c:pt idx="77">
                  <c:v>7300</c:v>
                </c:pt>
                <c:pt idx="78">
                  <c:v>4851</c:v>
                </c:pt>
                <c:pt idx="79">
                  <c:v>16840</c:v>
                </c:pt>
                <c:pt idx="80">
                  <c:v>11920</c:v>
                </c:pt>
                <c:pt idx="81">
                  <c:v>15450</c:v>
                </c:pt>
                <c:pt idx="82">
                  <c:v>8364</c:v>
                </c:pt>
                <c:pt idx="83">
                  <c:v>6435</c:v>
                </c:pt>
                <c:pt idx="84">
                  <c:v>1567</c:v>
                </c:pt>
                <c:pt idx="85">
                  <c:v>2095</c:v>
                </c:pt>
                <c:pt idx="86">
                  <c:v>2483</c:v>
                </c:pt>
                <c:pt idx="87">
                  <c:v>6019</c:v>
                </c:pt>
                <c:pt idx="88">
                  <c:v>7650</c:v>
                </c:pt>
                <c:pt idx="89">
                  <c:v>2141</c:v>
                </c:pt>
                <c:pt idx="90">
                  <c:v>1434</c:v>
                </c:pt>
                <c:pt idx="91">
                  <c:v>1374</c:v>
                </c:pt>
                <c:pt idx="92">
                  <c:v>1159</c:v>
                </c:pt>
                <c:pt idx="93">
                  <c:v>2763</c:v>
                </c:pt>
                <c:pt idx="94">
                  <c:v>18350</c:v>
                </c:pt>
                <c:pt idx="95">
                  <c:v>3757</c:v>
                </c:pt>
                <c:pt idx="96">
                  <c:v>1208</c:v>
                </c:pt>
                <c:pt idx="97">
                  <c:v>545.5</c:v>
                </c:pt>
                <c:pt idx="98">
                  <c:v>1390</c:v>
                </c:pt>
                <c:pt idx="99">
                  <c:v>1068</c:v>
                </c:pt>
                <c:pt idx="100">
                  <c:v>625.70000000000005</c:v>
                </c:pt>
                <c:pt idx="101">
                  <c:v>648.6</c:v>
                </c:pt>
                <c:pt idx="102">
                  <c:v>284.10000000000002</c:v>
                </c:pt>
                <c:pt idx="103">
                  <c:v>330.8</c:v>
                </c:pt>
                <c:pt idx="104">
                  <c:v>391.1</c:v>
                </c:pt>
                <c:pt idx="105">
                  <c:v>396.1</c:v>
                </c:pt>
                <c:pt idx="106">
                  <c:v>1457</c:v>
                </c:pt>
                <c:pt idx="107">
                  <c:v>925.1</c:v>
                </c:pt>
                <c:pt idx="108">
                  <c:v>527.9</c:v>
                </c:pt>
                <c:pt idx="109">
                  <c:v>227.2</c:v>
                </c:pt>
                <c:pt idx="110">
                  <c:v>266.3</c:v>
                </c:pt>
                <c:pt idx="111">
                  <c:v>245.5</c:v>
                </c:pt>
                <c:pt idx="112">
                  <c:v>1175</c:v>
                </c:pt>
                <c:pt idx="113">
                  <c:v>419.2</c:v>
                </c:pt>
                <c:pt idx="114">
                  <c:v>453.6</c:v>
                </c:pt>
                <c:pt idx="115">
                  <c:v>488.5</c:v>
                </c:pt>
                <c:pt idx="116">
                  <c:v>267</c:v>
                </c:pt>
                <c:pt idx="117">
                  <c:v>224</c:v>
                </c:pt>
                <c:pt idx="118">
                  <c:v>236.5</c:v>
                </c:pt>
                <c:pt idx="119">
                  <c:v>445.7</c:v>
                </c:pt>
                <c:pt idx="120">
                  <c:v>151.30000000000001</c:v>
                </c:pt>
                <c:pt idx="121">
                  <c:v>80.180000000000007</c:v>
                </c:pt>
                <c:pt idx="122">
                  <c:v>146.9</c:v>
                </c:pt>
                <c:pt idx="123">
                  <c:v>158.80000000000001</c:v>
                </c:pt>
                <c:pt idx="124">
                  <c:v>271.3</c:v>
                </c:pt>
                <c:pt idx="125">
                  <c:v>171.3</c:v>
                </c:pt>
                <c:pt idx="126">
                  <c:v>89.22</c:v>
                </c:pt>
                <c:pt idx="127">
                  <c:v>88.74</c:v>
                </c:pt>
                <c:pt idx="128">
                  <c:v>182.5</c:v>
                </c:pt>
                <c:pt idx="129">
                  <c:v>308.8</c:v>
                </c:pt>
                <c:pt idx="130">
                  <c:v>184.7</c:v>
                </c:pt>
                <c:pt idx="131">
                  <c:v>168.9</c:v>
                </c:pt>
                <c:pt idx="132">
                  <c:v>166.6</c:v>
                </c:pt>
                <c:pt idx="133">
                  <c:v>160.69999999999999</c:v>
                </c:pt>
                <c:pt idx="134">
                  <c:v>142.69999999999999</c:v>
                </c:pt>
                <c:pt idx="135">
                  <c:v>305.10000000000002</c:v>
                </c:pt>
                <c:pt idx="136">
                  <c:v>210.5</c:v>
                </c:pt>
                <c:pt idx="137">
                  <c:v>97.96</c:v>
                </c:pt>
                <c:pt idx="138">
                  <c:v>48.88</c:v>
                </c:pt>
                <c:pt idx="139">
                  <c:v>63.1</c:v>
                </c:pt>
                <c:pt idx="140">
                  <c:v>68.38</c:v>
                </c:pt>
                <c:pt idx="141">
                  <c:v>65.16</c:v>
                </c:pt>
                <c:pt idx="142">
                  <c:v>72.56</c:v>
                </c:pt>
                <c:pt idx="143">
                  <c:v>66.23</c:v>
                </c:pt>
                <c:pt idx="144">
                  <c:v>67.459999999999994</c:v>
                </c:pt>
                <c:pt idx="145">
                  <c:v>120.1</c:v>
                </c:pt>
                <c:pt idx="146">
                  <c:v>158.80000000000001</c:v>
                </c:pt>
                <c:pt idx="147">
                  <c:v>118.9</c:v>
                </c:pt>
                <c:pt idx="148">
                  <c:v>59.05</c:v>
                </c:pt>
                <c:pt idx="149">
                  <c:v>98.64</c:v>
                </c:pt>
                <c:pt idx="150">
                  <c:v>28.59</c:v>
                </c:pt>
                <c:pt idx="151">
                  <c:v>22.48</c:v>
                </c:pt>
                <c:pt idx="152">
                  <c:v>30.58</c:v>
                </c:pt>
                <c:pt idx="153">
                  <c:v>72.62</c:v>
                </c:pt>
                <c:pt idx="154">
                  <c:v>57.14</c:v>
                </c:pt>
                <c:pt idx="155">
                  <c:v>33.28</c:v>
                </c:pt>
                <c:pt idx="156">
                  <c:v>55.69</c:v>
                </c:pt>
                <c:pt idx="157">
                  <c:v>38.020000000000003</c:v>
                </c:pt>
                <c:pt idx="158">
                  <c:v>48.35</c:v>
                </c:pt>
                <c:pt idx="159">
                  <c:v>77.739999999999995</c:v>
                </c:pt>
                <c:pt idx="160">
                  <c:v>74.22</c:v>
                </c:pt>
                <c:pt idx="161">
                  <c:v>44.59</c:v>
                </c:pt>
                <c:pt idx="162">
                  <c:v>30.24</c:v>
                </c:pt>
                <c:pt idx="163">
                  <c:v>26.72</c:v>
                </c:pt>
                <c:pt idx="164">
                  <c:v>36.04</c:v>
                </c:pt>
                <c:pt idx="165">
                  <c:v>60.97</c:v>
                </c:pt>
                <c:pt idx="166">
                  <c:v>87.12</c:v>
                </c:pt>
                <c:pt idx="167">
                  <c:v>52.7</c:v>
                </c:pt>
                <c:pt idx="168">
                  <c:v>51.63</c:v>
                </c:pt>
                <c:pt idx="169">
                  <c:v>16.920000000000002</c:v>
                </c:pt>
                <c:pt idx="170">
                  <c:v>16.920000000000002</c:v>
                </c:pt>
                <c:pt idx="171">
                  <c:v>253.1</c:v>
                </c:pt>
                <c:pt idx="172">
                  <c:v>167.4</c:v>
                </c:pt>
                <c:pt idx="173">
                  <c:v>302.10000000000002</c:v>
                </c:pt>
                <c:pt idx="174">
                  <c:v>272.2</c:v>
                </c:pt>
                <c:pt idx="175">
                  <c:v>152.1</c:v>
                </c:pt>
                <c:pt idx="176">
                  <c:v>108.5</c:v>
                </c:pt>
                <c:pt idx="177">
                  <c:v>65.010000000000005</c:v>
                </c:pt>
                <c:pt idx="178">
                  <c:v>25.78</c:v>
                </c:pt>
                <c:pt idx="179">
                  <c:v>9.2230000000000008</c:v>
                </c:pt>
                <c:pt idx="180">
                  <c:v>7.86</c:v>
                </c:pt>
                <c:pt idx="181">
                  <c:v>238.6</c:v>
                </c:pt>
                <c:pt idx="182">
                  <c:v>124.2</c:v>
                </c:pt>
                <c:pt idx="183">
                  <c:v>1333</c:v>
                </c:pt>
                <c:pt idx="184">
                  <c:v>1241</c:v>
                </c:pt>
                <c:pt idx="185">
                  <c:v>641.1</c:v>
                </c:pt>
                <c:pt idx="186">
                  <c:v>284.10000000000002</c:v>
                </c:pt>
                <c:pt idx="187">
                  <c:v>441.1</c:v>
                </c:pt>
                <c:pt idx="188">
                  <c:v>546.20000000000005</c:v>
                </c:pt>
                <c:pt idx="189">
                  <c:v>3635</c:v>
                </c:pt>
                <c:pt idx="190">
                  <c:v>4828</c:v>
                </c:pt>
                <c:pt idx="191">
                  <c:v>2719</c:v>
                </c:pt>
                <c:pt idx="192">
                  <c:v>1497</c:v>
                </c:pt>
                <c:pt idx="193">
                  <c:v>838.2</c:v>
                </c:pt>
                <c:pt idx="194">
                  <c:v>1042</c:v>
                </c:pt>
                <c:pt idx="195">
                  <c:v>1041</c:v>
                </c:pt>
                <c:pt idx="196">
                  <c:v>1046</c:v>
                </c:pt>
                <c:pt idx="197">
                  <c:v>1204</c:v>
                </c:pt>
                <c:pt idx="198">
                  <c:v>1607</c:v>
                </c:pt>
                <c:pt idx="199">
                  <c:v>1139</c:v>
                </c:pt>
                <c:pt idx="200">
                  <c:v>1110</c:v>
                </c:pt>
                <c:pt idx="201">
                  <c:v>3459</c:v>
                </c:pt>
                <c:pt idx="202">
                  <c:v>1669</c:v>
                </c:pt>
                <c:pt idx="203">
                  <c:v>809</c:v>
                </c:pt>
                <c:pt idx="204">
                  <c:v>455.3</c:v>
                </c:pt>
                <c:pt idx="205">
                  <c:v>455.3</c:v>
                </c:pt>
                <c:pt idx="206">
                  <c:v>1564</c:v>
                </c:pt>
                <c:pt idx="207">
                  <c:v>1200</c:v>
                </c:pt>
                <c:pt idx="208">
                  <c:v>5157</c:v>
                </c:pt>
                <c:pt idx="209">
                  <c:v>2161</c:v>
                </c:pt>
                <c:pt idx="210">
                  <c:v>476.3</c:v>
                </c:pt>
                <c:pt idx="211">
                  <c:v>434.9</c:v>
                </c:pt>
                <c:pt idx="212">
                  <c:v>697.1</c:v>
                </c:pt>
                <c:pt idx="213">
                  <c:v>872.1</c:v>
                </c:pt>
                <c:pt idx="214">
                  <c:v>2650</c:v>
                </c:pt>
                <c:pt idx="215">
                  <c:v>2876</c:v>
                </c:pt>
                <c:pt idx="216">
                  <c:v>3776</c:v>
                </c:pt>
                <c:pt idx="217">
                  <c:v>4153</c:v>
                </c:pt>
                <c:pt idx="218">
                  <c:v>6229</c:v>
                </c:pt>
                <c:pt idx="219">
                  <c:v>6229</c:v>
                </c:pt>
                <c:pt idx="220">
                  <c:v>2558</c:v>
                </c:pt>
                <c:pt idx="221">
                  <c:v>982.3</c:v>
                </c:pt>
                <c:pt idx="222">
                  <c:v>1425</c:v>
                </c:pt>
                <c:pt idx="223">
                  <c:v>2598</c:v>
                </c:pt>
                <c:pt idx="224">
                  <c:v>1939</c:v>
                </c:pt>
                <c:pt idx="225">
                  <c:v>6388</c:v>
                </c:pt>
                <c:pt idx="226">
                  <c:v>2932</c:v>
                </c:pt>
                <c:pt idx="227">
                  <c:v>7547</c:v>
                </c:pt>
                <c:pt idx="228">
                  <c:v>1956</c:v>
                </c:pt>
                <c:pt idx="229">
                  <c:v>4451</c:v>
                </c:pt>
                <c:pt idx="230">
                  <c:v>3166</c:v>
                </c:pt>
                <c:pt idx="231">
                  <c:v>2538</c:v>
                </c:pt>
                <c:pt idx="232">
                  <c:v>1186</c:v>
                </c:pt>
                <c:pt idx="233">
                  <c:v>775.2</c:v>
                </c:pt>
                <c:pt idx="234">
                  <c:v>446.1</c:v>
                </c:pt>
                <c:pt idx="235">
                  <c:v>462.8</c:v>
                </c:pt>
                <c:pt idx="236">
                  <c:v>291.39999999999998</c:v>
                </c:pt>
                <c:pt idx="237">
                  <c:v>1613</c:v>
                </c:pt>
                <c:pt idx="238">
                  <c:v>1304</c:v>
                </c:pt>
                <c:pt idx="239">
                  <c:v>787</c:v>
                </c:pt>
                <c:pt idx="240">
                  <c:v>806.3</c:v>
                </c:pt>
                <c:pt idx="241">
                  <c:v>453.7</c:v>
                </c:pt>
                <c:pt idx="242">
                  <c:v>405.1</c:v>
                </c:pt>
                <c:pt idx="243">
                  <c:v>225.8</c:v>
                </c:pt>
                <c:pt idx="244">
                  <c:v>638.70000000000005</c:v>
                </c:pt>
                <c:pt idx="245">
                  <c:v>208</c:v>
                </c:pt>
                <c:pt idx="246">
                  <c:v>96.7</c:v>
                </c:pt>
                <c:pt idx="247">
                  <c:v>58.74</c:v>
                </c:pt>
                <c:pt idx="248">
                  <c:v>578.5</c:v>
                </c:pt>
                <c:pt idx="249">
                  <c:v>350.7</c:v>
                </c:pt>
                <c:pt idx="250">
                  <c:v>226.8</c:v>
                </c:pt>
                <c:pt idx="251">
                  <c:v>99.22</c:v>
                </c:pt>
                <c:pt idx="252">
                  <c:v>115.9</c:v>
                </c:pt>
                <c:pt idx="253">
                  <c:v>207</c:v>
                </c:pt>
                <c:pt idx="254">
                  <c:v>385.1</c:v>
                </c:pt>
                <c:pt idx="255">
                  <c:v>389.4</c:v>
                </c:pt>
                <c:pt idx="256">
                  <c:v>144.80000000000001</c:v>
                </c:pt>
                <c:pt idx="257">
                  <c:v>104.1</c:v>
                </c:pt>
                <c:pt idx="258">
                  <c:v>86.46</c:v>
                </c:pt>
                <c:pt idx="259">
                  <c:v>62.15</c:v>
                </c:pt>
                <c:pt idx="260">
                  <c:v>300</c:v>
                </c:pt>
                <c:pt idx="261">
                  <c:v>300</c:v>
                </c:pt>
                <c:pt idx="262">
                  <c:v>92.43</c:v>
                </c:pt>
                <c:pt idx="263">
                  <c:v>88.78</c:v>
                </c:pt>
                <c:pt idx="264">
                  <c:v>70.66</c:v>
                </c:pt>
                <c:pt idx="265">
                  <c:v>41.06</c:v>
                </c:pt>
                <c:pt idx="266">
                  <c:v>60.53</c:v>
                </c:pt>
                <c:pt idx="267">
                  <c:v>75.28</c:v>
                </c:pt>
                <c:pt idx="268">
                  <c:v>69.88</c:v>
                </c:pt>
                <c:pt idx="269">
                  <c:v>196.8</c:v>
                </c:pt>
                <c:pt idx="270">
                  <c:v>31.33</c:v>
                </c:pt>
                <c:pt idx="271">
                  <c:v>36.130000000000003</c:v>
                </c:pt>
                <c:pt idx="272">
                  <c:v>37.32</c:v>
                </c:pt>
                <c:pt idx="273">
                  <c:v>82.62</c:v>
                </c:pt>
                <c:pt idx="274">
                  <c:v>70.22</c:v>
                </c:pt>
                <c:pt idx="275">
                  <c:v>66.38</c:v>
                </c:pt>
                <c:pt idx="276">
                  <c:v>41.14</c:v>
                </c:pt>
                <c:pt idx="277">
                  <c:v>101.1</c:v>
                </c:pt>
                <c:pt idx="278">
                  <c:v>166.4</c:v>
                </c:pt>
                <c:pt idx="279">
                  <c:v>102.7</c:v>
                </c:pt>
                <c:pt idx="280">
                  <c:v>131.4</c:v>
                </c:pt>
                <c:pt idx="281">
                  <c:v>48.1</c:v>
                </c:pt>
                <c:pt idx="282">
                  <c:v>42.17</c:v>
                </c:pt>
                <c:pt idx="283">
                  <c:v>34.08</c:v>
                </c:pt>
                <c:pt idx="284">
                  <c:v>149.69999999999999</c:v>
                </c:pt>
                <c:pt idx="285">
                  <c:v>90.75</c:v>
                </c:pt>
                <c:pt idx="286">
                  <c:v>65.17</c:v>
                </c:pt>
                <c:pt idx="287">
                  <c:v>56.73</c:v>
                </c:pt>
                <c:pt idx="288">
                  <c:v>34.31</c:v>
                </c:pt>
                <c:pt idx="289">
                  <c:v>57.89</c:v>
                </c:pt>
                <c:pt idx="290">
                  <c:v>69.459999999999994</c:v>
                </c:pt>
                <c:pt idx="291">
                  <c:v>86.17</c:v>
                </c:pt>
                <c:pt idx="292">
                  <c:v>81.87</c:v>
                </c:pt>
                <c:pt idx="293">
                  <c:v>64.47</c:v>
                </c:pt>
                <c:pt idx="294">
                  <c:v>36.4</c:v>
                </c:pt>
                <c:pt idx="295">
                  <c:v>32.450000000000003</c:v>
                </c:pt>
                <c:pt idx="296">
                  <c:v>105.3</c:v>
                </c:pt>
                <c:pt idx="297" formatCode="General">
                  <c:v>-862.34893460857199</c:v>
                </c:pt>
                <c:pt idx="298" formatCode="General">
                  <c:v>-1364.5287220733755</c:v>
                </c:pt>
                <c:pt idx="299" formatCode="General">
                  <c:v>-1607.8684422333802</c:v>
                </c:pt>
                <c:pt idx="300" formatCode="General">
                  <c:v>-1734.035419995143</c:v>
                </c:pt>
                <c:pt idx="301" formatCode="General">
                  <c:v>-1785.0664059046605</c:v>
                </c:pt>
                <c:pt idx="302" formatCode="General">
                  <c:v>-1750.9448835516218</c:v>
                </c:pt>
                <c:pt idx="303" formatCode="General">
                  <c:v>-1717.068267175441</c:v>
                </c:pt>
                <c:pt idx="304" formatCode="General">
                  <c:v>-1803.1938618560903</c:v>
                </c:pt>
                <c:pt idx="305" formatCode="General">
                  <c:v>-1908.5231902154924</c:v>
                </c:pt>
                <c:pt idx="306" formatCode="General">
                  <c:v>-1903.591441359592</c:v>
                </c:pt>
                <c:pt idx="307" formatCode="General">
                  <c:v>-2001.8980165873668</c:v>
                </c:pt>
                <c:pt idx="308" formatCode="General">
                  <c:v>-2038.2328255490631</c:v>
                </c:pt>
                <c:pt idx="309" formatCode="General">
                  <c:v>-2053.2343452819296</c:v>
                </c:pt>
                <c:pt idx="310" formatCode="General">
                  <c:v>-2037.2705920524184</c:v>
                </c:pt>
                <c:pt idx="311" formatCode="General">
                  <c:v>-2063.5866292030237</c:v>
                </c:pt>
                <c:pt idx="312" formatCode="General">
                  <c:v>-2090.5172386464592</c:v>
                </c:pt>
                <c:pt idx="313" formatCode="General">
                  <c:v>-1915.709504772632</c:v>
                </c:pt>
                <c:pt idx="314" formatCode="General">
                  <c:v>-1852.5936561086651</c:v>
                </c:pt>
                <c:pt idx="315" formatCode="General">
                  <c:v>-1796.7430337386186</c:v>
                </c:pt>
                <c:pt idx="316" formatCode="General">
                  <c:v>-1751.1709615998216</c:v>
                </c:pt>
                <c:pt idx="317" formatCode="General">
                  <c:v>-1723.800478771793</c:v>
                </c:pt>
                <c:pt idx="318" formatCode="General">
                  <c:v>-1737.1108745465449</c:v>
                </c:pt>
                <c:pt idx="319" formatCode="General">
                  <c:v>-1746.8192478106478</c:v>
                </c:pt>
                <c:pt idx="320" formatCode="General">
                  <c:v>-1741.4845836527475</c:v>
                </c:pt>
                <c:pt idx="321" formatCode="General">
                  <c:v>-1714.3761459656575</c:v>
                </c:pt>
                <c:pt idx="322" formatCode="General">
                  <c:v>-1691.2150232961806</c:v>
                </c:pt>
                <c:pt idx="323" formatCode="General">
                  <c:v>-1663.2685313746397</c:v>
                </c:pt>
                <c:pt idx="324" formatCode="General">
                  <c:v>-1676.8275872211516</c:v>
                </c:pt>
                <c:pt idx="325" formatCode="General">
                  <c:v>-1653.4152153168061</c:v>
                </c:pt>
                <c:pt idx="326" formatCode="General">
                  <c:v>-1682.7036396737283</c:v>
                </c:pt>
                <c:pt idx="327" formatCode="General">
                  <c:v>-1677.9542558377193</c:v>
                </c:pt>
                <c:pt idx="328" formatCode="General">
                  <c:v>-1474.0811624376215</c:v>
                </c:pt>
                <c:pt idx="329" formatCode="General">
                  <c:v>-1521.3718007479974</c:v>
                </c:pt>
                <c:pt idx="330" formatCode="General">
                  <c:v>-1369.4872807481563</c:v>
                </c:pt>
                <c:pt idx="331" formatCode="General">
                  <c:v>-1434.7669540383108</c:v>
                </c:pt>
                <c:pt idx="332" formatCode="General">
                  <c:v>-1525.0906595453239</c:v>
                </c:pt>
                <c:pt idx="333" formatCode="General">
                  <c:v>-1533.115560517042</c:v>
                </c:pt>
                <c:pt idx="334" formatCode="General">
                  <c:v>-1514.0839505690251</c:v>
                </c:pt>
                <c:pt idx="335" formatCode="General">
                  <c:v>-1368.2640476891261</c:v>
                </c:pt>
                <c:pt idx="336" formatCode="General">
                  <c:v>-1494.3078600567119</c:v>
                </c:pt>
                <c:pt idx="337" formatCode="General">
                  <c:v>-1529.2873005645126</c:v>
                </c:pt>
                <c:pt idx="338" formatCode="General">
                  <c:v>-1415.5792088934211</c:v>
                </c:pt>
                <c:pt idx="339" formatCode="General">
                  <c:v>-1515.5611769400555</c:v>
                </c:pt>
                <c:pt idx="340" formatCode="General">
                  <c:v>-475.90972513713854</c:v>
                </c:pt>
                <c:pt idx="341" formatCode="General">
                  <c:v>-499.26146637553694</c:v>
                </c:pt>
                <c:pt idx="342" formatCode="General">
                  <c:v>-820.77543557530691</c:v>
                </c:pt>
                <c:pt idx="343" formatCode="General">
                  <c:v>-1189.4513483510154</c:v>
                </c:pt>
                <c:pt idx="344" formatCode="General">
                  <c:v>-1001.1090268459052</c:v>
                </c:pt>
                <c:pt idx="345" formatCode="General">
                  <c:v>-752.94682786765361</c:v>
                </c:pt>
                <c:pt idx="346" formatCode="General">
                  <c:v>2708.5790867170372</c:v>
                </c:pt>
                <c:pt idx="347" formatCode="General">
                  <c:v>2886.7148865955937</c:v>
                </c:pt>
                <c:pt idx="348" formatCode="General">
                  <c:v>701.51631870937308</c:v>
                </c:pt>
                <c:pt idx="349" formatCode="General">
                  <c:v>667.07674253104904</c:v>
                </c:pt>
                <c:pt idx="350" formatCode="General">
                  <c:v>156.99708811349353</c:v>
                </c:pt>
                <c:pt idx="351" formatCode="General">
                  <c:v>-630.725337002679</c:v>
                </c:pt>
                <c:pt idx="352" formatCode="General">
                  <c:v>-821.35966447910812</c:v>
                </c:pt>
                <c:pt idx="353" formatCode="General">
                  <c:v>-527.0358149379914</c:v>
                </c:pt>
                <c:pt idx="354" formatCode="General">
                  <c:v>296.88300355996569</c:v>
                </c:pt>
                <c:pt idx="355" formatCode="General">
                  <c:v>981.61052499301172</c:v>
                </c:pt>
                <c:pt idx="356" formatCode="General">
                  <c:v>1429.7576077669889</c:v>
                </c:pt>
                <c:pt idx="357" formatCode="General">
                  <c:v>1095.4622330140601</c:v>
                </c:pt>
                <c:pt idx="358" formatCode="General">
                  <c:v>2929.9931470623878</c:v>
                </c:pt>
                <c:pt idx="359" formatCode="General">
                  <c:v>-455.85050531451122</c:v>
                </c:pt>
                <c:pt idx="360" formatCode="General">
                  <c:v>-176.5715875662703</c:v>
                </c:pt>
                <c:pt idx="361" formatCode="General">
                  <c:v>-814.5123224307788</c:v>
                </c:pt>
                <c:pt idx="362" formatCode="General">
                  <c:v>-1169.2510416189332</c:v>
                </c:pt>
                <c:pt idx="363" formatCode="General">
                  <c:v>-637.10557423223929</c:v>
                </c:pt>
                <c:pt idx="364" formatCode="General">
                  <c:v>5105.946449404918</c:v>
                </c:pt>
                <c:pt idx="365" formatCode="General">
                  <c:v>9835.0632184402857</c:v>
                </c:pt>
                <c:pt idx="366" formatCode="General">
                  <c:v>2005.3115909842872</c:v>
                </c:pt>
                <c:pt idx="367" formatCode="General">
                  <c:v>-3015.3457432498285</c:v>
                </c:pt>
                <c:pt idx="368" formatCode="General">
                  <c:v>-3689.0016131395769</c:v>
                </c:pt>
                <c:pt idx="369" formatCode="General">
                  <c:v>-3235.5727436007678</c:v>
                </c:pt>
                <c:pt idx="370" formatCode="General">
                  <c:v>-1303.6097147203259</c:v>
                </c:pt>
                <c:pt idx="371" formatCode="General">
                  <c:v>2201.7609965038032</c:v>
                </c:pt>
                <c:pt idx="372" formatCode="General">
                  <c:v>2063.3764086951787</c:v>
                </c:pt>
                <c:pt idx="373" formatCode="General">
                  <c:v>1559.780294804696</c:v>
                </c:pt>
                <c:pt idx="374" formatCode="General">
                  <c:v>453.83412303322655</c:v>
                </c:pt>
                <c:pt idx="375" formatCode="General">
                  <c:v>2204.1885438978657</c:v>
                </c:pt>
                <c:pt idx="376" formatCode="General">
                  <c:v>2649.0156590366546</c:v>
                </c:pt>
                <c:pt idx="377" formatCode="General">
                  <c:v>10435.096946776184</c:v>
                </c:pt>
                <c:pt idx="378" formatCode="General">
                  <c:v>1998.2405993236271</c:v>
                </c:pt>
                <c:pt idx="379" formatCode="General">
                  <c:v>-1885.3946040656197</c:v>
                </c:pt>
                <c:pt idx="380" formatCode="General">
                  <c:v>-1892.8141533867974</c:v>
                </c:pt>
                <c:pt idx="381" formatCode="General">
                  <c:v>-1984.9293359097032</c:v>
                </c:pt>
                <c:pt idx="382" formatCode="General">
                  <c:v>4301.0958866028423</c:v>
                </c:pt>
                <c:pt idx="383" formatCode="General">
                  <c:v>16662.361225045526</c:v>
                </c:pt>
                <c:pt idx="384" formatCode="General">
                  <c:v>14778.87787636985</c:v>
                </c:pt>
                <c:pt idx="385" formatCode="General">
                  <c:v>2182.2281544966145</c:v>
                </c:pt>
                <c:pt idx="386" formatCode="General">
                  <c:v>2264.2917281195237</c:v>
                </c:pt>
                <c:pt idx="387" formatCode="General">
                  <c:v>2252.0120046057627</c:v>
                </c:pt>
                <c:pt idx="388" formatCode="General">
                  <c:v>-659.02770855656684</c:v>
                </c:pt>
                <c:pt idx="389" formatCode="General">
                  <c:v>-18.816236291119026</c:v>
                </c:pt>
                <c:pt idx="390" formatCode="General">
                  <c:v>-5155.5238810462197</c:v>
                </c:pt>
                <c:pt idx="391" formatCode="General">
                  <c:v>-5130.6618011336977</c:v>
                </c:pt>
                <c:pt idx="392" formatCode="General">
                  <c:v>-4455.5957233638455</c:v>
                </c:pt>
                <c:pt idx="393" formatCode="General">
                  <c:v>1133.996095142576</c:v>
                </c:pt>
                <c:pt idx="394" formatCode="General">
                  <c:v>2663.4693593058805</c:v>
                </c:pt>
                <c:pt idx="395" formatCode="General">
                  <c:v>4138.039321416305</c:v>
                </c:pt>
                <c:pt idx="396" formatCode="General">
                  <c:v>1924.5909990290615</c:v>
                </c:pt>
                <c:pt idx="397" formatCode="General">
                  <c:v>722.7177457672019</c:v>
                </c:pt>
                <c:pt idx="398" formatCode="General">
                  <c:v>-1632.6132688390544</c:v>
                </c:pt>
                <c:pt idx="399" formatCode="General">
                  <c:v>-2026.3836631664144</c:v>
                </c:pt>
                <c:pt idx="400" formatCode="General">
                  <c:v>-1979.2090642202056</c:v>
                </c:pt>
                <c:pt idx="401" formatCode="General">
                  <c:v>-218.49340284879236</c:v>
                </c:pt>
                <c:pt idx="402" formatCode="General">
                  <c:v>637.35944934009103</c:v>
                </c:pt>
                <c:pt idx="403" formatCode="General">
                  <c:v>-1063.0272610465083</c:v>
                </c:pt>
                <c:pt idx="404" formatCode="General">
                  <c:v>-1904.9571448558918</c:v>
                </c:pt>
                <c:pt idx="405" formatCode="General">
                  <c:v>-1840.1647378709695</c:v>
                </c:pt>
                <c:pt idx="406" formatCode="General">
                  <c:v>-2167.8111763047891</c:v>
                </c:pt>
                <c:pt idx="407" formatCode="General">
                  <c:v>-1628.3400707468807</c:v>
                </c:pt>
                <c:pt idx="408" formatCode="General">
                  <c:v>4404.0007375068926</c:v>
                </c:pt>
                <c:pt idx="409" formatCode="General">
                  <c:v>993.10173135137074</c:v>
                </c:pt>
                <c:pt idx="410" formatCode="General">
                  <c:v>-1201.5640196860093</c:v>
                </c:pt>
                <c:pt idx="411" formatCode="General">
                  <c:v>-2108.5303389692158</c:v>
                </c:pt>
                <c:pt idx="412" formatCode="General">
                  <c:v>-2088.3006139427844</c:v>
                </c:pt>
                <c:pt idx="413" formatCode="General">
                  <c:v>-2281.8101462960167</c:v>
                </c:pt>
                <c:pt idx="414" formatCode="General">
                  <c:v>-2402.4884866041502</c:v>
                </c:pt>
                <c:pt idx="415" formatCode="General">
                  <c:v>-2393.1869690796589</c:v>
                </c:pt>
                <c:pt idx="416" formatCode="General">
                  <c:v>-2504.6905486087053</c:v>
                </c:pt>
                <c:pt idx="417" formatCode="General">
                  <c:v>-2343.3299186555969</c:v>
                </c:pt>
                <c:pt idx="418" formatCode="General">
                  <c:v>-2323.3916628505176</c:v>
                </c:pt>
                <c:pt idx="419" formatCode="General">
                  <c:v>-2423.1512008495583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8-4927-BB46-4077D9FA6227}"/>
            </c:ext>
          </c:extLst>
        </c:ser>
        <c:ser>
          <c:idx val="1"/>
          <c:order val="1"/>
          <c:tx>
            <c:strRef>
              <c:f>N_atoms!$C$1</c:f>
              <c:strCache>
                <c:ptCount val="1"/>
                <c:pt idx="0">
                  <c:v>Forecast(N,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N_atoms!$C$2:$C$421</c:f>
              <c:numCache>
                <c:formatCode>General</c:formatCode>
                <c:ptCount val="420"/>
                <c:pt idx="296" formatCode="0.00E+00">
                  <c:v>105.3</c:v>
                </c:pt>
                <c:pt idx="297" formatCode="0.00E+00">
                  <c:v>-862.34893460857199</c:v>
                </c:pt>
                <c:pt idx="298" formatCode="0.00E+00">
                  <c:v>-1364.5287220733755</c:v>
                </c:pt>
                <c:pt idx="299" formatCode="0.00E+00">
                  <c:v>-1607.8684422333802</c:v>
                </c:pt>
                <c:pt idx="300" formatCode="0.00E+00">
                  <c:v>-1734.035419995143</c:v>
                </c:pt>
                <c:pt idx="301" formatCode="0.00E+00">
                  <c:v>-1785.0664059046605</c:v>
                </c:pt>
                <c:pt idx="302" formatCode="0.00E+00">
                  <c:v>-1750.9448835516218</c:v>
                </c:pt>
                <c:pt idx="303" formatCode="0.00E+00">
                  <c:v>-1717.068267175441</c:v>
                </c:pt>
                <c:pt idx="304" formatCode="0.00E+00">
                  <c:v>-1803.1938618560903</c:v>
                </c:pt>
                <c:pt idx="305" formatCode="0.00E+00">
                  <c:v>-1908.5231902154924</c:v>
                </c:pt>
                <c:pt idx="306" formatCode="0.00E+00">
                  <c:v>-1903.591441359592</c:v>
                </c:pt>
                <c:pt idx="307" formatCode="0.00E+00">
                  <c:v>-2001.8980165873668</c:v>
                </c:pt>
                <c:pt idx="308" formatCode="0.00E+00">
                  <c:v>-2038.2328255490631</c:v>
                </c:pt>
                <c:pt idx="309" formatCode="0.00E+00">
                  <c:v>-2053.2343452819296</c:v>
                </c:pt>
                <c:pt idx="310" formatCode="0.00E+00">
                  <c:v>-2037.2705920524184</c:v>
                </c:pt>
                <c:pt idx="311" formatCode="0.00E+00">
                  <c:v>-2063.5866292030237</c:v>
                </c:pt>
                <c:pt idx="312" formatCode="0.00E+00">
                  <c:v>-2090.5172386464592</c:v>
                </c:pt>
                <c:pt idx="313" formatCode="0.00E+00">
                  <c:v>-1915.709504772632</c:v>
                </c:pt>
                <c:pt idx="314" formatCode="0.00E+00">
                  <c:v>-1852.5936561086651</c:v>
                </c:pt>
                <c:pt idx="315" formatCode="0.00E+00">
                  <c:v>-1796.7430337386186</c:v>
                </c:pt>
                <c:pt idx="316" formatCode="0.00E+00">
                  <c:v>-1751.1709615998216</c:v>
                </c:pt>
                <c:pt idx="317" formatCode="0.00E+00">
                  <c:v>-1723.800478771793</c:v>
                </c:pt>
                <c:pt idx="318" formatCode="0.00E+00">
                  <c:v>-1737.1108745465449</c:v>
                </c:pt>
                <c:pt idx="319" formatCode="0.00E+00">
                  <c:v>-1746.8192478106478</c:v>
                </c:pt>
                <c:pt idx="320" formatCode="0.00E+00">
                  <c:v>-1741.4845836527475</c:v>
                </c:pt>
                <c:pt idx="321" formatCode="0.00E+00">
                  <c:v>-1714.3761459656575</c:v>
                </c:pt>
                <c:pt idx="322" formatCode="0.00E+00">
                  <c:v>-1691.2150232961806</c:v>
                </c:pt>
                <c:pt idx="323" formatCode="0.00E+00">
                  <c:v>-1663.2685313746397</c:v>
                </c:pt>
                <c:pt idx="324" formatCode="0.00E+00">
                  <c:v>-1676.8275872211516</c:v>
                </c:pt>
                <c:pt idx="325" formatCode="0.00E+00">
                  <c:v>-1653.4152153168061</c:v>
                </c:pt>
                <c:pt idx="326" formatCode="0.00E+00">
                  <c:v>-1682.7036396737283</c:v>
                </c:pt>
                <c:pt idx="327" formatCode="0.00E+00">
                  <c:v>-1677.9542558377193</c:v>
                </c:pt>
                <c:pt idx="328" formatCode="0.00E+00">
                  <c:v>-1474.0811624376215</c:v>
                </c:pt>
                <c:pt idx="329" formatCode="0.00E+00">
                  <c:v>-1521.3718007479974</c:v>
                </c:pt>
                <c:pt idx="330" formatCode="0.00E+00">
                  <c:v>-1369.4872807481563</c:v>
                </c:pt>
                <c:pt idx="331" formatCode="0.00E+00">
                  <c:v>-1434.7669540383108</c:v>
                </c:pt>
                <c:pt idx="332" formatCode="0.00E+00">
                  <c:v>-1525.0906595453239</c:v>
                </c:pt>
                <c:pt idx="333" formatCode="0.00E+00">
                  <c:v>-1533.115560517042</c:v>
                </c:pt>
                <c:pt idx="334" formatCode="0.00E+00">
                  <c:v>-1514.0839505690251</c:v>
                </c:pt>
                <c:pt idx="335" formatCode="0.00E+00">
                  <c:v>-1368.2640476891261</c:v>
                </c:pt>
                <c:pt idx="336" formatCode="0.00E+00">
                  <c:v>-1494.3078600567119</c:v>
                </c:pt>
                <c:pt idx="337" formatCode="0.00E+00">
                  <c:v>-1529.2873005645126</c:v>
                </c:pt>
                <c:pt idx="338" formatCode="0.00E+00">
                  <c:v>-1415.5792088934211</c:v>
                </c:pt>
                <c:pt idx="339" formatCode="0.00E+00">
                  <c:v>-1515.5611769400555</c:v>
                </c:pt>
                <c:pt idx="340" formatCode="0.00E+00">
                  <c:v>-475.90972513713854</c:v>
                </c:pt>
                <c:pt idx="341" formatCode="0.00E+00">
                  <c:v>-499.26146637553694</c:v>
                </c:pt>
                <c:pt idx="342" formatCode="0.00E+00">
                  <c:v>-820.77543557530691</c:v>
                </c:pt>
                <c:pt idx="343" formatCode="0.00E+00">
                  <c:v>-1189.4513483510154</c:v>
                </c:pt>
                <c:pt idx="344" formatCode="0.00E+00">
                  <c:v>-1001.1090268459052</c:v>
                </c:pt>
                <c:pt idx="345" formatCode="0.00E+00">
                  <c:v>-752.94682786765361</c:v>
                </c:pt>
                <c:pt idx="346" formatCode="0.00E+00">
                  <c:v>2708.5790867170372</c:v>
                </c:pt>
                <c:pt idx="347" formatCode="0.00E+00">
                  <c:v>2886.7148865955937</c:v>
                </c:pt>
                <c:pt idx="348" formatCode="0.00E+00">
                  <c:v>701.51631870937308</c:v>
                </c:pt>
                <c:pt idx="349" formatCode="0.00E+00">
                  <c:v>667.07674253104904</c:v>
                </c:pt>
                <c:pt idx="350" formatCode="0.00E+00">
                  <c:v>156.99708811349353</c:v>
                </c:pt>
                <c:pt idx="351" formatCode="0.00E+00">
                  <c:v>-630.725337002679</c:v>
                </c:pt>
                <c:pt idx="352" formatCode="0.00E+00">
                  <c:v>-821.35966447910812</c:v>
                </c:pt>
                <c:pt idx="353" formatCode="0.00E+00">
                  <c:v>-527.0358149379914</c:v>
                </c:pt>
                <c:pt idx="354" formatCode="0.00E+00">
                  <c:v>296.88300355996569</c:v>
                </c:pt>
                <c:pt idx="355" formatCode="0.00E+00">
                  <c:v>981.61052499301172</c:v>
                </c:pt>
                <c:pt idx="356" formatCode="0.00E+00">
                  <c:v>1429.7576077669889</c:v>
                </c:pt>
                <c:pt idx="357" formatCode="0.00E+00">
                  <c:v>1095.4622330140601</c:v>
                </c:pt>
                <c:pt idx="358" formatCode="0.00E+00">
                  <c:v>2929.9931470623878</c:v>
                </c:pt>
                <c:pt idx="359" formatCode="0.00E+00">
                  <c:v>-455.85050531451122</c:v>
                </c:pt>
                <c:pt idx="360" formatCode="0.00E+00">
                  <c:v>-176.5715875662703</c:v>
                </c:pt>
                <c:pt idx="361" formatCode="0.00E+00">
                  <c:v>-814.5123224307788</c:v>
                </c:pt>
                <c:pt idx="362" formatCode="0.00E+00">
                  <c:v>-1169.2510416189332</c:v>
                </c:pt>
                <c:pt idx="363" formatCode="0.00E+00">
                  <c:v>-637.10557423223929</c:v>
                </c:pt>
                <c:pt idx="364" formatCode="0.00E+00">
                  <c:v>5105.946449404918</c:v>
                </c:pt>
                <c:pt idx="365" formatCode="0.00E+00">
                  <c:v>9835.0632184402857</c:v>
                </c:pt>
                <c:pt idx="366" formatCode="0.00E+00">
                  <c:v>2005.3115909842872</c:v>
                </c:pt>
                <c:pt idx="367" formatCode="0.00E+00">
                  <c:v>-3015.3457432498285</c:v>
                </c:pt>
                <c:pt idx="368" formatCode="0.00E+00">
                  <c:v>-3689.0016131395769</c:v>
                </c:pt>
                <c:pt idx="369" formatCode="0.00E+00">
                  <c:v>-3235.5727436007678</c:v>
                </c:pt>
                <c:pt idx="370" formatCode="0.00E+00">
                  <c:v>-1303.6097147203259</c:v>
                </c:pt>
                <c:pt idx="371" formatCode="0.00E+00">
                  <c:v>2201.7609965038032</c:v>
                </c:pt>
                <c:pt idx="372" formatCode="0.00E+00">
                  <c:v>2063.3764086951787</c:v>
                </c:pt>
                <c:pt idx="373" formatCode="0.00E+00">
                  <c:v>1559.780294804696</c:v>
                </c:pt>
                <c:pt idx="374" formatCode="0.00E+00">
                  <c:v>453.83412303322655</c:v>
                </c:pt>
                <c:pt idx="375" formatCode="0.00E+00">
                  <c:v>2204.1885438978657</c:v>
                </c:pt>
                <c:pt idx="376" formatCode="0.00E+00">
                  <c:v>2649.0156590366546</c:v>
                </c:pt>
                <c:pt idx="377" formatCode="0.00E+00">
                  <c:v>10435.096946776184</c:v>
                </c:pt>
                <c:pt idx="378" formatCode="0.00E+00">
                  <c:v>1998.2405993236271</c:v>
                </c:pt>
                <c:pt idx="379" formatCode="0.00E+00">
                  <c:v>-1885.3946040656197</c:v>
                </c:pt>
                <c:pt idx="380" formatCode="0.00E+00">
                  <c:v>-1892.8141533867974</c:v>
                </c:pt>
                <c:pt idx="381" formatCode="0.00E+00">
                  <c:v>-1984.9293359097032</c:v>
                </c:pt>
                <c:pt idx="382" formatCode="0.00E+00">
                  <c:v>4301.0958866028423</c:v>
                </c:pt>
                <c:pt idx="383" formatCode="0.00E+00">
                  <c:v>16662.361225045526</c:v>
                </c:pt>
                <c:pt idx="384" formatCode="0.00E+00">
                  <c:v>14778.87787636985</c:v>
                </c:pt>
                <c:pt idx="385" formatCode="0.00E+00">
                  <c:v>2182.2281544966145</c:v>
                </c:pt>
                <c:pt idx="386" formatCode="0.00E+00">
                  <c:v>2264.2917281195237</c:v>
                </c:pt>
                <c:pt idx="387" formatCode="0.00E+00">
                  <c:v>2252.0120046057627</c:v>
                </c:pt>
                <c:pt idx="388" formatCode="0.00E+00">
                  <c:v>-659.02770855656684</c:v>
                </c:pt>
                <c:pt idx="389" formatCode="0.00E+00">
                  <c:v>-18.816236291119026</c:v>
                </c:pt>
                <c:pt idx="390" formatCode="0.00E+00">
                  <c:v>-5155.5238810462197</c:v>
                </c:pt>
                <c:pt idx="391" formatCode="0.00E+00">
                  <c:v>-5130.6618011336977</c:v>
                </c:pt>
                <c:pt idx="392" formatCode="0.00E+00">
                  <c:v>-4455.5957233638455</c:v>
                </c:pt>
                <c:pt idx="393" formatCode="0.00E+00">
                  <c:v>1133.996095142576</c:v>
                </c:pt>
                <c:pt idx="394" formatCode="0.00E+00">
                  <c:v>2663.4693593058805</c:v>
                </c:pt>
                <c:pt idx="395" formatCode="0.00E+00">
                  <c:v>4138.039321416305</c:v>
                </c:pt>
                <c:pt idx="396" formatCode="0.00E+00">
                  <c:v>1924.5909990290615</c:v>
                </c:pt>
                <c:pt idx="397" formatCode="0.00E+00">
                  <c:v>722.7177457672019</c:v>
                </c:pt>
                <c:pt idx="398" formatCode="0.00E+00">
                  <c:v>-1632.6132688390544</c:v>
                </c:pt>
                <c:pt idx="399" formatCode="0.00E+00">
                  <c:v>-2026.3836631664144</c:v>
                </c:pt>
                <c:pt idx="400" formatCode="0.00E+00">
                  <c:v>-1979.2090642202056</c:v>
                </c:pt>
                <c:pt idx="401" formatCode="0.00E+00">
                  <c:v>-218.49340284879236</c:v>
                </c:pt>
                <c:pt idx="402" formatCode="0.00E+00">
                  <c:v>637.35944934009103</c:v>
                </c:pt>
                <c:pt idx="403" formatCode="0.00E+00">
                  <c:v>-1063.0272610465083</c:v>
                </c:pt>
                <c:pt idx="404" formatCode="0.00E+00">
                  <c:v>-1904.9571448558918</c:v>
                </c:pt>
                <c:pt idx="405" formatCode="0.00E+00">
                  <c:v>-1840.1647378709695</c:v>
                </c:pt>
                <c:pt idx="406" formatCode="0.00E+00">
                  <c:v>-2167.8111763047891</c:v>
                </c:pt>
                <c:pt idx="407" formatCode="0.00E+00">
                  <c:v>-1628.3400707468807</c:v>
                </c:pt>
                <c:pt idx="408" formatCode="0.00E+00">
                  <c:v>4404.0007375068926</c:v>
                </c:pt>
                <c:pt idx="409" formatCode="0.00E+00">
                  <c:v>993.10173135137074</c:v>
                </c:pt>
                <c:pt idx="410" formatCode="0.00E+00">
                  <c:v>-1201.5640196860093</c:v>
                </c:pt>
                <c:pt idx="411" formatCode="0.00E+00">
                  <c:v>-2108.5303389692158</c:v>
                </c:pt>
                <c:pt idx="412" formatCode="0.00E+00">
                  <c:v>-2088.3006139427844</c:v>
                </c:pt>
                <c:pt idx="413" formatCode="0.00E+00">
                  <c:v>-2281.8101462960167</c:v>
                </c:pt>
                <c:pt idx="414" formatCode="0.00E+00">
                  <c:v>-2402.4884866041502</c:v>
                </c:pt>
                <c:pt idx="415" formatCode="0.00E+00">
                  <c:v>-2393.1869690796589</c:v>
                </c:pt>
                <c:pt idx="416" formatCode="0.00E+00">
                  <c:v>-2504.6905486087053</c:v>
                </c:pt>
                <c:pt idx="417" formatCode="0.00E+00">
                  <c:v>-2343.3299186555969</c:v>
                </c:pt>
                <c:pt idx="418" formatCode="0.00E+00">
                  <c:v>-2323.3916628505176</c:v>
                </c:pt>
                <c:pt idx="419" formatCode="0.00E+00">
                  <c:v>-2423.1512008495583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8-4927-BB46-4077D9FA6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970344"/>
        <c:axId val="6369706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105.3</c:v>
                      </c:pt>
                      <c:pt idx="297" formatCode="0.00E+00">
                        <c:v>-12881.528129862627</c:v>
                      </c:pt>
                      <c:pt idx="298" formatCode="0.00E+00">
                        <c:v>-14807.759017978116</c:v>
                      </c:pt>
                      <c:pt idx="299" formatCode="0.00E+00">
                        <c:v>-16343.03410470109</c:v>
                      </c:pt>
                      <c:pt idx="300" formatCode="0.00E+00">
                        <c:v>-17661.212080780759</c:v>
                      </c:pt>
                      <c:pt idx="301" formatCode="0.00E+00">
                        <c:v>-18825.321027259004</c:v>
                      </c:pt>
                      <c:pt idx="302" formatCode="0.00E+00">
                        <c:v>-19839.929364495991</c:v>
                      </c:pt>
                      <c:pt idx="303" formatCode="0.00E+00">
                        <c:v>-20801.053471502812</c:v>
                      </c:pt>
                      <c:pt idx="304" formatCode="0.00E+00">
                        <c:v>-21836.465228843168</c:v>
                      </c:pt>
                      <c:pt idx="305" formatCode="0.00E+00">
                        <c:v>-22851.590291914279</c:v>
                      </c:pt>
                      <c:pt idx="306" formatCode="0.00E+00">
                        <c:v>-23721.911131222612</c:v>
                      </c:pt>
                      <c:pt idx="307" formatCode="0.00E+00">
                        <c:v>-24664.936073588913</c:v>
                      </c:pt>
                      <c:pt idx="308" formatCode="0.00E+00">
                        <c:v>-25518.75684439718</c:v>
                      </c:pt>
                      <c:pt idx="309" formatCode="0.00E+00">
                        <c:v>-26326.769433731853</c:v>
                      </c:pt>
                      <c:pt idx="310" formatCode="0.00E+00">
                        <c:v>-27081.672668483723</c:v>
                      </c:pt>
                      <c:pt idx="311" formatCode="0.00E+00">
                        <c:v>-27858.702565137137</c:v>
                      </c:pt>
                      <c:pt idx="312" formatCode="0.00E+00">
                        <c:v>-28617.910381556718</c:v>
                      </c:pt>
                      <c:pt idx="313" formatCode="0.00E+00">
                        <c:v>-29158.435262633469</c:v>
                      </c:pt>
                      <c:pt idx="314" formatCode="0.00E+00">
                        <c:v>-29795.013994155535</c:v>
                      </c:pt>
                      <c:pt idx="315" formatCode="0.00E+00">
                        <c:v>-30424.371625190317</c:v>
                      </c:pt>
                      <c:pt idx="316" formatCode="0.00E+00">
                        <c:v>-31050.542779189585</c:v>
                      </c:pt>
                      <c:pt idx="317" formatCode="0.00E+00">
                        <c:v>-31682.36108630506</c:v>
                      </c:pt>
                      <c:pt idx="318" formatCode="0.00E+00">
                        <c:v>-32343.121754781358</c:v>
                      </c:pt>
                      <c:pt idx="319" formatCode="0.00E+00">
                        <c:v>-32989.276302340368</c:v>
                      </c:pt>
                      <c:pt idx="320" formatCode="0.00E+00">
                        <c:v>-33610.047541618507</c:v>
                      </c:pt>
                      <c:pt idx="321" formatCode="0.00E+00">
                        <c:v>-34199.307075974873</c:v>
                      </c:pt>
                      <c:pt idx="322" formatCode="0.00E+00">
                        <c:v>-34783.324495047847</c:v>
                      </c:pt>
                      <c:pt idx="323" formatCode="0.00E+00">
                        <c:v>-35353.868247258994</c:v>
                      </c:pt>
                      <c:pt idx="324" formatCode="0.00E+00">
                        <c:v>-35957.688519021802</c:v>
                      </c:pt>
                      <c:pt idx="325" formatCode="0.00E+00">
                        <c:v>-36516.730451253017</c:v>
                      </c:pt>
                      <c:pt idx="326" formatCode="0.00E+00">
                        <c:v>-37121.055282797635</c:v>
                      </c:pt>
                      <c:pt idx="327" formatCode="0.00E+00">
                        <c:v>-37684.28382399994</c:v>
                      </c:pt>
                      <c:pt idx="328" formatCode="0.00E+00">
                        <c:v>-38041.663028481642</c:v>
                      </c:pt>
                      <c:pt idx="329" formatCode="0.00E+00">
                        <c:v>-38643.789283708276</c:v>
                      </c:pt>
                      <c:pt idx="330" formatCode="0.00E+00">
                        <c:v>-39040.611057993512</c:v>
                      </c:pt>
                      <c:pt idx="331" formatCode="0.00E+00">
                        <c:v>-39648.735513129439</c:v>
                      </c:pt>
                      <c:pt idx="332" formatCode="0.00E+00">
                        <c:v>-40276.292549093538</c:v>
                      </c:pt>
                      <c:pt idx="333" formatCode="0.00E+00">
                        <c:v>-40816.17323313003</c:v>
                      </c:pt>
                      <c:pt idx="334" formatCode="0.00E+00">
                        <c:v>-41323.839019301631</c:v>
                      </c:pt>
                      <c:pt idx="335" formatCode="0.00E+00">
                        <c:v>-41699.763801278656</c:v>
                      </c:pt>
                      <c:pt idx="336" formatCode="0.00E+00">
                        <c:v>-42342.792902406902</c:v>
                      </c:pt>
                      <c:pt idx="337" formatCode="0.00E+00">
                        <c:v>-42890.180197088928</c:v>
                      </c:pt>
                      <c:pt idx="338" formatCode="0.00E+00">
                        <c:v>-43284.474036952815</c:v>
                      </c:pt>
                      <c:pt idx="339" formatCode="0.00E+00">
                        <c:v>-43888.213890128172</c:v>
                      </c:pt>
                      <c:pt idx="340" formatCode="0.00E+00">
                        <c:v>-43348.229251926809</c:v>
                      </c:pt>
                      <c:pt idx="341" formatCode="0.00E+00">
                        <c:v>-43867.301472911953</c:v>
                      </c:pt>
                      <c:pt idx="342" formatCode="0.00E+00">
                        <c:v>-44680.726690426949</c:v>
                      </c:pt>
                      <c:pt idx="343" formatCode="0.00E+00">
                        <c:v>-45537.6346339913</c:v>
                      </c:pt>
                      <c:pt idx="344" formatCode="0.00E+00">
                        <c:v>-45833.968548699158</c:v>
                      </c:pt>
                      <c:pt idx="345" formatCode="0.00E+00">
                        <c:v>-46067.044077043298</c:v>
                      </c:pt>
                      <c:pt idx="346" formatCode="0.00E+00">
                        <c:v>-43083.428943753119</c:v>
                      </c:pt>
                      <c:pt idx="347" formatCode="0.00E+00">
                        <c:v>-43379.983198444483</c:v>
                      </c:pt>
                      <c:pt idx="348" formatCode="0.00E+00">
                        <c:v>-46036.752317579536</c:v>
                      </c:pt>
                      <c:pt idx="349" formatCode="0.00E+00">
                        <c:v>-46539.739488400577</c:v>
                      </c:pt>
                      <c:pt idx="350" formatCode="0.00E+00">
                        <c:v>-47515.435944433892</c:v>
                      </c:pt>
                      <c:pt idx="351" formatCode="0.00E+00">
                        <c:v>-48765.932428948814</c:v>
                      </c:pt>
                      <c:pt idx="352" formatCode="0.00E+00">
                        <c:v>-49416.582261024167</c:v>
                      </c:pt>
                      <c:pt idx="353" formatCode="0.00E+00">
                        <c:v>-49579.595915647515</c:v>
                      </c:pt>
                      <c:pt idx="354" formatCode="0.00E+00">
                        <c:v>-49210.413735241556</c:v>
                      </c:pt>
                      <c:pt idx="355" formatCode="0.00E+00">
                        <c:v>-48977.895897500639</c:v>
                      </c:pt>
                      <c:pt idx="356" formatCode="0.00E+00">
                        <c:v>-48979.502415976327</c:v>
                      </c:pt>
                      <c:pt idx="357" formatCode="0.00E+00">
                        <c:v>-49761.163311664284</c:v>
                      </c:pt>
                      <c:pt idx="358" formatCode="0.00E+00">
                        <c:v>-48371.675128455841</c:v>
                      </c:pt>
                      <c:pt idx="359" formatCode="0.00E+00">
                        <c:v>-52200.301446857549</c:v>
                      </c:pt>
                      <c:pt idx="360" formatCode="0.00E+00">
                        <c:v>-52361.605427588707</c:v>
                      </c:pt>
                      <c:pt idx="361" formatCode="0.00E+00">
                        <c:v>-53437.987290359801</c:v>
                      </c:pt>
                      <c:pt idx="362" formatCode="0.00E+00">
                        <c:v>-54229.081182799971</c:v>
                      </c:pt>
                      <c:pt idx="363" formatCode="0.00E+00">
                        <c:v>-54131.258680322455</c:v>
                      </c:pt>
                      <c:pt idx="364" formatCode="0.00E+00">
                        <c:v>-48820.54919422188</c:v>
                      </c:pt>
                      <c:pt idx="365" formatCode="0.00E+00">
                        <c:v>-44521.844448618525</c:v>
                      </c:pt>
                      <c:pt idx="366" formatCode="0.00E+00">
                        <c:v>-52780.125722487348</c:v>
                      </c:pt>
                      <c:pt idx="367" formatCode="0.00E+00">
                        <c:v>-58227.476772879141</c:v>
                      </c:pt>
                      <c:pt idx="368" formatCode="0.00E+00">
                        <c:v>-59326.035265738028</c:v>
                      </c:pt>
                      <c:pt idx="369" formatCode="0.00E+00">
                        <c:v>-59295.761229119751</c:v>
                      </c:pt>
                      <c:pt idx="370" formatCode="0.00E+00">
                        <c:v>-57785.247083593786</c:v>
                      </c:pt>
                      <c:pt idx="371" formatCode="0.00E+00">
                        <c:v>-54699.659751072715</c:v>
                      </c:pt>
                      <c:pt idx="372" formatCode="0.00E+00">
                        <c:v>-55256.201325484617</c:v>
                      </c:pt>
                      <c:pt idx="373" formatCode="0.00E+00">
                        <c:v>-56176.365873658106</c:v>
                      </c:pt>
                      <c:pt idx="374" formatCode="0.00E+00">
                        <c:v>-57697.328550625636</c:v>
                      </c:pt>
                      <c:pt idx="375" formatCode="0.00E+00">
                        <c:v>-56360.474165646709</c:v>
                      </c:pt>
                      <c:pt idx="376" formatCode="0.00E+00">
                        <c:v>-56327.664963566975</c:v>
                      </c:pt>
                      <c:pt idx="377" formatCode="0.00E+00">
                        <c:v>-48952.152746683147</c:v>
                      </c:pt>
                      <c:pt idx="378" formatCode="0.00E+00">
                        <c:v>-57798.161582430919</c:v>
                      </c:pt>
                      <c:pt idx="379" formatCode="0.00E+00">
                        <c:v>-62089.563972710617</c:v>
                      </c:pt>
                      <c:pt idx="380" formatCode="0.00E+00">
                        <c:v>-62503.395750445226</c:v>
                      </c:pt>
                      <c:pt idx="381" formatCode="0.00E+00">
                        <c:v>-63000.597645771217</c:v>
                      </c:pt>
                      <c:pt idx="382" formatCode="0.00E+00">
                        <c:v>-57118.362199462237</c:v>
                      </c:pt>
                      <c:pt idx="383" formatCode="0.00E+00">
                        <c:v>-45159.617450144236</c:v>
                      </c:pt>
                      <c:pt idx="384" formatCode="0.00E+00">
                        <c:v>-47444.379153534283</c:v>
                      </c:pt>
                      <c:pt idx="385" formatCode="0.00E+00">
                        <c:v>-60441.091182543722</c:v>
                      </c:pt>
                      <c:pt idx="386" formatCode="0.00E+00">
                        <c:v>-60757.899318964861</c:v>
                      </c:pt>
                      <c:pt idx="387" formatCode="0.00E+00">
                        <c:v>-61167.884897625721</c:v>
                      </c:pt>
                      <c:pt idx="388" formatCode="0.00E+00">
                        <c:v>-64475.488671647196</c:v>
                      </c:pt>
                      <c:pt idx="389" formatCode="0.00E+00">
                        <c:v>-64230.722870407946</c:v>
                      </c:pt>
                      <c:pt idx="390" formatCode="0.00E+00">
                        <c:v>-69761.78056889039</c:v>
                      </c:pt>
                      <c:pt idx="391" formatCode="0.00E+00">
                        <c:v>-70130.195089121407</c:v>
                      </c:pt>
                      <c:pt idx="392" formatCode="0.00E+00">
                        <c:v>-69847.353734841978</c:v>
                      </c:pt>
                      <c:pt idx="393" formatCode="0.00E+00">
                        <c:v>-64648.955774345814</c:v>
                      </c:pt>
                      <c:pt idx="394" formatCode="0.00E+00">
                        <c:v>-63509.66596820212</c:v>
                      </c:pt>
                      <c:pt idx="395" formatCode="0.00E+00">
                        <c:v>-62424.289003101032</c:v>
                      </c:pt>
                      <c:pt idx="396" formatCode="0.00E+00">
                        <c:v>-65025.959292280902</c:v>
                      </c:pt>
                      <c:pt idx="397" formatCode="0.00E+00">
                        <c:v>-66615.102422242155</c:v>
                      </c:pt>
                      <c:pt idx="398" formatCode="0.00E+00">
                        <c:v>-69356.769689661436</c:v>
                      </c:pt>
                      <c:pt idx="399" formatCode="0.00E+00">
                        <c:v>-70135.960721235897</c:v>
                      </c:pt>
                      <c:pt idx="400" formatCode="0.00E+00">
                        <c:v>-70473.308709750025</c:v>
                      </c:pt>
                      <c:pt idx="401" formatCode="0.00E+00">
                        <c:v>-69096.234723984904</c:v>
                      </c:pt>
                      <c:pt idx="402" formatCode="0.00E+00">
                        <c:v>-68623.159359712794</c:v>
                      </c:pt>
                      <c:pt idx="403" formatCode="0.00E+00">
                        <c:v>-70705.475694215333</c:v>
                      </c:pt>
                      <c:pt idx="404" formatCode="0.00E+00">
                        <c:v>-71928.503274889285</c:v>
                      </c:pt>
                      <c:pt idx="405" formatCode="0.00E+00">
                        <c:v>-72243.992199135551</c:v>
                      </c:pt>
                      <c:pt idx="406" formatCode="0.00E+00">
                        <c:v>-72951.118801759163</c:v>
                      </c:pt>
                      <c:pt idx="407" formatCode="0.00E+00">
                        <c:v>-72790.341540343259</c:v>
                      </c:pt>
                      <c:pt idx="408" formatCode="0.00E+00">
                        <c:v>-67135.922762551738</c:v>
                      </c:pt>
                      <c:pt idx="409" formatCode="0.00E+00">
                        <c:v>-70923.986161772133</c:v>
                      </c:pt>
                      <c:pt idx="410" formatCode="0.00E+00">
                        <c:v>-73495.072524801522</c:v>
                      </c:pt>
                      <c:pt idx="411" formatCode="0.00E+00">
                        <c:v>-74777.729221105328</c:v>
                      </c:pt>
                      <c:pt idx="412" formatCode="0.00E+00">
                        <c:v>-75132.472883366951</c:v>
                      </c:pt>
                      <c:pt idx="413" formatCode="0.00E+00">
                        <c:v>-75700.251766655507</c:v>
                      </c:pt>
                      <c:pt idx="414" formatCode="0.00E+00">
                        <c:v>-76194.508091729804</c:v>
                      </c:pt>
                      <c:pt idx="415" formatCode="0.00E+00">
                        <c:v>-76558.105588127524</c:v>
                      </c:pt>
                      <c:pt idx="416" formatCode="0.00E+00">
                        <c:v>-77041.841339229271</c:v>
                      </c:pt>
                      <c:pt idx="417" formatCode="0.00E+00">
                        <c:v>-77252.057907894137</c:v>
                      </c:pt>
                      <c:pt idx="418" formatCode="0.00E+00">
                        <c:v>-77603.053495495522</c:v>
                      </c:pt>
                      <c:pt idx="419" formatCode="0.00E+00">
                        <c:v>-78073.114894958708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FD8-4927-BB46-4077D9FA622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105.3</c:v>
                      </c:pt>
                      <c:pt idx="297" formatCode="0.00E+00">
                        <c:v>11156.830260645484</c:v>
                      </c:pt>
                      <c:pt idx="298" formatCode="0.00E+00">
                        <c:v>12078.701573831366</c:v>
                      </c:pt>
                      <c:pt idx="299" formatCode="0.00E+00">
                        <c:v>13127.297220234328</c:v>
                      </c:pt>
                      <c:pt idx="300" formatCode="0.00E+00">
                        <c:v>14193.141240790472</c:v>
                      </c:pt>
                      <c:pt idx="301" formatCode="0.00E+00">
                        <c:v>15255.188215449682</c:v>
                      </c:pt>
                      <c:pt idx="302" formatCode="0.00E+00">
                        <c:v>16338.039597392746</c:v>
                      </c:pt>
                      <c:pt idx="303" formatCode="0.00E+00">
                        <c:v>17366.916937151931</c:v>
                      </c:pt>
                      <c:pt idx="304" formatCode="0.00E+00">
                        <c:v>18230.07750513099</c:v>
                      </c:pt>
                      <c:pt idx="305" formatCode="0.00E+00">
                        <c:v>19034.543911483295</c:v>
                      </c:pt>
                      <c:pt idx="306" formatCode="0.00E+00">
                        <c:v>19914.728248503427</c:v>
                      </c:pt>
                      <c:pt idx="307" formatCode="0.00E+00">
                        <c:v>20661.140040414182</c:v>
                      </c:pt>
                      <c:pt idx="308" formatCode="0.00E+00">
                        <c:v>21442.29119329905</c:v>
                      </c:pt>
                      <c:pt idx="309" formatCode="0.00E+00">
                        <c:v>22220.300743167994</c:v>
                      </c:pt>
                      <c:pt idx="310" formatCode="0.00E+00">
                        <c:v>23007.13148437889</c:v>
                      </c:pt>
                      <c:pt idx="311" formatCode="0.00E+00">
                        <c:v>23731.529306731092</c:v>
                      </c:pt>
                      <c:pt idx="312" formatCode="0.00E+00">
                        <c:v>24436.875904263801</c:v>
                      </c:pt>
                      <c:pt idx="313" formatCode="0.00E+00">
                        <c:v>25327.016253088204</c:v>
                      </c:pt>
                      <c:pt idx="314" formatCode="0.00E+00">
                        <c:v>26089.826681938208</c:v>
                      </c:pt>
                      <c:pt idx="315" formatCode="0.00E+00">
                        <c:v>26830.885557713082</c:v>
                      </c:pt>
                      <c:pt idx="316" formatCode="0.00E+00">
                        <c:v>27548.20085598994</c:v>
                      </c:pt>
                      <c:pt idx="317" formatCode="0.00E+00">
                        <c:v>28234.760128761471</c:v>
                      </c:pt>
                      <c:pt idx="318" formatCode="0.00E+00">
                        <c:v>28868.900005688265</c:v>
                      </c:pt>
                      <c:pt idx="319" formatCode="0.00E+00">
                        <c:v>29495.637806719071</c:v>
                      </c:pt>
                      <c:pt idx="320" formatCode="0.00E+00">
                        <c:v>30127.078374313009</c:v>
                      </c:pt>
                      <c:pt idx="321" formatCode="0.00E+00">
                        <c:v>30770.554784043557</c:v>
                      </c:pt>
                      <c:pt idx="322" formatCode="0.00E+00">
                        <c:v>31400.894448455489</c:v>
                      </c:pt>
                      <c:pt idx="323" formatCode="0.00E+00">
                        <c:v>32027.331184509712</c:v>
                      </c:pt>
                      <c:pt idx="324" formatCode="0.00E+00">
                        <c:v>32604.033344579497</c:v>
                      </c:pt>
                      <c:pt idx="325" formatCode="0.00E+00">
                        <c:v>33209.90002061941</c:v>
                      </c:pt>
                      <c:pt idx="326" formatCode="0.00E+00">
                        <c:v>33755.648003450173</c:v>
                      </c:pt>
                      <c:pt idx="327" formatCode="0.00E+00">
                        <c:v>34328.375312324497</c:v>
                      </c:pt>
                      <c:pt idx="328" formatCode="0.00E+00">
                        <c:v>35093.500703606398</c:v>
                      </c:pt>
                      <c:pt idx="329" formatCode="0.00E+00">
                        <c:v>35601.04568221228</c:v>
                      </c:pt>
                      <c:pt idx="330" formatCode="0.00E+00">
                        <c:v>36301.636496497194</c:v>
                      </c:pt>
                      <c:pt idx="331" formatCode="0.00E+00">
                        <c:v>36779.201605052811</c:v>
                      </c:pt>
                      <c:pt idx="332" formatCode="0.00E+00">
                        <c:v>37226.111230002884</c:v>
                      </c:pt>
                      <c:pt idx="333" formatCode="0.00E+00">
                        <c:v>37749.942112095945</c:v>
                      </c:pt>
                      <c:pt idx="334" formatCode="0.00E+00">
                        <c:v>38295.671118163584</c:v>
                      </c:pt>
                      <c:pt idx="335" formatCode="0.00E+00">
                        <c:v>38963.235705900406</c:v>
                      </c:pt>
                      <c:pt idx="336" formatCode="0.00E+00">
                        <c:v>39354.177182293482</c:v>
                      </c:pt>
                      <c:pt idx="337" formatCode="0.00E+00">
                        <c:v>39831.605595959896</c:v>
                      </c:pt>
                      <c:pt idx="338" formatCode="0.00E+00">
                        <c:v>40453.31561916598</c:v>
                      </c:pt>
                      <c:pt idx="339" formatCode="0.00E+00">
                        <c:v>40857.091536248059</c:v>
                      </c:pt>
                      <c:pt idx="340" formatCode="0.00E+00">
                        <c:v>42396.409801652539</c:v>
                      </c:pt>
                      <c:pt idx="341" formatCode="0.00E+00">
                        <c:v>42868.778540160878</c:v>
                      </c:pt>
                      <c:pt idx="342" formatCode="0.00E+00">
                        <c:v>43039.175819276337</c:v>
                      </c:pt>
                      <c:pt idx="343" formatCode="0.00E+00">
                        <c:v>43158.731937289267</c:v>
                      </c:pt>
                      <c:pt idx="344" formatCode="0.00E+00">
                        <c:v>43831.750495007342</c:v>
                      </c:pt>
                      <c:pt idx="345" formatCode="0.00E+00">
                        <c:v>44561.150421307997</c:v>
                      </c:pt>
                      <c:pt idx="346" formatCode="0.00E+00">
                        <c:v>48500.587117187191</c:v>
                      </c:pt>
                      <c:pt idx="347" formatCode="0.00E+00">
                        <c:v>49153.412971635677</c:v>
                      </c:pt>
                      <c:pt idx="348" formatCode="0.00E+00">
                        <c:v>47439.784954998278</c:v>
                      </c:pt>
                      <c:pt idx="349" formatCode="0.00E+00">
                        <c:v>47873.892973462673</c:v>
                      </c:pt>
                      <c:pt idx="350" formatCode="0.00E+00">
                        <c:v>47829.43012066088</c:v>
                      </c:pt>
                      <c:pt idx="351" formatCode="0.00E+00">
                        <c:v>47504.481754943452</c:v>
                      </c:pt>
                      <c:pt idx="352" formatCode="0.00E+00">
                        <c:v>47773.862932065946</c:v>
                      </c:pt>
                      <c:pt idx="353" formatCode="0.00E+00">
                        <c:v>48525.524285771535</c:v>
                      </c:pt>
                      <c:pt idx="354" formatCode="0.00E+00">
                        <c:v>49804.179742361492</c:v>
                      </c:pt>
                      <c:pt idx="355" formatCode="0.00E+00">
                        <c:v>50941.116947486662</c:v>
                      </c:pt>
                      <c:pt idx="356" formatCode="0.00E+00">
                        <c:v>51839.017631510302</c:v>
                      </c:pt>
                      <c:pt idx="357" formatCode="0.00E+00">
                        <c:v>51952.08777769241</c:v>
                      </c:pt>
                      <c:pt idx="358" formatCode="0.00E+00">
                        <c:v>54231.661422580612</c:v>
                      </c:pt>
                      <c:pt idx="359" formatCode="0.00E+00">
                        <c:v>51288.600436228524</c:v>
                      </c:pt>
                      <c:pt idx="360" formatCode="0.00E+00">
                        <c:v>52008.462252456164</c:v>
                      </c:pt>
                      <c:pt idx="361" formatCode="0.00E+00">
                        <c:v>51808.96264549825</c:v>
                      </c:pt>
                      <c:pt idx="362" formatCode="0.00E+00">
                        <c:v>51890.579099562106</c:v>
                      </c:pt>
                      <c:pt idx="363" formatCode="0.00E+00">
                        <c:v>52857.04753185797</c:v>
                      </c:pt>
                      <c:pt idx="364" formatCode="0.00E+00">
                        <c:v>59032.442093031714</c:v>
                      </c:pt>
                      <c:pt idx="365" formatCode="0.00E+00">
                        <c:v>64191.970885499097</c:v>
                      </c:pt>
                      <c:pt idx="366" formatCode="0.00E+00">
                        <c:v>56790.748904455926</c:v>
                      </c:pt>
                      <c:pt idx="367" formatCode="0.00E+00">
                        <c:v>52196.785286379491</c:v>
                      </c:pt>
                      <c:pt idx="368" formatCode="0.00E+00">
                        <c:v>51948.032039458878</c:v>
                      </c:pt>
                      <c:pt idx="369" formatCode="0.00E+00">
                        <c:v>52824.61574191822</c:v>
                      </c:pt>
                      <c:pt idx="370" formatCode="0.00E+00">
                        <c:v>55178.027654153135</c:v>
                      </c:pt>
                      <c:pt idx="371" formatCode="0.00E+00">
                        <c:v>59103.181744080328</c:v>
                      </c:pt>
                      <c:pt idx="372" formatCode="0.00E+00">
                        <c:v>59382.954142874973</c:v>
                      </c:pt>
                      <c:pt idx="373" formatCode="0.00E+00">
                        <c:v>59295.926463267497</c:v>
                      </c:pt>
                      <c:pt idx="374" formatCode="0.00E+00">
                        <c:v>58604.996796692096</c:v>
                      </c:pt>
                      <c:pt idx="375" formatCode="0.00E+00">
                        <c:v>60768.851253442437</c:v>
                      </c:pt>
                      <c:pt idx="376" formatCode="0.00E+00">
                        <c:v>61625.696281640281</c:v>
                      </c:pt>
                      <c:pt idx="377" formatCode="0.00E+00">
                        <c:v>69822.346640235512</c:v>
                      </c:pt>
                      <c:pt idx="378" formatCode="0.00E+00">
                        <c:v>61794.642781078168</c:v>
                      </c:pt>
                      <c:pt idx="379" formatCode="0.00E+00">
                        <c:v>58318.774764579372</c:v>
                      </c:pt>
                      <c:pt idx="380" formatCode="0.00E+00">
                        <c:v>58717.767443671633</c:v>
                      </c:pt>
                      <c:pt idx="381" formatCode="0.00E+00">
                        <c:v>59030.738973951804</c:v>
                      </c:pt>
                      <c:pt idx="382" formatCode="0.00E+00">
                        <c:v>65720.553972667927</c:v>
                      </c:pt>
                      <c:pt idx="383" formatCode="0.00E+00">
                        <c:v>78484.339900235296</c:v>
                      </c:pt>
                      <c:pt idx="384" formatCode="0.00E+00">
                        <c:v>77002.134906273976</c:v>
                      </c:pt>
                      <c:pt idx="385" formatCode="0.00E+00">
                        <c:v>64805.547491536956</c:v>
                      </c:pt>
                      <c:pt idx="386" formatCode="0.00E+00">
                        <c:v>65286.482775203913</c:v>
                      </c:pt>
                      <c:pt idx="387" formatCode="0.00E+00">
                        <c:v>65671.908906837241</c:v>
                      </c:pt>
                      <c:pt idx="388" formatCode="0.00E+00">
                        <c:v>63157.433254534059</c:v>
                      </c:pt>
                      <c:pt idx="389" formatCode="0.00E+00">
                        <c:v>64193.090397825712</c:v>
                      </c:pt>
                      <c:pt idx="390" formatCode="0.00E+00">
                        <c:v>59450.732806797947</c:v>
                      </c:pt>
                      <c:pt idx="391" formatCode="0.00E+00">
                        <c:v>59868.871486854019</c:v>
                      </c:pt>
                      <c:pt idx="392" formatCode="0.00E+00">
                        <c:v>60936.16228811429</c:v>
                      </c:pt>
                      <c:pt idx="393" formatCode="0.00E+00">
                        <c:v>66916.947964630963</c:v>
                      </c:pt>
                      <c:pt idx="394" formatCode="0.00E+00">
                        <c:v>68836.60468681388</c:v>
                      </c:pt>
                      <c:pt idx="395" formatCode="0.00E+00">
                        <c:v>70700.367645933642</c:v>
                      </c:pt>
                      <c:pt idx="396" formatCode="0.00E+00">
                        <c:v>68875.14129033903</c:v>
                      </c:pt>
                      <c:pt idx="397" formatCode="0.00E+00">
                        <c:v>68060.53791377657</c:v>
                      </c:pt>
                      <c:pt idx="398" formatCode="0.00E+00">
                        <c:v>66091.543151983336</c:v>
                      </c:pt>
                      <c:pt idx="399" formatCode="0.00E+00">
                        <c:v>66083.193394903064</c:v>
                      </c:pt>
                      <c:pt idx="400" formatCode="0.00E+00">
                        <c:v>66514.890581309606</c:v>
                      </c:pt>
                      <c:pt idx="401" formatCode="0.00E+00">
                        <c:v>68659.247918287321</c:v>
                      </c:pt>
                      <c:pt idx="402" formatCode="0.00E+00">
                        <c:v>69897.878258392971</c:v>
                      </c:pt>
                      <c:pt idx="403" formatCode="0.00E+00">
                        <c:v>68579.421172122326</c:v>
                      </c:pt>
                      <c:pt idx="404" formatCode="0.00E+00">
                        <c:v>68118.588985177514</c:v>
                      </c:pt>
                      <c:pt idx="405" formatCode="0.00E+00">
                        <c:v>68563.662723393601</c:v>
                      </c:pt>
                      <c:pt idx="406" formatCode="0.00E+00">
                        <c:v>68615.496449149578</c:v>
                      </c:pt>
                      <c:pt idx="407" formatCode="0.00E+00">
                        <c:v>69533.661398849494</c:v>
                      </c:pt>
                      <c:pt idx="408" formatCode="0.00E+00">
                        <c:v>75943.92423756553</c:v>
                      </c:pt>
                      <c:pt idx="409" formatCode="0.00E+00">
                        <c:v>72910.189624474879</c:v>
                      </c:pt>
                      <c:pt idx="410" formatCode="0.00E+00">
                        <c:v>71091.944485429514</c:v>
                      </c:pt>
                      <c:pt idx="411" formatCode="0.00E+00">
                        <c:v>70560.668543166903</c:v>
                      </c:pt>
                      <c:pt idx="412" formatCode="0.00E+00">
                        <c:v>70955.871655481373</c:v>
                      </c:pt>
                      <c:pt idx="413" formatCode="0.00E+00">
                        <c:v>71136.63147406347</c:v>
                      </c:pt>
                      <c:pt idx="414" formatCode="0.00E+00">
                        <c:v>71389.531118521496</c:v>
                      </c:pt>
                      <c:pt idx="415" formatCode="0.00E+00">
                        <c:v>71771.731649968206</c:v>
                      </c:pt>
                      <c:pt idx="416" formatCode="0.00E+00">
                        <c:v>72032.460242011861</c:v>
                      </c:pt>
                      <c:pt idx="417" formatCode="0.00E+00">
                        <c:v>72565.398070582945</c:v>
                      </c:pt>
                      <c:pt idx="418" formatCode="0.00E+00">
                        <c:v>72956.270169794501</c:v>
                      </c:pt>
                      <c:pt idx="419" formatCode="0.00E+00">
                        <c:v>73226.812493259582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FD8-4927-BB46-4077D9FA6227}"/>
                  </c:ext>
                </c:extLst>
              </c15:ser>
            </c15:filteredLineSeries>
          </c:ext>
        </c:extLst>
      </c:lineChart>
      <c:catAx>
        <c:axId val="6369703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70672"/>
        <c:crosses val="autoZero"/>
        <c:auto val="1"/>
        <c:lblAlgn val="ctr"/>
        <c:lblOffset val="100"/>
        <c:noMultiLvlLbl val="0"/>
      </c:catAx>
      <c:valAx>
        <c:axId val="6369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7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4</xdr:row>
      <xdr:rowOff>14287</xdr:rowOff>
    </xdr:from>
    <xdr:to>
      <xdr:col>4</xdr:col>
      <xdr:colOff>2314575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EBCC7D-739D-48EA-8DBD-FA8A5F3A5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4</xdr:row>
      <xdr:rowOff>14287</xdr:rowOff>
    </xdr:from>
    <xdr:to>
      <xdr:col>4</xdr:col>
      <xdr:colOff>2200275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DB1E9-605E-4ED8-A7D4-585A6C7D7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4</xdr:row>
      <xdr:rowOff>14287</xdr:rowOff>
    </xdr:from>
    <xdr:to>
      <xdr:col>5</xdr:col>
      <xdr:colOff>476250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68B32-9372-4DCD-B92E-24B85E843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4</xdr:row>
      <xdr:rowOff>14287</xdr:rowOff>
    </xdr:from>
    <xdr:to>
      <xdr:col>5</xdr:col>
      <xdr:colOff>295275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AC422-1AAF-4EA3-9D7D-F69C04A74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4</xdr:row>
      <xdr:rowOff>14287</xdr:rowOff>
    </xdr:from>
    <xdr:to>
      <xdr:col>5</xdr:col>
      <xdr:colOff>304800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56B5D-1D1B-455C-9E96-A91335CDF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23812</xdr:rowOff>
    </xdr:from>
    <xdr:to>
      <xdr:col>5</xdr:col>
      <xdr:colOff>295275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6BA3D-C1A6-4B26-A67B-D69B57DE4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4</xdr:row>
      <xdr:rowOff>23812</xdr:rowOff>
    </xdr:from>
    <xdr:to>
      <xdr:col>5</xdr:col>
      <xdr:colOff>352425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6638B-8A34-40A4-8AF9-156122C67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4</xdr:row>
      <xdr:rowOff>23812</xdr:rowOff>
    </xdr:from>
    <xdr:to>
      <xdr:col>5</xdr:col>
      <xdr:colOff>533400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3DBFC-BF95-4B44-8FAA-25CEBFBD6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4</xdr:row>
      <xdr:rowOff>23812</xdr:rowOff>
    </xdr:from>
    <xdr:to>
      <xdr:col>5</xdr:col>
      <xdr:colOff>495300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9111E-9DB6-4A98-B69D-F07F2F506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EA6E68-522B-411A-A1A4-3D2BE4E18518}" name="Table1" displayName="Table1" ref="A1:E421" totalsRowShown="0">
  <autoFilter ref="A1:E421" xr:uid="{297B0751-6CF0-4439-9D3F-7935986947FF}"/>
  <tableColumns count="5">
    <tableColumn id="1" xr3:uid="{67970184-88F0-46EF-8493-F0C6FCF03EF0}" name="Date" dataDxfId="43"/>
    <tableColumn id="2" xr3:uid="{10F430C2-FA13-4D93-9694-23994AA30B6D}" name="Density, g/cm-3"/>
    <tableColumn id="3" xr3:uid="{AC4480B1-7B2A-498C-9205-9271031F6B3D}" name="Forecast(Density, g/cm-3)" dataDxfId="42">
      <calculatedColumnFormula>_xlfn.FORECAST.ETS(A2,$B$2:$B$298,$A$2:$A$298,157,1)</calculatedColumnFormula>
    </tableColumn>
    <tableColumn id="4" xr3:uid="{25CC1DF8-AEA9-4C4F-9D7A-886EDD6F1F98}" name="Lower Confidence Bound(Density, g/cm-3)" dataDxfId="41">
      <calculatedColumnFormula>C2-_xlfn.FORECAST.ETS.CONFINT(A2,$B$2:$B$298,$A$2:$A$298,0.95,157,1)</calculatedColumnFormula>
    </tableColumn>
    <tableColumn id="5" xr3:uid="{E588C460-0AE4-4BF0-851F-E7C524B2C89B}" name="Upper Confidence Bound(Density, g/cm-3)" dataDxfId="40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6DA8169-D533-4BC8-B76F-B571262426BE}" name="Table10" displayName="Table10" ref="G1:H8" totalsRowShown="0">
  <autoFilter ref="G1:H8" xr:uid="{CF14C4F0-BA73-410A-9EBA-52F7EC871E73}"/>
  <tableColumns count="2">
    <tableColumn id="1" xr3:uid="{BA584616-48DD-4910-B45F-BD9D495673CB}" name="Statistic"/>
    <tableColumn id="2" xr3:uid="{2AA77F88-4D05-46E0-9908-DBDE3342B67B}" name="Value" dataDxfId="2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7441383-1422-4A87-B24B-CDD9ACA44E9A}" name="Table11" displayName="Table11" ref="A1:E421" totalsRowShown="0">
  <autoFilter ref="A1:E421" xr:uid="{0647882E-4221-49A7-BC8D-43C51BAADFC7}"/>
  <tableColumns count="5">
    <tableColumn id="1" xr3:uid="{30BB55FA-653F-4D8D-A1EC-1216F279C8EA}" name="Date" dataDxfId="19"/>
    <tableColumn id="2" xr3:uid="{6A168123-8279-4BBE-8D78-A7BD9EA6D23A}" name="He, cm-3"/>
    <tableColumn id="3" xr3:uid="{63DA6845-716C-43E2-9D72-91729E81A06D}" name="Forecast(He, cm-3)" dataDxfId="18">
      <calculatedColumnFormula>_xlfn.FORECAST.ETS(A2,$B$2:$B$298,$A$2:$A$298,157,1)</calculatedColumnFormula>
    </tableColumn>
    <tableColumn id="4" xr3:uid="{F8E53FBF-5AE7-4C69-95AB-FEC0B7D2555C}" name="Lower Confidence Bound(He, cm-3)" dataDxfId="17">
      <calculatedColumnFormula>C2-_xlfn.FORECAST.ETS.CONFINT(A2,$B$2:$B$298,$A$2:$A$298,0.95,157,1)</calculatedColumnFormula>
    </tableColumn>
    <tableColumn id="5" xr3:uid="{DFDCAD38-DCC5-44E3-ADAB-5452CE68F2B4}" name="Upper Confidence Bound(He, cm-3)" dataDxfId="1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573691-D56D-43EE-BAD7-9573100E91D9}" name="Table12" displayName="Table12" ref="G1:H8" totalsRowShown="0">
  <autoFilter ref="G1:H8" xr:uid="{5D1F64C6-C0E5-4B29-BE81-11BE9CC10967}"/>
  <tableColumns count="2">
    <tableColumn id="1" xr3:uid="{4D49463A-1C94-40EF-A5DA-721CF170421C}" name="Statistic"/>
    <tableColumn id="2" xr3:uid="{255F1E26-7EBC-41AB-B4B8-F39B0B4809BB}" name="Value" dataDxf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C046519-0231-4F2B-88C2-22767C5FA30F}" name="Table13" displayName="Table13" ref="A1:E421" totalsRowShown="0">
  <autoFilter ref="A1:E421" xr:uid="{A17805CA-DE9A-4BAF-B7C4-E18ECE02C9A8}"/>
  <tableColumns count="5">
    <tableColumn id="1" xr3:uid="{E8400FF2-CDC6-4F3E-9279-8254A1660F62}" name="Date" dataDxfId="14"/>
    <tableColumn id="2" xr3:uid="{BA4D38E1-2E01-4346-B4F4-C94AE5674DD8}" name="Ar, cm-3"/>
    <tableColumn id="3" xr3:uid="{0174FB51-431B-4A7E-B128-673712CA03F7}" name="Forecast(Ar, cm-3)" dataDxfId="13">
      <calculatedColumnFormula>_xlfn.FORECAST.ETS(A2,$B$2:$B$298,$A$2:$A$298,157,1)</calculatedColumnFormula>
    </tableColumn>
    <tableColumn id="4" xr3:uid="{0B10ABC6-FB26-4A77-A4B2-D89E5257DFB5}" name="Lower Confidence Bound(Ar, cm-3)" dataDxfId="12">
      <calculatedColumnFormula>C2-_xlfn.FORECAST.ETS.CONFINT(A2,$B$2:$B$298,$A$2:$A$298,0.95,157,1)</calculatedColumnFormula>
    </tableColumn>
    <tableColumn id="5" xr3:uid="{655DB165-0C8B-4C62-90C8-3E164D171410}" name="Upper Confidence Bound(Ar, cm-3)" dataDxfId="1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636666A-B129-4F98-9713-DFD1FC96712C}" name="Table14" displayName="Table14" ref="G1:H8" totalsRowShown="0">
  <autoFilter ref="G1:H8" xr:uid="{24FF9DAA-FC0F-41AC-B0D1-ED643BD3AC0F}"/>
  <tableColumns count="2">
    <tableColumn id="1" xr3:uid="{A6C15890-4D9B-45A4-A1F6-498C4C91DCEF}" name="Statistic"/>
    <tableColumn id="2" xr3:uid="{5C4F40E4-3D22-4D5D-8E17-699205F60AE8}" name="Value" dataDxfId="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72548DC-3C5A-4B9C-AD95-6F795E6FB53B}" name="Table15" displayName="Table15" ref="A1:E421" totalsRowShown="0">
  <autoFilter ref="A1:E421" xr:uid="{0F60229B-E826-49D4-AE42-7B55FBBBF389}"/>
  <tableColumns count="5">
    <tableColumn id="1" xr3:uid="{27650722-BFD1-4E96-9675-7AE35EFD0A67}" name="Date" dataDxfId="9"/>
    <tableColumn id="2" xr3:uid="{268335BF-4CFC-493E-8209-C05789917FFE}" name="H, cm-3"/>
    <tableColumn id="3" xr3:uid="{D17EE593-7B1C-42BC-892D-8648495105F3}" name="Forecast(H, cm-3)" dataDxfId="8">
      <calculatedColumnFormula>_xlfn.FORECAST.ETS(A2,$B$2:$B$298,$A$2:$A$298,157,1)</calculatedColumnFormula>
    </tableColumn>
    <tableColumn id="4" xr3:uid="{BE6F8E53-3A62-416F-80CF-16B610300FAC}" name="Lower Confidence Bound(H, cm-3)" dataDxfId="7">
      <calculatedColumnFormula>C2-_xlfn.FORECAST.ETS.CONFINT(A2,$B$2:$B$298,$A$2:$A$298,0.95,157,1)</calculatedColumnFormula>
    </tableColumn>
    <tableColumn id="5" xr3:uid="{BC776678-C343-4EFF-8B58-DB9D011169A8}" name="Upper Confidence Bound(H, cm-3)" dataDxfId="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DAA2EC9-A3D0-46C6-AE1D-36B9275102BF}" name="Table16" displayName="Table16" ref="G1:H8" totalsRowShown="0">
  <autoFilter ref="G1:H8" xr:uid="{4210E127-CC76-480F-B2CE-761669B456F3}"/>
  <tableColumns count="2">
    <tableColumn id="1" xr3:uid="{0F0C33C9-D053-4040-BFF9-1E7B6B09E218}" name="Statistic"/>
    <tableColumn id="2" xr3:uid="{E999FFCD-C37C-4A4E-B12D-9E2C2345D5FA}" name="Value" dataDxfId="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69651FB-6FE7-4FDC-A2BE-B86F6E7A020F}" name="Table17" displayName="Table17" ref="A1:E421" totalsRowShown="0">
  <autoFilter ref="A1:E421" xr:uid="{0B72056C-0524-4BE7-ABA6-99AC5CBEF315}"/>
  <tableColumns count="5">
    <tableColumn id="1" xr3:uid="{984591AD-C0C2-4A87-BD95-8FE7D04E5772}" name="Date" dataDxfId="4"/>
    <tableColumn id="2" xr3:uid="{B360B4E6-1118-407C-8D37-0805EF652A0B}" name="N, cm-3"/>
    <tableColumn id="3" xr3:uid="{255F88C2-0797-4865-8285-46456ED7E235}" name="Forecast(N, cm-3)" dataDxfId="3">
      <calculatedColumnFormula>_xlfn.FORECAST.ETS(A2,$B$2:$B$298,$A$2:$A$298,157,1)</calculatedColumnFormula>
    </tableColumn>
    <tableColumn id="4" xr3:uid="{51FB6A23-4E7D-491C-8A5C-0B763033614E}" name="Lower Confidence Bound(N, cm-3)" dataDxfId="2">
      <calculatedColumnFormula>C2-_xlfn.FORECAST.ETS.CONFINT(A2,$B$2:$B$298,$A$2:$A$298,0.95,157,1)</calculatedColumnFormula>
    </tableColumn>
    <tableColumn id="5" xr3:uid="{54163F0C-DDA6-4FD2-ABE9-72DE53F74606}" name="Upper Confidence Bound(N, cm-3)" dataDxfId="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67267AB-670A-4154-8EC0-8816A5D27E8C}" name="Table18" displayName="Table18" ref="G1:H8" totalsRowShown="0">
  <autoFilter ref="G1:H8" xr:uid="{60475F0E-0B43-49B5-917E-92365E3311B1}"/>
  <tableColumns count="2">
    <tableColumn id="1" xr3:uid="{23A420B5-32EE-4B9E-B65F-A954CAF79344}" name="Statistic"/>
    <tableColumn id="2" xr3:uid="{9B0818F0-D345-4866-B901-71B5CF96EA4C}" name="Valu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51EAF5-B0C4-4797-99A3-7D9600EBA11E}" name="Table2" displayName="Table2" ref="G1:H8" totalsRowShown="0">
  <autoFilter ref="G1:H8" xr:uid="{0F710C91-8043-4D60-8BE2-F7FB77A758B7}"/>
  <tableColumns count="2">
    <tableColumn id="1" xr3:uid="{487F583F-2C69-4A43-B192-D4E25F353570}" name="Statistic"/>
    <tableColumn id="2" xr3:uid="{756DF380-A34E-4FEB-AA93-D6E86CCC80C6}" name="Value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33202F-EBD4-4B82-AEC5-2194069FFC31}" name="Table3" displayName="Table3" ref="A1:E421" totalsRowShown="0">
  <autoFilter ref="A1:E421" xr:uid="{56CC8492-CB69-4AAF-AE50-0115724B22A2}"/>
  <tableColumns count="5">
    <tableColumn id="1" xr3:uid="{7FBC21D6-42C0-44A2-8B6A-D3A3E50E74D3}" name="Date" dataDxfId="38"/>
    <tableColumn id="2" xr3:uid="{907D58BC-E683-45E2-B253-D7E4D1DE1C01}" name="Temperature, K"/>
    <tableColumn id="3" xr3:uid="{47943693-F928-455C-916A-9F5297E199CA}" name="Forecast(Temperature, K)">
      <calculatedColumnFormula>_xlfn.FORECAST.ETS(A2,$B$2:$B$298,$A$2:$A$298,157,1)</calculatedColumnFormula>
    </tableColumn>
    <tableColumn id="4" xr3:uid="{F5D7AE24-5E71-4E8E-90E3-2EA44B54A697}" name="Lower Confidence Bound(Temperature, K)" dataDxfId="37">
      <calculatedColumnFormula>C2-_xlfn.FORECAST.ETS.CONFINT(A2,$B$2:$B$298,$A$2:$A$298,0.95,157,1)</calculatedColumnFormula>
    </tableColumn>
    <tableColumn id="5" xr3:uid="{F4F51DA0-3A83-4B47-B972-5EB3E920C3DB}" name="Upper Confidence Bound(Temperature, K)" dataDxfId="3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89D4C1-9BD1-4956-9C7C-E359A06DE978}" name="Table4" displayName="Table4" ref="G1:H8" totalsRowShown="0">
  <autoFilter ref="G1:H8" xr:uid="{A4F8F390-9C59-4CFE-8B6A-1341381C1046}"/>
  <tableColumns count="2">
    <tableColumn id="1" xr3:uid="{2D2A25F9-6A91-4F8A-A7A0-5DEAD8D23169}" name="Statistic"/>
    <tableColumn id="2" xr3:uid="{68546230-99CA-4230-BB15-AE5ACEF1D40C}" name="Value" dataDxf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B9F002-BEF9-4FDE-A4DF-57BAEA6245FF}" name="Table5" displayName="Table5" ref="A1:E421" totalsRowShown="0">
  <autoFilter ref="A1:E421" xr:uid="{CD67E70E-2FED-4B33-8101-E29116B40130}"/>
  <tableColumns count="5">
    <tableColumn id="1" xr3:uid="{15F76512-0204-47B4-91F4-9F478F7D786F}" name="Date" dataDxfId="34"/>
    <tableColumn id="2" xr3:uid="{E031BF3F-94D2-45F6-AA8F-9818A07E20BB}" name="O, cm-3"/>
    <tableColumn id="3" xr3:uid="{481DC377-1DF6-47E9-B0DE-22BDF02BB98B}" name="Forecast(O, cm-3)" dataDxfId="33">
      <calculatedColumnFormula>_xlfn.FORECAST.ETS(A2,$B$2:$B$298,$A$2:$A$298,157,1)</calculatedColumnFormula>
    </tableColumn>
    <tableColumn id="4" xr3:uid="{C5122F0D-F421-46C5-9B67-F29C7DE75CAB}" name="Lower Confidence Bound(O, cm-3)" dataDxfId="32">
      <calculatedColumnFormula>C2-_xlfn.FORECAST.ETS.CONFINT(A2,$B$2:$B$298,$A$2:$A$298,0.95,157,1)</calculatedColumnFormula>
    </tableColumn>
    <tableColumn id="5" xr3:uid="{1D96DEF0-8E41-412D-A3A4-CC6874DFF580}" name="Upper Confidence Bound(O, cm-3)" dataDxfId="3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7F236EC-C4C2-45B4-BAE5-3499C870F6C0}" name="Table6" displayName="Table6" ref="G1:H8" totalsRowShown="0">
  <autoFilter ref="G1:H8" xr:uid="{3CFEECBA-37F7-46AA-92DC-C0BD2EA0FC5A}"/>
  <tableColumns count="2">
    <tableColumn id="1" xr3:uid="{9B9C04FB-AE57-40C5-96CE-6FF2C0F244D2}" name="Statistic"/>
    <tableColumn id="2" xr3:uid="{2F65493E-479F-4FFF-92B1-43EA7CD060AE}" name="Value" dataDxfId="3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5CBE72-A3F6-403B-8D86-3375A0A67D52}" name="Table7" displayName="Table7" ref="A1:E421" totalsRowShown="0">
  <autoFilter ref="A1:E421" xr:uid="{14462B19-AEB2-4C3E-B0B6-3AE8A286909C}"/>
  <tableColumns count="5">
    <tableColumn id="1" xr3:uid="{735CF2BF-71EB-410C-B9E3-6BA04E5724F9}" name="Date" dataDxfId="29"/>
    <tableColumn id="2" xr3:uid="{0B9E743A-287E-4AC4-9FE6-222342A8C436}" name="N2, cm-3"/>
    <tableColumn id="3" xr3:uid="{C6BCAA88-1F3F-4140-8D88-B71DC5F22CB4}" name="Forecast(N2, cm-3)" dataDxfId="28">
      <calculatedColumnFormula>_xlfn.FORECAST.ETS(A2,$B$2:$B$298,$A$2:$A$298,157,1)</calculatedColumnFormula>
    </tableColumn>
    <tableColumn id="4" xr3:uid="{94458ACB-6643-4EA7-8BFA-B7479C9C0C37}" name="Lower Confidence Bound(N2, cm-3)" dataDxfId="27">
      <calculatedColumnFormula>C2-_xlfn.FORECAST.ETS.CONFINT(A2,$B$2:$B$298,$A$2:$A$298,0.95,157,1)</calculatedColumnFormula>
    </tableColumn>
    <tableColumn id="5" xr3:uid="{C11DA31C-7A28-4F2E-A803-BF3EE39D9FE8}" name="Upper Confidence Bound(N2, cm-3)" dataDxfId="2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6268B05-611C-465D-8302-7717C831E66F}" name="Table8" displayName="Table8" ref="G1:H8" totalsRowShown="0">
  <autoFilter ref="G1:H8" xr:uid="{BE51C215-AEE7-4F79-B1AA-CE06881BA5DB}"/>
  <tableColumns count="2">
    <tableColumn id="1" xr3:uid="{591B5D8A-BDA6-4C2F-816F-6039BA1DA11F}" name="Statistic"/>
    <tableColumn id="2" xr3:uid="{5BB0C6AD-F4EA-4277-BC70-9FBEDB1E4FB1}" name="Value" dataDxfId="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A759DAD-9EEF-4432-A237-C1177A31C225}" name="Table9" displayName="Table9" ref="A1:E421" totalsRowShown="0">
  <autoFilter ref="A1:E421" xr:uid="{3D676EFF-A467-47DC-9E3C-8A27A342A38D}"/>
  <tableColumns count="5">
    <tableColumn id="1" xr3:uid="{260BA532-457A-4E0A-B82E-EFCA15A6B552}" name="Date" dataDxfId="24"/>
    <tableColumn id="2" xr3:uid="{B2A2EAB2-929B-4285-B714-5963E3072B3B}" name="O2, cm-3"/>
    <tableColumn id="3" xr3:uid="{DB3FEA4B-6E3E-4525-9C16-37CBF224F2E0}" name="Forecast(O2, cm-3)" dataDxfId="23">
      <calculatedColumnFormula>_xlfn.FORECAST.ETS(A2,$B$2:$B$298,$A$2:$A$298,157,1)</calculatedColumnFormula>
    </tableColumn>
    <tableColumn id="4" xr3:uid="{DBE17E1C-4BF3-4E3C-ACEE-33B0F42ED283}" name="Lower Confidence Bound(O2, cm-3)" dataDxfId="22">
      <calculatedColumnFormula>C2-_xlfn.FORECAST.ETS.CONFINT(A2,$B$2:$B$298,$A$2:$A$298,0.95,157,1)</calculatedColumnFormula>
    </tableColumn>
    <tableColumn id="5" xr3:uid="{F0134A32-7E15-4F95-94DA-B8CD33C62957}" name="Upper Confidence Bound(O2, cm-3)" dataDxfId="2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EF44C-B5E1-482A-B7FF-4502D345B2B7}">
  <dimension ref="A1:H421"/>
  <sheetViews>
    <sheetView tabSelected="1"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6.85546875" customWidth="1"/>
    <col min="3" max="3" width="25.7109375" customWidth="1"/>
    <col min="4" max="4" width="41" customWidth="1"/>
    <col min="5" max="5" width="40.71093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8</v>
      </c>
      <c r="C1" t="s">
        <v>10</v>
      </c>
      <c r="D1" t="s">
        <v>11</v>
      </c>
      <c r="E1" t="s">
        <v>12</v>
      </c>
      <c r="G1" t="s">
        <v>13</v>
      </c>
      <c r="H1" t="s">
        <v>14</v>
      </c>
    </row>
    <row r="2" spans="1:8" x14ac:dyDescent="0.2">
      <c r="A2" s="1">
        <v>35065</v>
      </c>
      <c r="B2" s="2">
        <v>1.7789999999999999E-18</v>
      </c>
      <c r="G2" t="s">
        <v>15</v>
      </c>
      <c r="H2" s="3">
        <f>_xlfn.FORECAST.ETS.STAT($B$2:$B$298,$A$2:$A$298,1,157,1)</f>
        <v>0.16666700000000001</v>
      </c>
    </row>
    <row r="3" spans="1:8" x14ac:dyDescent="0.2">
      <c r="A3" s="1">
        <v>35096</v>
      </c>
      <c r="B3" s="2">
        <v>1.8770000000000001E-18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2.049E-18</v>
      </c>
      <c r="G4" t="s">
        <v>17</v>
      </c>
      <c r="H4" s="3">
        <f>_xlfn.FORECAST.ETS.STAT($B$2:$B$298,$A$2:$A$298,3,157,1)</f>
        <v>8.3333299999999999E-2</v>
      </c>
    </row>
    <row r="5" spans="1:8" x14ac:dyDescent="0.2">
      <c r="A5" s="1">
        <v>35156</v>
      </c>
      <c r="B5" s="2">
        <v>2.6790000000000002E-18</v>
      </c>
      <c r="G5" t="s">
        <v>18</v>
      </c>
      <c r="H5" s="3">
        <f>_xlfn.FORECAST.ETS.STAT($B$2:$B$298,$A$2:$A$298,4,157,1)</f>
        <v>0.39601421738714282</v>
      </c>
    </row>
    <row r="6" spans="1:8" x14ac:dyDescent="0.2">
      <c r="A6" s="1">
        <v>35186</v>
      </c>
      <c r="B6" s="2">
        <v>2.3290000000000001E-18</v>
      </c>
      <c r="G6" t="s">
        <v>19</v>
      </c>
      <c r="H6" s="3">
        <f>_xlfn.FORECAST.ETS.STAT($B$2:$B$298,$A$2:$A$298,5,157,1)</f>
        <v>0.3338058726357197</v>
      </c>
    </row>
    <row r="7" spans="1:8" x14ac:dyDescent="0.2">
      <c r="A7" s="1">
        <v>35217</v>
      </c>
      <c r="B7" s="2">
        <v>1.636E-18</v>
      </c>
      <c r="G7" t="s">
        <v>20</v>
      </c>
      <c r="H7" s="3">
        <f>_xlfn.FORECAST.ETS.STAT($B$2:$B$298,$A$2:$A$298,6,157,1)</f>
        <v>9.7667562562847536E-19</v>
      </c>
    </row>
    <row r="8" spans="1:8" x14ac:dyDescent="0.2">
      <c r="A8" s="1">
        <v>35247</v>
      </c>
      <c r="B8" s="2">
        <v>1.376E-18</v>
      </c>
      <c r="G8" t="s">
        <v>21</v>
      </c>
      <c r="H8" s="3">
        <f>_xlfn.FORECAST.ETS.STAT($B$2:$B$298,$A$2:$A$298,7,157,1)</f>
        <v>1.7102205598122872E-18</v>
      </c>
    </row>
    <row r="9" spans="1:8" x14ac:dyDescent="0.2">
      <c r="A9" s="1">
        <v>35278</v>
      </c>
      <c r="B9" s="2">
        <v>1.584E-18</v>
      </c>
    </row>
    <row r="10" spans="1:8" x14ac:dyDescent="0.2">
      <c r="A10" s="1">
        <v>35309</v>
      </c>
      <c r="B10" s="2">
        <v>1.7900000000000001E-18</v>
      </c>
    </row>
    <row r="11" spans="1:8" x14ac:dyDescent="0.2">
      <c r="A11" s="1">
        <v>35339</v>
      </c>
      <c r="B11" s="2">
        <v>2.2629999999999998E-18</v>
      </c>
    </row>
    <row r="12" spans="1:8" x14ac:dyDescent="0.2">
      <c r="A12" s="1">
        <v>35370</v>
      </c>
      <c r="B12" s="2">
        <v>2.3990000000000001E-18</v>
      </c>
    </row>
    <row r="13" spans="1:8" x14ac:dyDescent="0.2">
      <c r="A13" s="1">
        <v>35400</v>
      </c>
      <c r="B13" s="2">
        <v>2.279E-18</v>
      </c>
    </row>
    <row r="14" spans="1:8" x14ac:dyDescent="0.2">
      <c r="A14" s="1">
        <v>35431</v>
      </c>
      <c r="B14" s="2">
        <v>1.7950000000000001E-18</v>
      </c>
    </row>
    <row r="15" spans="1:8" x14ac:dyDescent="0.2">
      <c r="A15" s="1">
        <v>35462</v>
      </c>
      <c r="B15" s="2">
        <v>1.7610000000000001E-18</v>
      </c>
    </row>
    <row r="16" spans="1:8" x14ac:dyDescent="0.2">
      <c r="A16" s="1">
        <v>35490</v>
      </c>
      <c r="B16" s="2">
        <v>2.4930000000000001E-18</v>
      </c>
    </row>
    <row r="17" spans="1:2" x14ac:dyDescent="0.2">
      <c r="A17" s="1">
        <v>35521</v>
      </c>
      <c r="B17" s="2">
        <v>2.9339999999999999E-18</v>
      </c>
    </row>
    <row r="18" spans="1:2" x14ac:dyDescent="0.2">
      <c r="A18" s="1">
        <v>35551</v>
      </c>
      <c r="B18" s="2">
        <v>3.3920000000000001E-18</v>
      </c>
    </row>
    <row r="19" spans="1:2" x14ac:dyDescent="0.2">
      <c r="A19" s="1">
        <v>35582</v>
      </c>
      <c r="B19" s="2">
        <v>1.827E-18</v>
      </c>
    </row>
    <row r="20" spans="1:2" x14ac:dyDescent="0.2">
      <c r="A20" s="1">
        <v>35612</v>
      </c>
      <c r="B20" s="2">
        <v>1.3149999999999999E-18</v>
      </c>
    </row>
    <row r="21" spans="1:2" x14ac:dyDescent="0.2">
      <c r="A21" s="1">
        <v>35643</v>
      </c>
      <c r="B21" s="2">
        <v>1.42E-18</v>
      </c>
    </row>
    <row r="22" spans="1:2" x14ac:dyDescent="0.2">
      <c r="A22" s="1">
        <v>35674</v>
      </c>
      <c r="B22" s="2">
        <v>2.18E-18</v>
      </c>
    </row>
    <row r="23" spans="1:2" x14ac:dyDescent="0.2">
      <c r="A23" s="1">
        <v>35704</v>
      </c>
      <c r="B23" s="2">
        <v>4.8479999999999999E-18</v>
      </c>
    </row>
    <row r="24" spans="1:2" x14ac:dyDescent="0.2">
      <c r="A24" s="1">
        <v>35735</v>
      </c>
      <c r="B24" s="2">
        <v>3.8190000000000002E-18</v>
      </c>
    </row>
    <row r="25" spans="1:2" x14ac:dyDescent="0.2">
      <c r="A25" s="1">
        <v>35765</v>
      </c>
      <c r="B25" s="2">
        <v>3.3270000000000001E-18</v>
      </c>
    </row>
    <row r="26" spans="1:2" x14ac:dyDescent="0.2">
      <c r="A26" s="1">
        <v>35796</v>
      </c>
      <c r="B26" s="2">
        <v>2.5239999999999998E-18</v>
      </c>
    </row>
    <row r="27" spans="1:2" x14ac:dyDescent="0.2">
      <c r="A27" s="1">
        <v>35827</v>
      </c>
      <c r="B27" s="2">
        <v>2.5460000000000002E-18</v>
      </c>
    </row>
    <row r="28" spans="1:2" x14ac:dyDescent="0.2">
      <c r="A28" s="1">
        <v>35855</v>
      </c>
      <c r="B28" s="2">
        <v>3.8889999999999999E-18</v>
      </c>
    </row>
    <row r="29" spans="1:2" x14ac:dyDescent="0.2">
      <c r="A29" s="1">
        <v>35886</v>
      </c>
      <c r="B29" s="2">
        <v>4.1749999999999997E-18</v>
      </c>
    </row>
    <row r="30" spans="1:2" x14ac:dyDescent="0.2">
      <c r="A30" s="1">
        <v>35916</v>
      </c>
      <c r="B30" s="2">
        <v>4.6189999999999998E-18</v>
      </c>
    </row>
    <row r="31" spans="1:2" x14ac:dyDescent="0.2">
      <c r="A31" s="1">
        <v>35947</v>
      </c>
      <c r="B31" s="2">
        <v>2.7250000000000001E-18</v>
      </c>
    </row>
    <row r="32" spans="1:2" x14ac:dyDescent="0.2">
      <c r="A32" s="1">
        <v>35977</v>
      </c>
      <c r="B32" s="2">
        <v>2.7490000000000002E-18</v>
      </c>
    </row>
    <row r="33" spans="1:2" x14ac:dyDescent="0.2">
      <c r="A33" s="1">
        <v>36008</v>
      </c>
      <c r="B33" s="2">
        <v>3.9539999999999999E-18</v>
      </c>
    </row>
    <row r="34" spans="1:2" x14ac:dyDescent="0.2">
      <c r="A34" s="1">
        <v>36039</v>
      </c>
      <c r="B34" s="2">
        <v>9.1419999999999996E-18</v>
      </c>
    </row>
    <row r="35" spans="1:2" x14ac:dyDescent="0.2">
      <c r="A35" s="1">
        <v>36069</v>
      </c>
      <c r="B35" s="2">
        <v>8.3600000000000002E-18</v>
      </c>
    </row>
    <row r="36" spans="1:2" x14ac:dyDescent="0.2">
      <c r="A36" s="1">
        <v>36100</v>
      </c>
      <c r="B36" s="2">
        <v>5.9079999999999997E-18</v>
      </c>
    </row>
    <row r="37" spans="1:2" x14ac:dyDescent="0.2">
      <c r="A37" s="1">
        <v>36130</v>
      </c>
      <c r="B37" s="2">
        <v>9.3319999999999993E-18</v>
      </c>
    </row>
    <row r="38" spans="1:2" x14ac:dyDescent="0.2">
      <c r="A38" s="1">
        <v>36161</v>
      </c>
      <c r="B38" s="2">
        <v>7.5179999999999996E-18</v>
      </c>
    </row>
    <row r="39" spans="1:2" x14ac:dyDescent="0.2">
      <c r="A39" s="1">
        <v>36192</v>
      </c>
      <c r="B39" s="2">
        <v>3.4859999999999998E-18</v>
      </c>
    </row>
    <row r="40" spans="1:2" x14ac:dyDescent="0.2">
      <c r="A40" s="1">
        <v>36220</v>
      </c>
      <c r="B40" s="2">
        <v>3.4859999999999998E-18</v>
      </c>
    </row>
    <row r="41" spans="1:2" x14ac:dyDescent="0.2">
      <c r="A41" s="1">
        <v>36251</v>
      </c>
      <c r="B41" s="2">
        <v>6.1129999999999998E-18</v>
      </c>
    </row>
    <row r="42" spans="1:2" x14ac:dyDescent="0.2">
      <c r="A42" s="1">
        <v>36281</v>
      </c>
      <c r="B42" s="2">
        <v>8.7570000000000005E-18</v>
      </c>
    </row>
    <row r="43" spans="1:2" x14ac:dyDescent="0.2">
      <c r="A43" s="1">
        <v>36312</v>
      </c>
      <c r="B43" s="2">
        <v>8.5759999999999997E-18</v>
      </c>
    </row>
    <row r="44" spans="1:2" x14ac:dyDescent="0.2">
      <c r="A44" s="1">
        <v>36342</v>
      </c>
      <c r="B44" s="2">
        <v>1.076E-17</v>
      </c>
    </row>
    <row r="45" spans="1:2" x14ac:dyDescent="0.2">
      <c r="A45" s="1">
        <v>36373</v>
      </c>
      <c r="B45" s="2">
        <v>1.034E-17</v>
      </c>
    </row>
    <row r="46" spans="1:2" x14ac:dyDescent="0.2">
      <c r="A46" s="1">
        <v>36404</v>
      </c>
      <c r="B46" s="2">
        <v>1.334E-17</v>
      </c>
    </row>
    <row r="47" spans="1:2" x14ac:dyDescent="0.2">
      <c r="A47" s="1">
        <v>36434</v>
      </c>
      <c r="B47" s="2">
        <v>8.871E-18</v>
      </c>
    </row>
    <row r="48" spans="1:2" x14ac:dyDescent="0.2">
      <c r="A48" s="1">
        <v>36465</v>
      </c>
      <c r="B48" s="2">
        <v>1.4339999999999999E-17</v>
      </c>
    </row>
    <row r="49" spans="1:2" x14ac:dyDescent="0.2">
      <c r="A49" s="1">
        <v>36495</v>
      </c>
      <c r="B49" s="2">
        <v>1.123E-17</v>
      </c>
    </row>
    <row r="50" spans="1:2" x14ac:dyDescent="0.2">
      <c r="A50" s="1">
        <v>36526</v>
      </c>
      <c r="B50" s="2">
        <v>9.6170000000000005E-18</v>
      </c>
    </row>
    <row r="51" spans="1:2" x14ac:dyDescent="0.2">
      <c r="A51" s="1">
        <v>36557</v>
      </c>
      <c r="B51" s="2">
        <v>7.5579999999999994E-18</v>
      </c>
    </row>
    <row r="52" spans="1:2" x14ac:dyDescent="0.2">
      <c r="A52" s="1">
        <v>36586</v>
      </c>
      <c r="B52" s="2">
        <v>2.5339999999999999E-17</v>
      </c>
    </row>
    <row r="53" spans="1:2" x14ac:dyDescent="0.2">
      <c r="A53" s="1">
        <v>36617</v>
      </c>
      <c r="B53" s="2">
        <v>2.9519999999999997E-17</v>
      </c>
    </row>
    <row r="54" spans="1:2" x14ac:dyDescent="0.2">
      <c r="A54" s="1">
        <v>36647</v>
      </c>
      <c r="B54" s="2">
        <v>1.9560000000000001E-17</v>
      </c>
    </row>
    <row r="55" spans="1:2" x14ac:dyDescent="0.2">
      <c r="A55" s="1">
        <v>36678</v>
      </c>
      <c r="B55" s="2">
        <v>1.115E-17</v>
      </c>
    </row>
    <row r="56" spans="1:2" x14ac:dyDescent="0.2">
      <c r="A56" s="1">
        <v>36708</v>
      </c>
      <c r="B56" s="2">
        <v>8.9810000000000002E-18</v>
      </c>
    </row>
    <row r="57" spans="1:2" x14ac:dyDescent="0.2">
      <c r="A57" s="1">
        <v>36739</v>
      </c>
      <c r="B57" s="2">
        <v>7.9850000000000003E-18</v>
      </c>
    </row>
    <row r="58" spans="1:2" x14ac:dyDescent="0.2">
      <c r="A58" s="1">
        <v>36770</v>
      </c>
      <c r="B58" s="2">
        <v>1.283E-17</v>
      </c>
    </row>
    <row r="59" spans="1:2" x14ac:dyDescent="0.2">
      <c r="A59" s="1">
        <v>36800</v>
      </c>
      <c r="B59" s="2">
        <v>1.9440000000000001E-17</v>
      </c>
    </row>
    <row r="60" spans="1:2" x14ac:dyDescent="0.2">
      <c r="A60" s="1">
        <v>36831</v>
      </c>
      <c r="B60" s="2">
        <v>1.889E-17</v>
      </c>
    </row>
    <row r="61" spans="1:2" x14ac:dyDescent="0.2">
      <c r="A61" s="1">
        <v>36861</v>
      </c>
      <c r="B61" s="2">
        <v>1.4609999999999999E-17</v>
      </c>
    </row>
    <row r="62" spans="1:2" x14ac:dyDescent="0.2">
      <c r="A62" s="1">
        <v>36892</v>
      </c>
      <c r="B62" s="2">
        <v>8.2590000000000005E-18</v>
      </c>
    </row>
    <row r="63" spans="1:2" x14ac:dyDescent="0.2">
      <c r="A63" s="1">
        <v>36923</v>
      </c>
      <c r="B63" s="2">
        <v>7.7649999999999999E-18</v>
      </c>
    </row>
    <row r="64" spans="1:2" x14ac:dyDescent="0.2">
      <c r="A64" s="1">
        <v>36951</v>
      </c>
      <c r="B64" s="2">
        <v>7.4759999999999994E-18</v>
      </c>
    </row>
    <row r="65" spans="1:2" x14ac:dyDescent="0.2">
      <c r="A65" s="1">
        <v>36982</v>
      </c>
      <c r="B65" s="2">
        <v>3.4940000000000001E-17</v>
      </c>
    </row>
    <row r="66" spans="1:2" x14ac:dyDescent="0.2">
      <c r="A66" s="1">
        <v>37012</v>
      </c>
      <c r="B66" s="2">
        <v>1.452E-17</v>
      </c>
    </row>
    <row r="67" spans="1:2" x14ac:dyDescent="0.2">
      <c r="A67" s="1">
        <v>37043</v>
      </c>
      <c r="B67" s="2">
        <v>7.3730000000000008E-18</v>
      </c>
    </row>
    <row r="68" spans="1:2" x14ac:dyDescent="0.2">
      <c r="A68" s="1">
        <v>37073</v>
      </c>
      <c r="B68" s="2">
        <v>5.1209999999999999E-18</v>
      </c>
    </row>
    <row r="69" spans="1:2" x14ac:dyDescent="0.2">
      <c r="A69" s="1">
        <v>37104</v>
      </c>
      <c r="B69" s="2">
        <v>4.681E-18</v>
      </c>
    </row>
    <row r="70" spans="1:2" x14ac:dyDescent="0.2">
      <c r="A70" s="1">
        <v>37135</v>
      </c>
      <c r="B70" s="2">
        <v>1.278E-17</v>
      </c>
    </row>
    <row r="71" spans="1:2" x14ac:dyDescent="0.2">
      <c r="A71" s="1">
        <v>37165</v>
      </c>
      <c r="B71" s="2">
        <v>5.4209999999999997E-17</v>
      </c>
    </row>
    <row r="72" spans="1:2" x14ac:dyDescent="0.2">
      <c r="A72" s="1">
        <v>37196</v>
      </c>
      <c r="B72" s="2">
        <v>4.4120000000000003E-17</v>
      </c>
    </row>
    <row r="73" spans="1:2" x14ac:dyDescent="0.2">
      <c r="A73" s="1">
        <v>37226</v>
      </c>
      <c r="B73" s="2">
        <v>2.896E-17</v>
      </c>
    </row>
    <row r="74" spans="1:2" x14ac:dyDescent="0.2">
      <c r="A74" s="1">
        <v>37257</v>
      </c>
      <c r="B74" s="2">
        <v>2.7300000000000001E-17</v>
      </c>
    </row>
    <row r="75" spans="1:2" x14ac:dyDescent="0.2">
      <c r="A75" s="1">
        <v>37288</v>
      </c>
      <c r="B75" s="2">
        <v>2.8769999999999997E-17</v>
      </c>
    </row>
    <row r="76" spans="1:2" x14ac:dyDescent="0.2">
      <c r="A76" s="1">
        <v>37316</v>
      </c>
      <c r="B76" s="2">
        <v>2.163E-17</v>
      </c>
    </row>
    <row r="77" spans="1:2" x14ac:dyDescent="0.2">
      <c r="A77" s="1">
        <v>37347</v>
      </c>
      <c r="B77" s="2">
        <v>2.7120000000000001E-17</v>
      </c>
    </row>
    <row r="78" spans="1:2" x14ac:dyDescent="0.2">
      <c r="A78" s="1">
        <v>37377</v>
      </c>
      <c r="B78" s="2">
        <v>1.1679999999999999E-17</v>
      </c>
    </row>
    <row r="79" spans="1:2" x14ac:dyDescent="0.2">
      <c r="A79" s="1">
        <v>37408</v>
      </c>
      <c r="B79" s="2">
        <v>9.9459999999999993E-18</v>
      </c>
    </row>
    <row r="80" spans="1:2" x14ac:dyDescent="0.2">
      <c r="A80" s="1">
        <v>37438</v>
      </c>
      <c r="B80" s="2">
        <v>7.4959999999999992E-18</v>
      </c>
    </row>
    <row r="81" spans="1:2" x14ac:dyDescent="0.2">
      <c r="A81" s="1">
        <v>37469</v>
      </c>
      <c r="B81" s="2">
        <v>1.672E-17</v>
      </c>
    </row>
    <row r="82" spans="1:2" x14ac:dyDescent="0.2">
      <c r="A82" s="1">
        <v>37500</v>
      </c>
      <c r="B82" s="2">
        <v>1.4200000000000001E-17</v>
      </c>
    </row>
    <row r="83" spans="1:2" x14ac:dyDescent="0.2">
      <c r="A83" s="1">
        <v>37530</v>
      </c>
      <c r="B83" s="2">
        <v>2.0739999999999999E-17</v>
      </c>
    </row>
    <row r="84" spans="1:2" x14ac:dyDescent="0.2">
      <c r="A84" s="1">
        <v>37561</v>
      </c>
      <c r="B84" s="2">
        <v>1.388E-17</v>
      </c>
    </row>
    <row r="85" spans="1:2" x14ac:dyDescent="0.2">
      <c r="A85" s="1">
        <v>37591</v>
      </c>
      <c r="B85" s="2">
        <v>1.18E-17</v>
      </c>
    </row>
    <row r="86" spans="1:2" x14ac:dyDescent="0.2">
      <c r="A86" s="1">
        <v>37622</v>
      </c>
      <c r="B86" s="2">
        <v>4.7929999999999998E-18</v>
      </c>
    </row>
    <row r="87" spans="1:2" x14ac:dyDescent="0.2">
      <c r="A87" s="1">
        <v>37653</v>
      </c>
      <c r="B87" s="2">
        <v>5.343E-18</v>
      </c>
    </row>
    <row r="88" spans="1:2" x14ac:dyDescent="0.2">
      <c r="A88" s="1">
        <v>37681</v>
      </c>
      <c r="B88" s="2">
        <v>6.1499999999999996E-18</v>
      </c>
    </row>
    <row r="89" spans="1:2" x14ac:dyDescent="0.2">
      <c r="A89" s="1">
        <v>37712</v>
      </c>
      <c r="B89" s="2">
        <v>1.014E-17</v>
      </c>
    </row>
    <row r="90" spans="1:2" x14ac:dyDescent="0.2">
      <c r="A90" s="1">
        <v>37742</v>
      </c>
      <c r="B90" s="2">
        <v>1.188E-17</v>
      </c>
    </row>
    <row r="91" spans="1:2" x14ac:dyDescent="0.2">
      <c r="A91" s="1">
        <v>37773</v>
      </c>
      <c r="B91" s="2">
        <v>5.4670000000000003E-18</v>
      </c>
    </row>
    <row r="92" spans="1:2" x14ac:dyDescent="0.2">
      <c r="A92" s="1">
        <v>37803</v>
      </c>
      <c r="B92" s="2">
        <v>3.671E-18</v>
      </c>
    </row>
    <row r="93" spans="1:2" x14ac:dyDescent="0.2">
      <c r="A93" s="1">
        <v>37834</v>
      </c>
      <c r="B93" s="2">
        <v>3.9359999999999997E-18</v>
      </c>
    </row>
    <row r="94" spans="1:2" x14ac:dyDescent="0.2">
      <c r="A94" s="1">
        <v>37865</v>
      </c>
      <c r="B94" s="2">
        <v>4.0999999999999998E-18</v>
      </c>
    </row>
    <row r="95" spans="1:2" x14ac:dyDescent="0.2">
      <c r="A95" s="1">
        <v>37895</v>
      </c>
      <c r="B95" s="2">
        <v>7.1400000000000005E-18</v>
      </c>
    </row>
    <row r="96" spans="1:2" x14ac:dyDescent="0.2">
      <c r="A96" s="1">
        <v>37926</v>
      </c>
      <c r="B96" s="2">
        <v>2.2419999999999999E-17</v>
      </c>
    </row>
    <row r="97" spans="1:2" x14ac:dyDescent="0.2">
      <c r="A97" s="1">
        <v>37956</v>
      </c>
      <c r="B97" s="2">
        <v>8.2889999999999996E-18</v>
      </c>
    </row>
    <row r="98" spans="1:2" x14ac:dyDescent="0.2">
      <c r="A98" s="1">
        <v>37987</v>
      </c>
      <c r="B98" s="2">
        <v>4.7819999999999997E-18</v>
      </c>
    </row>
    <row r="99" spans="1:2" x14ac:dyDescent="0.2">
      <c r="A99" s="1">
        <v>38018</v>
      </c>
      <c r="B99" s="2">
        <v>3.1079999999999999E-18</v>
      </c>
    </row>
    <row r="100" spans="1:2" x14ac:dyDescent="0.2">
      <c r="A100" s="1">
        <v>38047</v>
      </c>
      <c r="B100" s="2">
        <v>4.9019999999999998E-18</v>
      </c>
    </row>
    <row r="101" spans="1:2" x14ac:dyDescent="0.2">
      <c r="A101" s="1">
        <v>38078</v>
      </c>
      <c r="B101" s="2">
        <v>4.5320000000000002E-18</v>
      </c>
    </row>
    <row r="102" spans="1:2" x14ac:dyDescent="0.2">
      <c r="A102" s="1">
        <v>38108</v>
      </c>
      <c r="B102" s="2">
        <v>3.903E-18</v>
      </c>
    </row>
    <row r="103" spans="1:2" x14ac:dyDescent="0.2">
      <c r="A103" s="1">
        <v>38139</v>
      </c>
      <c r="B103" s="2">
        <v>3.2660000000000002E-18</v>
      </c>
    </row>
    <row r="104" spans="1:2" x14ac:dyDescent="0.2">
      <c r="A104" s="1">
        <v>38169</v>
      </c>
      <c r="B104" s="2">
        <v>2.0809999999999999E-18</v>
      </c>
    </row>
    <row r="105" spans="1:2" x14ac:dyDescent="0.2">
      <c r="A105" s="1">
        <v>38200</v>
      </c>
      <c r="B105" s="2">
        <v>2.177E-18</v>
      </c>
    </row>
    <row r="106" spans="1:2" x14ac:dyDescent="0.2">
      <c r="A106" s="1">
        <v>38231</v>
      </c>
      <c r="B106" s="2">
        <v>2.796E-18</v>
      </c>
    </row>
    <row r="107" spans="1:2" x14ac:dyDescent="0.2">
      <c r="A107" s="1">
        <v>38261</v>
      </c>
      <c r="B107" s="2">
        <v>3.4269999999999999E-18</v>
      </c>
    </row>
    <row r="108" spans="1:2" x14ac:dyDescent="0.2">
      <c r="A108" s="1">
        <v>38292</v>
      </c>
      <c r="B108" s="2">
        <v>5.4959999999999999E-18</v>
      </c>
    </row>
    <row r="109" spans="1:2" x14ac:dyDescent="0.2">
      <c r="A109" s="1">
        <v>38322</v>
      </c>
      <c r="B109" s="2">
        <v>4.3710000000000001E-18</v>
      </c>
    </row>
    <row r="110" spans="1:2" x14ac:dyDescent="0.2">
      <c r="A110" s="1">
        <v>38353</v>
      </c>
      <c r="B110" s="2">
        <v>3.439E-18</v>
      </c>
    </row>
    <row r="111" spans="1:2" x14ac:dyDescent="0.2">
      <c r="A111" s="1">
        <v>38384</v>
      </c>
      <c r="B111" s="2">
        <v>2.349E-18</v>
      </c>
    </row>
    <row r="112" spans="1:2" x14ac:dyDescent="0.2">
      <c r="A112" s="1">
        <v>38412</v>
      </c>
      <c r="B112" s="2">
        <v>2.917E-18</v>
      </c>
    </row>
    <row r="113" spans="1:2" x14ac:dyDescent="0.2">
      <c r="A113" s="1">
        <v>38443</v>
      </c>
      <c r="B113" s="2">
        <v>3.1070000000000001E-18</v>
      </c>
    </row>
    <row r="114" spans="1:2" x14ac:dyDescent="0.2">
      <c r="A114" s="1">
        <v>38473</v>
      </c>
      <c r="B114" s="2">
        <v>4.9270000000000001E-18</v>
      </c>
    </row>
    <row r="115" spans="1:2" x14ac:dyDescent="0.2">
      <c r="A115" s="1">
        <v>38504</v>
      </c>
      <c r="B115" s="2">
        <v>2.6960000000000001E-18</v>
      </c>
    </row>
    <row r="116" spans="1:2" x14ac:dyDescent="0.2">
      <c r="A116" s="1">
        <v>38534</v>
      </c>
      <c r="B116" s="2">
        <v>2.3809999999999999E-18</v>
      </c>
    </row>
    <row r="117" spans="1:2" x14ac:dyDescent="0.2">
      <c r="A117" s="1">
        <v>38565</v>
      </c>
      <c r="B117" s="2">
        <v>2.412E-18</v>
      </c>
    </row>
    <row r="118" spans="1:2" x14ac:dyDescent="0.2">
      <c r="A118" s="1">
        <v>38596</v>
      </c>
      <c r="B118" s="2">
        <v>2.5580000000000002E-18</v>
      </c>
    </row>
    <row r="119" spans="1:2" x14ac:dyDescent="0.2">
      <c r="A119" s="1">
        <v>38626</v>
      </c>
      <c r="B119" s="2">
        <v>3.132E-18</v>
      </c>
    </row>
    <row r="120" spans="1:2" x14ac:dyDescent="0.2">
      <c r="A120" s="1">
        <v>38657</v>
      </c>
      <c r="B120" s="2">
        <v>3.2969999999999999E-18</v>
      </c>
    </row>
    <row r="121" spans="1:2" x14ac:dyDescent="0.2">
      <c r="A121" s="1">
        <v>38687</v>
      </c>
      <c r="B121" s="2">
        <v>3.4880000000000002E-18</v>
      </c>
    </row>
    <row r="122" spans="1:2" x14ac:dyDescent="0.2">
      <c r="A122" s="1">
        <v>38718</v>
      </c>
      <c r="B122" s="2">
        <v>2.3260000000000002E-18</v>
      </c>
    </row>
    <row r="123" spans="1:2" x14ac:dyDescent="0.2">
      <c r="A123" s="1">
        <v>38749</v>
      </c>
      <c r="B123" s="2">
        <v>1.8249999999999999E-18</v>
      </c>
    </row>
    <row r="124" spans="1:2" x14ac:dyDescent="0.2">
      <c r="A124" s="1">
        <v>38777</v>
      </c>
      <c r="B124" s="2">
        <v>2.4470000000000002E-18</v>
      </c>
    </row>
    <row r="125" spans="1:2" x14ac:dyDescent="0.2">
      <c r="A125" s="1">
        <v>38808</v>
      </c>
      <c r="B125" s="2">
        <v>2.6079999999999999E-18</v>
      </c>
    </row>
    <row r="126" spans="1:2" x14ac:dyDescent="0.2">
      <c r="A126" s="1">
        <v>38838</v>
      </c>
      <c r="B126" s="2">
        <v>2.7660000000000002E-18</v>
      </c>
    </row>
    <row r="127" spans="1:2" x14ac:dyDescent="0.2">
      <c r="A127" s="1">
        <v>38869</v>
      </c>
      <c r="B127" s="2">
        <v>2.1890000000000001E-18</v>
      </c>
    </row>
    <row r="128" spans="1:2" x14ac:dyDescent="0.2">
      <c r="A128" s="1">
        <v>38899</v>
      </c>
      <c r="B128" s="2">
        <v>1.461E-18</v>
      </c>
    </row>
    <row r="129" spans="1:2" x14ac:dyDescent="0.2">
      <c r="A129" s="1">
        <v>38930</v>
      </c>
      <c r="B129" s="2">
        <v>1.5989999999999999E-18</v>
      </c>
    </row>
    <row r="130" spans="1:2" x14ac:dyDescent="0.2">
      <c r="A130" s="1">
        <v>38961</v>
      </c>
      <c r="B130" s="2">
        <v>2.3059999999999999E-18</v>
      </c>
    </row>
    <row r="131" spans="1:2" x14ac:dyDescent="0.2">
      <c r="A131" s="1">
        <v>38991</v>
      </c>
      <c r="B131" s="2">
        <v>3.4609999999999999E-18</v>
      </c>
    </row>
    <row r="132" spans="1:2" x14ac:dyDescent="0.2">
      <c r="A132" s="1">
        <v>39022</v>
      </c>
      <c r="B132" s="2">
        <v>3.0100000000000002E-18</v>
      </c>
    </row>
    <row r="133" spans="1:2" x14ac:dyDescent="0.2">
      <c r="A133" s="1">
        <v>39052</v>
      </c>
      <c r="B133" s="2">
        <v>2.5549999999999999E-18</v>
      </c>
    </row>
    <row r="134" spans="1:2" x14ac:dyDescent="0.2">
      <c r="A134" s="1">
        <v>39083</v>
      </c>
      <c r="B134" s="2">
        <v>2.2320000000000001E-18</v>
      </c>
    </row>
    <row r="135" spans="1:2" x14ac:dyDescent="0.2">
      <c r="A135" s="1">
        <v>39114</v>
      </c>
      <c r="B135" s="2">
        <v>2.1639999999999998E-18</v>
      </c>
    </row>
    <row r="136" spans="1:2" x14ac:dyDescent="0.2">
      <c r="A136" s="1">
        <v>39142</v>
      </c>
      <c r="B136" s="2">
        <v>2.4740000000000001E-18</v>
      </c>
    </row>
    <row r="137" spans="1:2" x14ac:dyDescent="0.2">
      <c r="A137" s="1">
        <v>39173</v>
      </c>
      <c r="B137" s="2">
        <v>3.5739999999999996E-18</v>
      </c>
    </row>
    <row r="138" spans="1:2" x14ac:dyDescent="0.2">
      <c r="A138" s="1">
        <v>39203</v>
      </c>
      <c r="B138" s="2">
        <v>2.7749999999999999E-18</v>
      </c>
    </row>
    <row r="139" spans="1:2" x14ac:dyDescent="0.2">
      <c r="A139" s="1">
        <v>39234</v>
      </c>
      <c r="B139" s="2">
        <v>1.885E-18</v>
      </c>
    </row>
    <row r="140" spans="1:2" x14ac:dyDescent="0.2">
      <c r="A140" s="1">
        <v>39264</v>
      </c>
      <c r="B140" s="2">
        <v>1.3370000000000001E-18</v>
      </c>
    </row>
    <row r="141" spans="1:2" x14ac:dyDescent="0.2">
      <c r="A141" s="1">
        <v>39295</v>
      </c>
      <c r="B141" s="2">
        <v>1.5280000000000001E-18</v>
      </c>
    </row>
    <row r="142" spans="1:2" x14ac:dyDescent="0.2">
      <c r="A142" s="1">
        <v>39326</v>
      </c>
      <c r="B142" s="2">
        <v>1.8539999999999999E-18</v>
      </c>
    </row>
    <row r="143" spans="1:2" x14ac:dyDescent="0.2">
      <c r="A143" s="1">
        <v>39356</v>
      </c>
      <c r="B143" s="2">
        <v>2.2889999999999999E-18</v>
      </c>
    </row>
    <row r="144" spans="1:2" x14ac:dyDescent="0.2">
      <c r="A144" s="1">
        <v>39387</v>
      </c>
      <c r="B144" s="2">
        <v>2.4400000000000001E-18</v>
      </c>
    </row>
    <row r="145" spans="1:2" x14ac:dyDescent="0.2">
      <c r="A145" s="1">
        <v>39417</v>
      </c>
      <c r="B145" s="2">
        <v>2.0700000000000002E-18</v>
      </c>
    </row>
    <row r="146" spans="1:2" x14ac:dyDescent="0.2">
      <c r="A146" s="1">
        <v>39448</v>
      </c>
      <c r="B146" s="2">
        <v>1.776E-18</v>
      </c>
    </row>
    <row r="147" spans="1:2" x14ac:dyDescent="0.2">
      <c r="A147" s="1">
        <v>39479</v>
      </c>
      <c r="B147" s="2">
        <v>2.1539999999999999E-18</v>
      </c>
    </row>
    <row r="148" spans="1:2" x14ac:dyDescent="0.2">
      <c r="A148" s="1">
        <v>39508</v>
      </c>
      <c r="B148" s="2">
        <v>2.6600000000000001E-18</v>
      </c>
    </row>
    <row r="149" spans="1:2" x14ac:dyDescent="0.2">
      <c r="A149" s="1">
        <v>39539</v>
      </c>
      <c r="B149" s="2">
        <v>2.5549999999999999E-18</v>
      </c>
    </row>
    <row r="150" spans="1:2" x14ac:dyDescent="0.2">
      <c r="A150" s="1">
        <v>39569</v>
      </c>
      <c r="B150" s="2">
        <v>1.7250000000000001E-18</v>
      </c>
    </row>
    <row r="151" spans="1:2" x14ac:dyDescent="0.2">
      <c r="A151" s="1">
        <v>39600</v>
      </c>
      <c r="B151" s="2">
        <v>2.4169999999999999E-18</v>
      </c>
    </row>
    <row r="152" spans="1:2" x14ac:dyDescent="0.2">
      <c r="A152" s="1">
        <v>39630</v>
      </c>
      <c r="B152" s="2">
        <v>1.241E-18</v>
      </c>
    </row>
    <row r="153" spans="1:2" x14ac:dyDescent="0.2">
      <c r="A153" s="1">
        <v>39661</v>
      </c>
      <c r="B153" s="2">
        <v>1.208E-18</v>
      </c>
    </row>
    <row r="154" spans="1:2" x14ac:dyDescent="0.2">
      <c r="A154" s="1">
        <v>39692</v>
      </c>
      <c r="B154" s="2">
        <v>1.533E-18</v>
      </c>
    </row>
    <row r="155" spans="1:2" x14ac:dyDescent="0.2">
      <c r="A155" s="1">
        <v>39722</v>
      </c>
      <c r="B155" s="2">
        <v>2.361E-18</v>
      </c>
    </row>
    <row r="156" spans="1:2" x14ac:dyDescent="0.2">
      <c r="A156" s="1">
        <v>39753</v>
      </c>
      <c r="B156" s="2">
        <v>2.2719999999999999E-18</v>
      </c>
    </row>
    <row r="157" spans="1:2" x14ac:dyDescent="0.2">
      <c r="A157" s="1">
        <v>39783</v>
      </c>
      <c r="B157" s="2">
        <v>1.747E-18</v>
      </c>
    </row>
    <row r="158" spans="1:2" x14ac:dyDescent="0.2">
      <c r="A158" s="1">
        <v>39814</v>
      </c>
      <c r="B158" s="2">
        <v>1.7710000000000001E-18</v>
      </c>
    </row>
    <row r="159" spans="1:2" x14ac:dyDescent="0.2">
      <c r="A159" s="1">
        <v>39845</v>
      </c>
      <c r="B159" s="2">
        <v>1.601E-18</v>
      </c>
    </row>
    <row r="160" spans="1:2" x14ac:dyDescent="0.2">
      <c r="A160" s="1">
        <v>39873</v>
      </c>
      <c r="B160" s="2">
        <v>1.875E-18</v>
      </c>
    </row>
    <row r="161" spans="1:2" x14ac:dyDescent="0.2">
      <c r="A161" s="1">
        <v>39904</v>
      </c>
      <c r="B161" s="2">
        <v>2.339E-18</v>
      </c>
    </row>
    <row r="162" spans="1:2" x14ac:dyDescent="0.2">
      <c r="A162" s="1">
        <v>39934</v>
      </c>
      <c r="B162" s="2">
        <v>2.1810000000000002E-18</v>
      </c>
    </row>
    <row r="163" spans="1:2" x14ac:dyDescent="0.2">
      <c r="A163" s="1">
        <v>39965</v>
      </c>
      <c r="B163" s="2">
        <v>1.565E-18</v>
      </c>
    </row>
    <row r="164" spans="1:2" x14ac:dyDescent="0.2">
      <c r="A164" s="1">
        <v>39995</v>
      </c>
      <c r="B164" s="2">
        <v>1.235E-18</v>
      </c>
    </row>
    <row r="165" spans="1:2" x14ac:dyDescent="0.2">
      <c r="A165" s="1">
        <v>40026</v>
      </c>
      <c r="B165" s="2">
        <v>1.219E-18</v>
      </c>
    </row>
    <row r="166" spans="1:2" x14ac:dyDescent="0.2">
      <c r="A166" s="1">
        <v>40057</v>
      </c>
      <c r="B166" s="2">
        <v>1.561E-18</v>
      </c>
    </row>
    <row r="167" spans="1:2" x14ac:dyDescent="0.2">
      <c r="A167" s="1">
        <v>40087</v>
      </c>
      <c r="B167" s="2">
        <v>2.1369999999999999E-18</v>
      </c>
    </row>
    <row r="168" spans="1:2" x14ac:dyDescent="0.2">
      <c r="A168" s="1">
        <v>40118</v>
      </c>
      <c r="B168" s="2">
        <v>2.4629999999999999E-18</v>
      </c>
    </row>
    <row r="169" spans="1:2" x14ac:dyDescent="0.2">
      <c r="A169" s="1">
        <v>40148</v>
      </c>
      <c r="B169" s="2">
        <v>1.909E-18</v>
      </c>
    </row>
    <row r="170" spans="1:2" x14ac:dyDescent="0.2">
      <c r="A170" s="1">
        <v>40179</v>
      </c>
      <c r="B170" s="2">
        <v>1.7750000000000002E-18</v>
      </c>
    </row>
    <row r="171" spans="1:2" x14ac:dyDescent="0.2">
      <c r="A171" s="1">
        <v>40210</v>
      </c>
      <c r="B171" s="2">
        <v>4.9529999999999998E-18</v>
      </c>
    </row>
    <row r="172" spans="1:2" x14ac:dyDescent="0.2">
      <c r="A172" s="1">
        <v>40238</v>
      </c>
      <c r="B172" s="2">
        <v>4.9529999999999998E-18</v>
      </c>
    </row>
    <row r="173" spans="1:2" x14ac:dyDescent="0.2">
      <c r="A173" s="1">
        <v>40269</v>
      </c>
      <c r="B173" s="2">
        <v>3.702E-18</v>
      </c>
    </row>
    <row r="174" spans="1:2" x14ac:dyDescent="0.2">
      <c r="A174" s="1">
        <v>40299</v>
      </c>
      <c r="B174" s="2">
        <v>2.1009999999999998E-18</v>
      </c>
    </row>
    <row r="175" spans="1:2" x14ac:dyDescent="0.2">
      <c r="A175" s="1">
        <v>40330</v>
      </c>
      <c r="B175" s="2">
        <v>1.3190000000000001E-18</v>
      </c>
    </row>
    <row r="176" spans="1:2" x14ac:dyDescent="0.2">
      <c r="A176" s="1">
        <v>40360</v>
      </c>
      <c r="B176" s="2">
        <v>1.0019999999999999E-18</v>
      </c>
    </row>
    <row r="177" spans="1:2" x14ac:dyDescent="0.2">
      <c r="A177" s="1">
        <v>40391</v>
      </c>
      <c r="B177" s="2">
        <v>1.0589999999999999E-18</v>
      </c>
    </row>
    <row r="178" spans="1:2" x14ac:dyDescent="0.2">
      <c r="A178" s="1">
        <v>40422</v>
      </c>
      <c r="B178" s="2">
        <v>1.8249999999999999E-18</v>
      </c>
    </row>
    <row r="179" spans="1:2" x14ac:dyDescent="0.2">
      <c r="A179" s="1">
        <v>40452</v>
      </c>
      <c r="B179" s="2">
        <v>4.1449999999999999E-18</v>
      </c>
    </row>
    <row r="180" spans="1:2" x14ac:dyDescent="0.2">
      <c r="A180" s="1">
        <v>40483</v>
      </c>
      <c r="B180" s="2">
        <v>6.8639999999999998E-18</v>
      </c>
    </row>
    <row r="181" spans="1:2" x14ac:dyDescent="0.2">
      <c r="A181" s="1">
        <v>40513</v>
      </c>
      <c r="B181" s="2">
        <v>7.4209999999999993E-18</v>
      </c>
    </row>
    <row r="182" spans="1:2" x14ac:dyDescent="0.2">
      <c r="A182" s="1">
        <v>40544</v>
      </c>
      <c r="B182" s="2">
        <v>6.2350000000000003E-18</v>
      </c>
    </row>
    <row r="183" spans="1:2" x14ac:dyDescent="0.2">
      <c r="A183" s="1">
        <v>40575</v>
      </c>
      <c r="B183" s="2">
        <v>2.4609999999999998E-18</v>
      </c>
    </row>
    <row r="184" spans="1:2" x14ac:dyDescent="0.2">
      <c r="A184" s="1">
        <v>40603</v>
      </c>
      <c r="B184" s="2">
        <v>2.1679999999999999E-18</v>
      </c>
    </row>
    <row r="185" spans="1:2" x14ac:dyDescent="0.2">
      <c r="A185" s="1">
        <v>40634</v>
      </c>
      <c r="B185" s="2">
        <v>5.7039999999999998E-18</v>
      </c>
    </row>
    <row r="186" spans="1:2" x14ac:dyDescent="0.2">
      <c r="A186" s="1">
        <v>40664</v>
      </c>
      <c r="B186" s="2">
        <v>5.4470000000000004E-18</v>
      </c>
    </row>
    <row r="187" spans="1:2" x14ac:dyDescent="0.2">
      <c r="A187" s="1">
        <v>40695</v>
      </c>
      <c r="B187" s="2">
        <v>3.4040000000000001E-18</v>
      </c>
    </row>
    <row r="188" spans="1:2" x14ac:dyDescent="0.2">
      <c r="A188" s="1">
        <v>40725</v>
      </c>
      <c r="B188" s="2">
        <v>2.274E-18</v>
      </c>
    </row>
    <row r="189" spans="1:2" x14ac:dyDescent="0.2">
      <c r="A189" s="1">
        <v>40756</v>
      </c>
      <c r="B189" s="2">
        <v>2.4289999999999999E-18</v>
      </c>
    </row>
    <row r="190" spans="1:2" x14ac:dyDescent="0.2">
      <c r="A190" s="1">
        <v>40787</v>
      </c>
      <c r="B190" s="2">
        <v>3.1659999999999999E-18</v>
      </c>
    </row>
    <row r="191" spans="1:2" x14ac:dyDescent="0.2">
      <c r="A191" s="1">
        <v>40817</v>
      </c>
      <c r="B191" s="2">
        <v>9.1409999999999994E-18</v>
      </c>
    </row>
    <row r="192" spans="1:2" x14ac:dyDescent="0.2">
      <c r="A192" s="1">
        <v>40848</v>
      </c>
      <c r="B192" s="2">
        <v>1.154E-17</v>
      </c>
    </row>
    <row r="193" spans="1:2" x14ac:dyDescent="0.2">
      <c r="A193" s="1">
        <v>40878</v>
      </c>
      <c r="B193" s="2">
        <v>7.6189999999999993E-18</v>
      </c>
    </row>
    <row r="194" spans="1:2" x14ac:dyDescent="0.2">
      <c r="A194" s="1">
        <v>40909</v>
      </c>
      <c r="B194" s="2">
        <v>4.5080000000000002E-18</v>
      </c>
    </row>
    <row r="195" spans="1:2" x14ac:dyDescent="0.2">
      <c r="A195" s="1">
        <v>40940</v>
      </c>
      <c r="B195" s="2">
        <v>3.7680000000000003E-18</v>
      </c>
    </row>
    <row r="196" spans="1:2" x14ac:dyDescent="0.2">
      <c r="A196" s="1">
        <v>40969</v>
      </c>
      <c r="B196" s="2">
        <v>4.797E-18</v>
      </c>
    </row>
    <row r="197" spans="1:2" x14ac:dyDescent="0.2">
      <c r="A197" s="1">
        <v>41000</v>
      </c>
      <c r="B197" s="2">
        <v>5.094E-18</v>
      </c>
    </row>
    <row r="198" spans="1:2" x14ac:dyDescent="0.2">
      <c r="A198" s="1">
        <v>41030</v>
      </c>
      <c r="B198" s="2">
        <v>4.7519999999999998E-18</v>
      </c>
    </row>
    <row r="199" spans="1:2" x14ac:dyDescent="0.2">
      <c r="A199" s="1">
        <v>41061</v>
      </c>
      <c r="B199" s="2">
        <v>4.258E-18</v>
      </c>
    </row>
    <row r="200" spans="1:2" x14ac:dyDescent="0.2">
      <c r="A200" s="1">
        <v>41091</v>
      </c>
      <c r="B200" s="2">
        <v>4.4120000000000001E-18</v>
      </c>
    </row>
    <row r="201" spans="1:2" x14ac:dyDescent="0.2">
      <c r="A201" s="1">
        <v>41122</v>
      </c>
      <c r="B201" s="2">
        <v>3.5059999999999997E-18</v>
      </c>
    </row>
    <row r="202" spans="1:2" x14ac:dyDescent="0.2">
      <c r="A202" s="1">
        <v>41153</v>
      </c>
      <c r="B202" s="2">
        <v>4.1789999999999999E-18</v>
      </c>
    </row>
    <row r="203" spans="1:2" x14ac:dyDescent="0.2">
      <c r="A203" s="1">
        <v>41183</v>
      </c>
      <c r="B203" s="2">
        <v>9.1489999999999996E-18</v>
      </c>
    </row>
    <row r="204" spans="1:2" x14ac:dyDescent="0.2">
      <c r="A204" s="1">
        <v>41214</v>
      </c>
      <c r="B204" s="2">
        <v>6.9979999999999993E-18</v>
      </c>
    </row>
    <row r="205" spans="1:2" x14ac:dyDescent="0.2">
      <c r="A205" s="1">
        <v>41244</v>
      </c>
      <c r="B205" s="2">
        <v>4.415E-18</v>
      </c>
    </row>
    <row r="206" spans="1:2" x14ac:dyDescent="0.2">
      <c r="A206" s="1">
        <v>41275</v>
      </c>
      <c r="B206" s="2">
        <v>3.011E-18</v>
      </c>
    </row>
    <row r="207" spans="1:2" x14ac:dyDescent="0.2">
      <c r="A207" s="1">
        <v>41306</v>
      </c>
      <c r="B207" s="2">
        <v>3.011E-18</v>
      </c>
    </row>
    <row r="208" spans="1:2" x14ac:dyDescent="0.2">
      <c r="A208" s="1">
        <v>41334</v>
      </c>
      <c r="B208" s="2">
        <v>5.7099999999999997E-18</v>
      </c>
    </row>
    <row r="209" spans="1:2" x14ac:dyDescent="0.2">
      <c r="A209" s="1">
        <v>41365</v>
      </c>
      <c r="B209" s="2">
        <v>5.3200000000000002E-18</v>
      </c>
    </row>
    <row r="210" spans="1:2" x14ac:dyDescent="0.2">
      <c r="A210" s="1">
        <v>41395</v>
      </c>
      <c r="B210" s="2">
        <v>1.0539999999999999E-17</v>
      </c>
    </row>
    <row r="211" spans="1:2" x14ac:dyDescent="0.2">
      <c r="A211" s="1">
        <v>41426</v>
      </c>
      <c r="B211" s="2">
        <v>6.2499999999999999E-18</v>
      </c>
    </row>
    <row r="212" spans="1:2" x14ac:dyDescent="0.2">
      <c r="A212" s="1">
        <v>41456</v>
      </c>
      <c r="B212" s="2">
        <v>2.5599999999999999E-18</v>
      </c>
    </row>
    <row r="213" spans="1:2" x14ac:dyDescent="0.2">
      <c r="A213" s="1">
        <v>41487</v>
      </c>
      <c r="B213" s="2">
        <v>2.4219999999999999E-18</v>
      </c>
    </row>
    <row r="214" spans="1:2" x14ac:dyDescent="0.2">
      <c r="A214" s="1">
        <v>41518</v>
      </c>
      <c r="B214" s="2">
        <v>3.6119999999999997E-18</v>
      </c>
    </row>
    <row r="215" spans="1:2" x14ac:dyDescent="0.2">
      <c r="A215" s="1">
        <v>41548</v>
      </c>
      <c r="B215" s="2">
        <v>4.7789999999999998E-18</v>
      </c>
    </row>
    <row r="216" spans="1:2" x14ac:dyDescent="0.2">
      <c r="A216" s="1">
        <v>41579</v>
      </c>
      <c r="B216" s="2">
        <v>8.052E-18</v>
      </c>
    </row>
    <row r="217" spans="1:2" x14ac:dyDescent="0.2">
      <c r="A217" s="1">
        <v>41609</v>
      </c>
      <c r="B217" s="2">
        <v>7.9720000000000004E-18</v>
      </c>
    </row>
    <row r="218" spans="1:2" x14ac:dyDescent="0.2">
      <c r="A218" s="1">
        <v>41640</v>
      </c>
      <c r="B218" s="2">
        <v>7.5340000000000001E-18</v>
      </c>
    </row>
    <row r="219" spans="1:2" x14ac:dyDescent="0.2">
      <c r="A219" s="1">
        <v>41671</v>
      </c>
      <c r="B219" s="2">
        <v>7.1969999999999995E-18</v>
      </c>
    </row>
    <row r="220" spans="1:2" x14ac:dyDescent="0.2">
      <c r="A220" s="1">
        <v>41699</v>
      </c>
      <c r="B220" s="2">
        <v>9.4320000000000003E-18</v>
      </c>
    </row>
    <row r="221" spans="1:2" x14ac:dyDescent="0.2">
      <c r="A221" s="1">
        <v>41730</v>
      </c>
      <c r="B221" s="2">
        <v>9.4320000000000003E-18</v>
      </c>
    </row>
    <row r="222" spans="1:2" x14ac:dyDescent="0.2">
      <c r="A222" s="1">
        <v>41760</v>
      </c>
      <c r="B222" s="2">
        <v>6.4770000000000003E-18</v>
      </c>
    </row>
    <row r="223" spans="1:2" x14ac:dyDescent="0.2">
      <c r="A223" s="1">
        <v>41791</v>
      </c>
      <c r="B223" s="2">
        <v>3.6310000000000002E-18</v>
      </c>
    </row>
    <row r="224" spans="1:2" x14ac:dyDescent="0.2">
      <c r="A224" s="1">
        <v>41821</v>
      </c>
      <c r="B224" s="2">
        <v>3.5029999999999998E-18</v>
      </c>
    </row>
    <row r="225" spans="1:2" x14ac:dyDescent="0.2">
      <c r="A225" s="1">
        <v>41852</v>
      </c>
      <c r="B225" s="2">
        <v>4.8609999999999998E-18</v>
      </c>
    </row>
    <row r="226" spans="1:2" x14ac:dyDescent="0.2">
      <c r="A226" s="1">
        <v>41883</v>
      </c>
      <c r="B226" s="2">
        <v>5.0400000000000001E-18</v>
      </c>
    </row>
    <row r="227" spans="1:2" x14ac:dyDescent="0.2">
      <c r="A227" s="1">
        <v>41913</v>
      </c>
      <c r="B227" s="2">
        <v>1.1E-17</v>
      </c>
    </row>
    <row r="228" spans="1:2" x14ac:dyDescent="0.2">
      <c r="A228" s="1">
        <v>41944</v>
      </c>
      <c r="B228" s="2">
        <v>8.0349999999999992E-18</v>
      </c>
    </row>
    <row r="229" spans="1:2" x14ac:dyDescent="0.2">
      <c r="A229" s="1">
        <v>41974</v>
      </c>
      <c r="B229" s="2">
        <v>1.25E-17</v>
      </c>
    </row>
    <row r="230" spans="1:2" x14ac:dyDescent="0.2">
      <c r="A230" s="1">
        <v>42005</v>
      </c>
      <c r="B230" s="2">
        <v>5.6480000000000003E-18</v>
      </c>
    </row>
    <row r="231" spans="1:2" x14ac:dyDescent="0.2">
      <c r="A231" s="1">
        <v>42036</v>
      </c>
      <c r="B231" s="2">
        <v>7.8099999999999993E-18</v>
      </c>
    </row>
    <row r="232" spans="1:2" x14ac:dyDescent="0.2">
      <c r="A232" s="1">
        <v>42064</v>
      </c>
      <c r="B232" s="2">
        <v>7.0539999999999996E-18</v>
      </c>
    </row>
    <row r="233" spans="1:2" x14ac:dyDescent="0.2">
      <c r="A233" s="1">
        <v>42095</v>
      </c>
      <c r="B233" s="2">
        <v>6.6170000000000003E-18</v>
      </c>
    </row>
    <row r="234" spans="1:2" x14ac:dyDescent="0.2">
      <c r="A234" s="1">
        <v>42125</v>
      </c>
      <c r="B234" s="2">
        <v>4.7659999999999999E-18</v>
      </c>
    </row>
    <row r="235" spans="1:2" x14ac:dyDescent="0.2">
      <c r="A235" s="1">
        <v>42156</v>
      </c>
      <c r="B235" s="2">
        <v>3.4330000000000001E-18</v>
      </c>
    </row>
    <row r="236" spans="1:2" x14ac:dyDescent="0.2">
      <c r="A236" s="1">
        <v>42186</v>
      </c>
      <c r="B236" s="2">
        <v>2.2699999999999999E-18</v>
      </c>
    </row>
    <row r="237" spans="1:2" x14ac:dyDescent="0.2">
      <c r="A237" s="1">
        <v>42217</v>
      </c>
      <c r="B237" s="2">
        <v>2.3650000000000001E-18</v>
      </c>
    </row>
    <row r="238" spans="1:2" x14ac:dyDescent="0.2">
      <c r="A238" s="1">
        <v>42248</v>
      </c>
      <c r="B238" s="2">
        <v>2.467E-18</v>
      </c>
    </row>
    <row r="239" spans="1:2" x14ac:dyDescent="0.2">
      <c r="A239" s="1">
        <v>42278</v>
      </c>
      <c r="B239" s="2">
        <v>5.5189999999999997E-18</v>
      </c>
    </row>
    <row r="240" spans="1:2" x14ac:dyDescent="0.2">
      <c r="A240" s="1">
        <v>42309</v>
      </c>
      <c r="B240" s="2">
        <v>5.5010000000000002E-18</v>
      </c>
    </row>
    <row r="241" spans="1:2" x14ac:dyDescent="0.2">
      <c r="A241" s="1">
        <v>42339</v>
      </c>
      <c r="B241" s="2">
        <v>4.251E-18</v>
      </c>
    </row>
    <row r="242" spans="1:2" x14ac:dyDescent="0.2">
      <c r="A242" s="1">
        <v>42370</v>
      </c>
      <c r="B242" s="2">
        <v>4.0939999999999999E-18</v>
      </c>
    </row>
    <row r="243" spans="1:2" x14ac:dyDescent="0.2">
      <c r="A243" s="1">
        <v>42401</v>
      </c>
      <c r="B243" s="2">
        <v>2.8429999999999998E-18</v>
      </c>
    </row>
    <row r="244" spans="1:2" x14ac:dyDescent="0.2">
      <c r="A244" s="1">
        <v>42430</v>
      </c>
      <c r="B244" s="2">
        <v>3.1580000000000001E-18</v>
      </c>
    </row>
    <row r="245" spans="1:2" x14ac:dyDescent="0.2">
      <c r="A245" s="1">
        <v>42461</v>
      </c>
      <c r="B245" s="2">
        <v>2.931E-18</v>
      </c>
    </row>
    <row r="246" spans="1:2" x14ac:dyDescent="0.2">
      <c r="A246" s="1">
        <v>42491</v>
      </c>
      <c r="B246" s="2">
        <v>3.951E-18</v>
      </c>
    </row>
    <row r="247" spans="1:2" x14ac:dyDescent="0.2">
      <c r="A247" s="1">
        <v>42522</v>
      </c>
      <c r="B247" s="2">
        <v>2.1790000000000001E-18</v>
      </c>
    </row>
    <row r="248" spans="1:2" x14ac:dyDescent="0.2">
      <c r="A248" s="1">
        <v>42552</v>
      </c>
      <c r="B248" s="2">
        <v>1.5639999999999999E-18</v>
      </c>
    </row>
    <row r="249" spans="1:2" x14ac:dyDescent="0.2">
      <c r="A249" s="1">
        <v>42583</v>
      </c>
      <c r="B249" s="2">
        <v>1.3830000000000001E-18</v>
      </c>
    </row>
    <row r="250" spans="1:2" x14ac:dyDescent="0.2">
      <c r="A250" s="1">
        <v>42614</v>
      </c>
      <c r="B250" s="2">
        <v>3.294E-18</v>
      </c>
    </row>
    <row r="251" spans="1:2" x14ac:dyDescent="0.2">
      <c r="A251" s="1">
        <v>42644</v>
      </c>
      <c r="B251" s="2">
        <v>3.555E-18</v>
      </c>
    </row>
    <row r="252" spans="1:2" x14ac:dyDescent="0.2">
      <c r="A252" s="1">
        <v>42675</v>
      </c>
      <c r="B252" s="2">
        <v>3.2729999999999998E-18</v>
      </c>
    </row>
    <row r="253" spans="1:2" x14ac:dyDescent="0.2">
      <c r="A253" s="1">
        <v>42705</v>
      </c>
      <c r="B253" s="2">
        <v>2.1810000000000002E-18</v>
      </c>
    </row>
    <row r="254" spans="1:2" x14ac:dyDescent="0.2">
      <c r="A254" s="1">
        <v>42736</v>
      </c>
      <c r="B254" s="2">
        <v>2.1029999999999999E-18</v>
      </c>
    </row>
    <row r="255" spans="1:2" x14ac:dyDescent="0.2">
      <c r="A255" s="1">
        <v>42767</v>
      </c>
      <c r="B255" s="2">
        <v>2.4830000000000002E-18</v>
      </c>
    </row>
    <row r="256" spans="1:2" x14ac:dyDescent="0.2">
      <c r="A256" s="1">
        <v>42795</v>
      </c>
      <c r="B256" s="2">
        <v>3.3270000000000001E-18</v>
      </c>
    </row>
    <row r="257" spans="1:2" x14ac:dyDescent="0.2">
      <c r="A257" s="1">
        <v>42826</v>
      </c>
      <c r="B257" s="2">
        <v>3.5910000000000004E-18</v>
      </c>
    </row>
    <row r="258" spans="1:2" x14ac:dyDescent="0.2">
      <c r="A258" s="1">
        <v>42856</v>
      </c>
      <c r="B258" s="2">
        <v>2.53E-18</v>
      </c>
    </row>
    <row r="259" spans="1:2" x14ac:dyDescent="0.2">
      <c r="A259" s="1">
        <v>42887</v>
      </c>
      <c r="B259" s="2">
        <v>1.9119999999999999E-18</v>
      </c>
    </row>
    <row r="260" spans="1:2" x14ac:dyDescent="0.2">
      <c r="A260" s="1">
        <v>42917</v>
      </c>
      <c r="B260" s="2">
        <v>1.5860000000000001E-18</v>
      </c>
    </row>
    <row r="261" spans="1:2" x14ac:dyDescent="0.2">
      <c r="A261" s="1">
        <v>42948</v>
      </c>
      <c r="B261" s="2">
        <v>1.416E-18</v>
      </c>
    </row>
    <row r="262" spans="1:2" x14ac:dyDescent="0.2">
      <c r="A262" s="1">
        <v>42979</v>
      </c>
      <c r="B262" s="2">
        <v>2.6160000000000002E-18</v>
      </c>
    </row>
    <row r="263" spans="1:2" x14ac:dyDescent="0.2">
      <c r="A263" s="1">
        <v>43009</v>
      </c>
      <c r="B263" s="2">
        <v>2.6160000000000002E-18</v>
      </c>
    </row>
    <row r="264" spans="1:2" x14ac:dyDescent="0.2">
      <c r="A264" s="1">
        <v>43040</v>
      </c>
      <c r="B264" s="2">
        <v>2.4910000000000001E-18</v>
      </c>
    </row>
    <row r="265" spans="1:2" x14ac:dyDescent="0.2">
      <c r="A265" s="1">
        <v>43070</v>
      </c>
      <c r="B265" s="2">
        <v>2.2610000000000001E-18</v>
      </c>
    </row>
    <row r="266" spans="1:2" x14ac:dyDescent="0.2">
      <c r="A266" s="1">
        <v>43101</v>
      </c>
      <c r="B266" s="2">
        <v>2.0460000000000001E-18</v>
      </c>
    </row>
    <row r="267" spans="1:2" x14ac:dyDescent="0.2">
      <c r="A267" s="1">
        <v>43132</v>
      </c>
      <c r="B267" s="2">
        <v>1.629E-18</v>
      </c>
    </row>
    <row r="268" spans="1:2" x14ac:dyDescent="0.2">
      <c r="A268" s="1">
        <v>43160</v>
      </c>
      <c r="B268" s="2">
        <v>2.0159999999999999E-18</v>
      </c>
    </row>
    <row r="269" spans="1:2" x14ac:dyDescent="0.2">
      <c r="A269" s="1">
        <v>43191</v>
      </c>
      <c r="B269" s="2">
        <v>2.3519999999999999E-18</v>
      </c>
    </row>
    <row r="270" spans="1:2" x14ac:dyDescent="0.2">
      <c r="A270" s="1">
        <v>43221</v>
      </c>
      <c r="B270" s="2">
        <v>2.1269999999999999E-18</v>
      </c>
    </row>
    <row r="271" spans="1:2" x14ac:dyDescent="0.2">
      <c r="A271" s="1">
        <v>43252</v>
      </c>
      <c r="B271" s="2">
        <v>2.3840000000000002E-18</v>
      </c>
    </row>
    <row r="272" spans="1:2" x14ac:dyDescent="0.2">
      <c r="A272" s="1">
        <v>43282</v>
      </c>
      <c r="B272" s="2">
        <v>1.2260000000000001E-18</v>
      </c>
    </row>
    <row r="273" spans="1:2" x14ac:dyDescent="0.2">
      <c r="A273" s="1">
        <v>43313</v>
      </c>
      <c r="B273" s="2">
        <v>1.3029999999999999E-18</v>
      </c>
    </row>
    <row r="274" spans="1:2" x14ac:dyDescent="0.2">
      <c r="A274" s="1">
        <v>43344</v>
      </c>
      <c r="B274" s="2">
        <v>1.5860000000000001E-18</v>
      </c>
    </row>
    <row r="275" spans="1:2" x14ac:dyDescent="0.2">
      <c r="A275" s="1">
        <v>43374</v>
      </c>
      <c r="B275" s="2">
        <v>2.4079999999999998E-18</v>
      </c>
    </row>
    <row r="276" spans="1:2" x14ac:dyDescent="0.2">
      <c r="A276" s="1">
        <v>43405</v>
      </c>
      <c r="B276" s="2">
        <v>2.4149999999999999E-18</v>
      </c>
    </row>
    <row r="277" spans="1:2" x14ac:dyDescent="0.2">
      <c r="A277" s="1">
        <v>43435</v>
      </c>
      <c r="B277" s="2">
        <v>2.1269999999999999E-18</v>
      </c>
    </row>
    <row r="278" spans="1:2" x14ac:dyDescent="0.2">
      <c r="A278" s="1">
        <v>43466</v>
      </c>
      <c r="B278" s="2">
        <v>1.7950000000000001E-18</v>
      </c>
    </row>
    <row r="279" spans="1:2" x14ac:dyDescent="0.2">
      <c r="A279" s="1">
        <v>43497</v>
      </c>
      <c r="B279" s="2">
        <v>2.0569999999999999E-18</v>
      </c>
    </row>
    <row r="280" spans="1:2" x14ac:dyDescent="0.2">
      <c r="A280" s="1">
        <v>43525</v>
      </c>
      <c r="B280" s="2">
        <v>2.6820000000000001E-18</v>
      </c>
    </row>
    <row r="281" spans="1:2" x14ac:dyDescent="0.2">
      <c r="A281" s="1">
        <v>43556</v>
      </c>
      <c r="B281" s="2">
        <v>2.5560000000000001E-18</v>
      </c>
    </row>
    <row r="282" spans="1:2" x14ac:dyDescent="0.2">
      <c r="A282" s="1">
        <v>43586</v>
      </c>
      <c r="B282" s="2">
        <v>2.6299999999999999E-18</v>
      </c>
    </row>
    <row r="283" spans="1:2" x14ac:dyDescent="0.2">
      <c r="A283" s="1">
        <v>43617</v>
      </c>
      <c r="B283" s="2">
        <v>1.5989999999999999E-18</v>
      </c>
    </row>
    <row r="284" spans="1:2" x14ac:dyDescent="0.2">
      <c r="A284" s="1">
        <v>43647</v>
      </c>
      <c r="B284" s="2">
        <v>1.362E-18</v>
      </c>
    </row>
    <row r="285" spans="1:2" x14ac:dyDescent="0.2">
      <c r="A285" s="1">
        <v>43678</v>
      </c>
      <c r="B285" s="2">
        <v>1.316E-18</v>
      </c>
    </row>
    <row r="286" spans="1:2" x14ac:dyDescent="0.2">
      <c r="A286" s="1">
        <v>43709</v>
      </c>
      <c r="B286" s="2">
        <v>2.395E-18</v>
      </c>
    </row>
    <row r="287" spans="1:2" x14ac:dyDescent="0.2">
      <c r="A287" s="1">
        <v>43739</v>
      </c>
      <c r="B287" s="2">
        <v>2.4910000000000001E-18</v>
      </c>
    </row>
    <row r="288" spans="1:2" x14ac:dyDescent="0.2">
      <c r="A288" s="1">
        <v>43770</v>
      </c>
      <c r="B288" s="2">
        <v>2.327E-18</v>
      </c>
    </row>
    <row r="289" spans="1:5" x14ac:dyDescent="0.2">
      <c r="A289" s="1">
        <v>43800</v>
      </c>
      <c r="B289" s="2">
        <v>2.006E-18</v>
      </c>
    </row>
    <row r="290" spans="1:5" x14ac:dyDescent="0.2">
      <c r="A290" s="1">
        <v>43831</v>
      </c>
      <c r="B290" s="2">
        <v>1.7029999999999999E-18</v>
      </c>
    </row>
    <row r="291" spans="1:5" x14ac:dyDescent="0.2">
      <c r="A291" s="1">
        <v>43862</v>
      </c>
      <c r="B291" s="2">
        <v>1.7429999999999999E-18</v>
      </c>
    </row>
    <row r="292" spans="1:5" x14ac:dyDescent="0.2">
      <c r="A292" s="1">
        <v>43891</v>
      </c>
      <c r="B292" s="2">
        <v>2.0839999999999999E-18</v>
      </c>
    </row>
    <row r="293" spans="1:5" x14ac:dyDescent="0.2">
      <c r="A293" s="1">
        <v>43922</v>
      </c>
      <c r="B293" s="2">
        <v>2.436E-18</v>
      </c>
    </row>
    <row r="294" spans="1:5" x14ac:dyDescent="0.2">
      <c r="A294" s="1">
        <v>43952</v>
      </c>
      <c r="B294" s="2">
        <v>2.238E-18</v>
      </c>
    </row>
    <row r="295" spans="1:5" x14ac:dyDescent="0.2">
      <c r="A295" s="1">
        <v>43983</v>
      </c>
      <c r="B295" s="2">
        <v>1.7140000000000001E-18</v>
      </c>
    </row>
    <row r="296" spans="1:5" x14ac:dyDescent="0.2">
      <c r="A296" s="1">
        <v>44013</v>
      </c>
      <c r="B296" s="2">
        <v>1.2859999999999999E-18</v>
      </c>
    </row>
    <row r="297" spans="1:5" x14ac:dyDescent="0.2">
      <c r="A297" s="1">
        <v>44044</v>
      </c>
      <c r="B297" s="2">
        <v>1.2449999999999999E-18</v>
      </c>
    </row>
    <row r="298" spans="1:5" x14ac:dyDescent="0.2">
      <c r="A298" s="1">
        <v>44075</v>
      </c>
      <c r="B298" s="2">
        <v>2.1199999999999999E-18</v>
      </c>
      <c r="C298" s="2">
        <v>2.1199999999999999E-18</v>
      </c>
      <c r="D298" s="2">
        <v>2.1199999999999999E-18</v>
      </c>
      <c r="E298" s="2">
        <v>2.1199999999999999E-18</v>
      </c>
    </row>
    <row r="299" spans="1:5" x14ac:dyDescent="0.2">
      <c r="A299" s="1">
        <v>44105</v>
      </c>
      <c r="B299">
        <v>5.3140323836388687E-19</v>
      </c>
      <c r="C299" s="2">
        <f t="shared" ref="C299:C330" si="0">_xlfn.FORECAST.ETS(A299,$B$2:$B$298,$A$2:$A$298,157,1)</f>
        <v>5.3140323836388687E-19</v>
      </c>
      <c r="D299" s="2">
        <f t="shared" ref="D299:D330" si="1">C299-_xlfn.FORECAST.ETS.CONFINT(A299,$B$2:$B$298,$A$2:$A$298,0.95,157,1)</f>
        <v>-8.9729587904926752E-18</v>
      </c>
      <c r="E299" s="2">
        <f t="shared" ref="E299:E330" si="2">C299+_xlfn.FORECAST.ETS.CONFINT(A299,$B$2:$B$298,$A$2:$A$298,0.95,157,1)</f>
        <v>1.0035765267220447E-17</v>
      </c>
    </row>
    <row r="300" spans="1:5" x14ac:dyDescent="0.2">
      <c r="A300" s="1">
        <v>44136</v>
      </c>
      <c r="B300">
        <v>9.0821375449679041E-19</v>
      </c>
      <c r="C300" s="2">
        <f t="shared" si="0"/>
        <v>9.0821375449679041E-19</v>
      </c>
      <c r="D300" s="2">
        <f t="shared" si="1"/>
        <v>-8.7288167075503254E-18</v>
      </c>
      <c r="E300" s="2">
        <f t="shared" si="2"/>
        <v>1.0545244216543907E-17</v>
      </c>
    </row>
    <row r="301" spans="1:5" x14ac:dyDescent="0.2">
      <c r="A301" s="1">
        <v>44166</v>
      </c>
      <c r="B301">
        <v>1.0228867839514468E-18</v>
      </c>
      <c r="C301" s="2">
        <f t="shared" si="0"/>
        <v>1.0228867839514468E-18</v>
      </c>
      <c r="D301" s="2">
        <f t="shared" si="1"/>
        <v>-8.7465654372353113E-18</v>
      </c>
      <c r="E301" s="2">
        <f t="shared" si="2"/>
        <v>1.0792339005138204E-17</v>
      </c>
    </row>
    <row r="302" spans="1:5" x14ac:dyDescent="0.2">
      <c r="A302" s="1">
        <v>44197</v>
      </c>
      <c r="B302">
        <v>6.2630824383987196E-19</v>
      </c>
      <c r="C302" s="2">
        <f t="shared" si="0"/>
        <v>6.2630824383987196E-19</v>
      </c>
      <c r="D302" s="2">
        <f t="shared" si="1"/>
        <v>-9.2753380823144833E-18</v>
      </c>
      <c r="E302" s="2">
        <f t="shared" si="2"/>
        <v>1.0527954569994227E-17</v>
      </c>
    </row>
    <row r="303" spans="1:5" x14ac:dyDescent="0.2">
      <c r="A303" s="1">
        <v>44228</v>
      </c>
      <c r="B303">
        <v>3.1313160229651695E-19</v>
      </c>
      <c r="C303" s="2">
        <f t="shared" si="0"/>
        <v>3.1313160229651695E-19</v>
      </c>
      <c r="D303" s="2">
        <f t="shared" si="1"/>
        <v>-9.720499175782007E-18</v>
      </c>
      <c r="E303" s="2">
        <f t="shared" si="2"/>
        <v>1.0346762380375042E-17</v>
      </c>
    </row>
    <row r="304" spans="1:5" x14ac:dyDescent="0.2">
      <c r="A304" s="1">
        <v>44256</v>
      </c>
      <c r="B304">
        <v>6.7696903825245276E-19</v>
      </c>
      <c r="C304" s="2">
        <f t="shared" si="0"/>
        <v>6.7696903825245276E-19</v>
      </c>
      <c r="D304" s="2">
        <f t="shared" si="1"/>
        <v>-9.488453591206784E-18</v>
      </c>
      <c r="E304" s="2">
        <f t="shared" si="2"/>
        <v>1.0842391667711689E-17</v>
      </c>
    </row>
    <row r="305" spans="1:5" x14ac:dyDescent="0.2">
      <c r="A305" s="1">
        <v>44287</v>
      </c>
      <c r="B305">
        <v>1.1710413104864642E-18</v>
      </c>
      <c r="C305" s="2">
        <f t="shared" si="0"/>
        <v>1.1710413104864642E-18</v>
      </c>
      <c r="D305" s="2">
        <f t="shared" si="1"/>
        <v>-9.1259967378162131E-18</v>
      </c>
      <c r="E305" s="2">
        <f t="shared" si="2"/>
        <v>1.1468079358789142E-17</v>
      </c>
    </row>
    <row r="306" spans="1:5" x14ac:dyDescent="0.2">
      <c r="A306" s="1">
        <v>44317</v>
      </c>
      <c r="B306">
        <v>9.9517669255420142E-19</v>
      </c>
      <c r="C306" s="2">
        <f t="shared" si="0"/>
        <v>9.9517669255420142E-19</v>
      </c>
      <c r="D306" s="2">
        <f t="shared" si="1"/>
        <v>-9.4333156843243007E-18</v>
      </c>
      <c r="E306" s="2">
        <f t="shared" si="2"/>
        <v>1.1423669069432702E-17</v>
      </c>
    </row>
    <row r="307" spans="1:5" x14ac:dyDescent="0.2">
      <c r="A307" s="1">
        <v>44348</v>
      </c>
      <c r="B307">
        <v>1.1993104340321436E-19</v>
      </c>
      <c r="C307" s="2">
        <f t="shared" si="0"/>
        <v>1.1993104340321436E-19</v>
      </c>
      <c r="D307" s="2">
        <f t="shared" si="1"/>
        <v>-1.0439869142233687E-17</v>
      </c>
      <c r="E307" s="2">
        <f t="shared" si="2"/>
        <v>1.0679731229040114E-17</v>
      </c>
    </row>
    <row r="308" spans="1:5" x14ac:dyDescent="0.2">
      <c r="A308" s="1">
        <v>44378</v>
      </c>
      <c r="B308">
        <v>7.8304349250886547E-19</v>
      </c>
      <c r="C308" s="2">
        <f t="shared" si="0"/>
        <v>7.8304349250886547E-19</v>
      </c>
      <c r="D308" s="2">
        <f t="shared" si="1"/>
        <v>-9.9079318302519375E-18</v>
      </c>
      <c r="E308" s="2">
        <f t="shared" si="2"/>
        <v>1.1474018815269668E-17</v>
      </c>
    </row>
    <row r="309" spans="1:5" x14ac:dyDescent="0.2">
      <c r="A309" s="1">
        <v>44409</v>
      </c>
      <c r="B309">
        <v>-4.1255153242638078E-19</v>
      </c>
      <c r="C309" s="2">
        <f t="shared" si="0"/>
        <v>-4.1255153242638078E-19</v>
      </c>
      <c r="D309" s="2">
        <f t="shared" si="1"/>
        <v>-1.1234582492200898E-17</v>
      </c>
      <c r="E309" s="2">
        <f t="shared" si="2"/>
        <v>1.0409479427348137E-17</v>
      </c>
    </row>
    <row r="310" spans="1:5" x14ac:dyDescent="0.2">
      <c r="A310" s="1">
        <v>44440</v>
      </c>
      <c r="B310">
        <v>-4.6547976127851097E-19</v>
      </c>
      <c r="C310" s="2">
        <f t="shared" si="0"/>
        <v>-4.6547976127851097E-19</v>
      </c>
      <c r="D310" s="2">
        <f t="shared" si="1"/>
        <v>-1.1418459394861576E-17</v>
      </c>
      <c r="E310" s="2">
        <f t="shared" si="2"/>
        <v>1.0487499872304554E-17</v>
      </c>
    </row>
    <row r="311" spans="1:5" x14ac:dyDescent="0.2">
      <c r="A311" s="1">
        <v>44470</v>
      </c>
      <c r="B311">
        <v>-1.4877401315262925E-19</v>
      </c>
      <c r="C311" s="2">
        <f t="shared" si="0"/>
        <v>-1.4877401315262925E-19</v>
      </c>
      <c r="D311" s="2">
        <f t="shared" si="1"/>
        <v>-1.1232607298427964E-17</v>
      </c>
      <c r="E311" s="2">
        <f t="shared" si="2"/>
        <v>1.0935059272122706E-17</v>
      </c>
    </row>
    <row r="312" spans="1:5" x14ac:dyDescent="0.2">
      <c r="A312" s="1">
        <v>44501</v>
      </c>
      <c r="B312">
        <v>6.6129524422093761E-19</v>
      </c>
      <c r="C312" s="2">
        <f t="shared" si="0"/>
        <v>6.6129524422093761E-19</v>
      </c>
      <c r="D312" s="2">
        <f t="shared" si="1"/>
        <v>-1.0553308051767253E-17</v>
      </c>
      <c r="E312" s="2">
        <f t="shared" si="2"/>
        <v>1.1875898540209129E-17</v>
      </c>
    </row>
    <row r="313" spans="1:5" x14ac:dyDescent="0.2">
      <c r="A313" s="1">
        <v>44531</v>
      </c>
      <c r="B313">
        <v>5.7491062639605301E-19</v>
      </c>
      <c r="C313" s="2">
        <f t="shared" si="0"/>
        <v>5.7491062639605301E-19</v>
      </c>
      <c r="D313" s="2">
        <f t="shared" si="1"/>
        <v>-1.0770389893701065E-17</v>
      </c>
      <c r="E313" s="2">
        <f t="shared" si="2"/>
        <v>1.1920211146493173E-17</v>
      </c>
    </row>
    <row r="314" spans="1:5" x14ac:dyDescent="0.2">
      <c r="A314" s="1">
        <v>44562</v>
      </c>
      <c r="B314">
        <v>5.3011471854798176E-20</v>
      </c>
      <c r="C314" s="2">
        <f t="shared" si="0"/>
        <v>5.3011471854798176E-20</v>
      </c>
      <c r="D314" s="2">
        <f t="shared" si="1"/>
        <v>-1.1422923844116312E-17</v>
      </c>
      <c r="E314" s="2">
        <f t="shared" si="2"/>
        <v>1.1528946787825908E-17</v>
      </c>
    </row>
    <row r="315" spans="1:5" x14ac:dyDescent="0.2">
      <c r="A315" s="1">
        <v>44593</v>
      </c>
      <c r="B315">
        <v>2.5906595491188389E-19</v>
      </c>
      <c r="C315" s="2">
        <f t="shared" si="0"/>
        <v>2.5906595491188389E-19</v>
      </c>
      <c r="D315" s="2">
        <f t="shared" si="1"/>
        <v>-1.134745161959319E-17</v>
      </c>
      <c r="E315" s="2">
        <f t="shared" si="2"/>
        <v>1.186558352941696E-17</v>
      </c>
    </row>
    <row r="316" spans="1:5" x14ac:dyDescent="0.2">
      <c r="A316" s="1">
        <v>44621</v>
      </c>
      <c r="B316">
        <v>1.0025150359477091E-19</v>
      </c>
      <c r="C316" s="2">
        <f t="shared" si="0"/>
        <v>1.0025150359477091E-19</v>
      </c>
      <c r="D316" s="2">
        <f t="shared" si="1"/>
        <v>-1.1636805242026674E-17</v>
      </c>
      <c r="E316" s="2">
        <f t="shared" si="2"/>
        <v>1.1837308249216215E-17</v>
      </c>
    </row>
    <row r="317" spans="1:5" x14ac:dyDescent="0.2">
      <c r="A317" s="1">
        <v>44652</v>
      </c>
      <c r="B317">
        <v>3.7082351613915703E-19</v>
      </c>
      <c r="C317" s="2">
        <f t="shared" si="0"/>
        <v>3.7082351613915703E-19</v>
      </c>
      <c r="D317" s="2">
        <f t="shared" si="1"/>
        <v>-1.1496738346774223E-17</v>
      </c>
      <c r="E317" s="2">
        <f t="shared" si="2"/>
        <v>1.2238385379052537E-17</v>
      </c>
    </row>
    <row r="318" spans="1:5" x14ac:dyDescent="0.2">
      <c r="A318" s="1">
        <v>44682</v>
      </c>
      <c r="B318">
        <v>8.2420907673387349E-19</v>
      </c>
      <c r="C318" s="2">
        <f t="shared" si="0"/>
        <v>8.2420907673387349E-19</v>
      </c>
      <c r="D318" s="2">
        <f t="shared" si="1"/>
        <v>-1.1173832489851283E-17</v>
      </c>
      <c r="E318" s="2">
        <f t="shared" si="2"/>
        <v>1.2822250643319031E-17</v>
      </c>
    </row>
    <row r="319" spans="1:5" x14ac:dyDescent="0.2">
      <c r="A319" s="1">
        <v>44713</v>
      </c>
      <c r="B319">
        <v>7.4185008405196429E-19</v>
      </c>
      <c r="C319" s="2">
        <f t="shared" si="0"/>
        <v>7.4185008405196429E-19</v>
      </c>
      <c r="D319" s="2">
        <f t="shared" si="1"/>
        <v>-1.1386654040778111E-17</v>
      </c>
      <c r="E319" s="2">
        <f t="shared" si="2"/>
        <v>1.2870354208882038E-17</v>
      </c>
    </row>
    <row r="320" spans="1:5" x14ac:dyDescent="0.2">
      <c r="A320" s="1">
        <v>44743</v>
      </c>
      <c r="B320">
        <v>1.4678269753797589E-19</v>
      </c>
      <c r="C320" s="2">
        <f t="shared" si="0"/>
        <v>1.4678269753797589E-19</v>
      </c>
      <c r="D320" s="2">
        <f t="shared" si="1"/>
        <v>-1.2112174756235005E-17</v>
      </c>
      <c r="E320" s="2">
        <f t="shared" si="2"/>
        <v>1.2405740151310955E-17</v>
      </c>
    </row>
    <row r="321" spans="1:5" x14ac:dyDescent="0.2">
      <c r="A321" s="1">
        <v>44774</v>
      </c>
      <c r="B321">
        <v>-2.1828015570963754E-19</v>
      </c>
      <c r="C321" s="2">
        <f t="shared" si="0"/>
        <v>-2.1828015570963754E-19</v>
      </c>
      <c r="D321" s="2">
        <f t="shared" si="1"/>
        <v>-1.2607689291801977E-17</v>
      </c>
      <c r="E321" s="2">
        <f t="shared" si="2"/>
        <v>1.2171128980382704E-17</v>
      </c>
    </row>
    <row r="322" spans="1:5" x14ac:dyDescent="0.2">
      <c r="A322" s="1">
        <v>44805</v>
      </c>
      <c r="B322">
        <v>-2.568524805117628E-19</v>
      </c>
      <c r="C322" s="2">
        <f t="shared" si="0"/>
        <v>-2.568524805117628E-19</v>
      </c>
      <c r="D322" s="2">
        <f t="shared" si="1"/>
        <v>-1.2776718918938008E-17</v>
      </c>
      <c r="E322" s="2">
        <f t="shared" si="2"/>
        <v>1.2263013957914483E-17</v>
      </c>
    </row>
    <row r="323" spans="1:5" x14ac:dyDescent="0.2">
      <c r="A323" s="1">
        <v>44835</v>
      </c>
      <c r="B323">
        <v>7.4436829168761122E-20</v>
      </c>
      <c r="C323" s="2">
        <f t="shared" si="0"/>
        <v>7.4436829168761122E-20</v>
      </c>
      <c r="D323" s="2">
        <f t="shared" si="1"/>
        <v>-1.257589949848838E-17</v>
      </c>
      <c r="E323" s="2">
        <f t="shared" si="2"/>
        <v>1.27247731568259E-17</v>
      </c>
    </row>
    <row r="324" spans="1:5" x14ac:dyDescent="0.2">
      <c r="A324" s="1">
        <v>44866</v>
      </c>
      <c r="B324">
        <v>6.2442027570497873E-19</v>
      </c>
      <c r="C324" s="2">
        <f t="shared" si="0"/>
        <v>6.2442027570497873E-19</v>
      </c>
      <c r="D324" s="2">
        <f t="shared" si="1"/>
        <v>-1.2156405210456457E-17</v>
      </c>
      <c r="E324" s="2">
        <f t="shared" si="2"/>
        <v>1.3405245761866413E-17</v>
      </c>
    </row>
    <row r="325" spans="1:5" x14ac:dyDescent="0.2">
      <c r="A325" s="1">
        <v>44896</v>
      </c>
      <c r="B325">
        <v>9.7115813085168286E-19</v>
      </c>
      <c r="C325" s="2">
        <f t="shared" si="0"/>
        <v>9.7115813085168286E-19</v>
      </c>
      <c r="D325" s="2">
        <f t="shared" si="1"/>
        <v>-1.194018219525088E-17</v>
      </c>
      <c r="E325" s="2">
        <f t="shared" si="2"/>
        <v>1.3882498456954244E-17</v>
      </c>
    </row>
    <row r="326" spans="1:5" x14ac:dyDescent="0.2">
      <c r="A326" s="1">
        <v>44927</v>
      </c>
      <c r="B326">
        <v>4.7823873233436814E-19</v>
      </c>
      <c r="C326" s="2">
        <f t="shared" si="0"/>
        <v>4.7823873233436814E-19</v>
      </c>
      <c r="D326" s="2">
        <f t="shared" si="1"/>
        <v>-1.2563648270504704E-17</v>
      </c>
      <c r="E326" s="2">
        <f t="shared" si="2"/>
        <v>1.352012573517344E-17</v>
      </c>
    </row>
    <row r="327" spans="1:5" x14ac:dyDescent="0.2">
      <c r="A327" s="1">
        <v>44958</v>
      </c>
      <c r="B327">
        <v>3.4203716799437916E-19</v>
      </c>
      <c r="C327" s="2">
        <f t="shared" si="0"/>
        <v>3.4203716799437916E-19</v>
      </c>
      <c r="D327" s="2">
        <f t="shared" si="1"/>
        <v>-1.2830434259518771E-17</v>
      </c>
      <c r="E327" s="2">
        <f t="shared" si="2"/>
        <v>1.3514508595507528E-17</v>
      </c>
    </row>
    <row r="328" spans="1:5" x14ac:dyDescent="0.2">
      <c r="A328" s="1">
        <v>44986</v>
      </c>
      <c r="B328">
        <v>3.2353412877278933E-18</v>
      </c>
      <c r="C328" s="2">
        <f t="shared" si="0"/>
        <v>3.2353412877278933E-18</v>
      </c>
      <c r="D328" s="2">
        <f t="shared" si="1"/>
        <v>-1.0067757991151452E-17</v>
      </c>
      <c r="E328" s="2">
        <f t="shared" si="2"/>
        <v>1.653844056660724E-17</v>
      </c>
    </row>
    <row r="329" spans="1:5" x14ac:dyDescent="0.2">
      <c r="A329" s="1">
        <v>45017</v>
      </c>
      <c r="B329">
        <v>3.2906765487544756E-18</v>
      </c>
      <c r="C329" s="2">
        <f t="shared" si="0"/>
        <v>3.2906765487544756E-18</v>
      </c>
      <c r="D329" s="2">
        <f t="shared" si="1"/>
        <v>-1.0143099465673761E-17</v>
      </c>
      <c r="E329" s="2">
        <f t="shared" si="2"/>
        <v>1.6724452563182714E-17</v>
      </c>
    </row>
    <row r="330" spans="1:5" x14ac:dyDescent="0.2">
      <c r="A330" s="1">
        <v>45047</v>
      </c>
      <c r="B330">
        <v>2.2566202467752993E-18</v>
      </c>
      <c r="C330" s="2">
        <f t="shared" si="0"/>
        <v>2.2566202467752993E-18</v>
      </c>
      <c r="D330" s="2">
        <f t="shared" si="1"/>
        <v>-1.1307886634079871E-17</v>
      </c>
      <c r="E330" s="2">
        <f t="shared" si="2"/>
        <v>1.5821127127630469E-17</v>
      </c>
    </row>
    <row r="331" spans="1:5" x14ac:dyDescent="0.2">
      <c r="A331" s="1">
        <v>45078</v>
      </c>
      <c r="B331">
        <v>8.4391127972433831E-19</v>
      </c>
      <c r="C331" s="2">
        <f t="shared" ref="C331:C362" si="3">_xlfn.FORECAST.ETS(A331,$B$2:$B$298,$A$2:$A$298,157,1)</f>
        <v>8.4391127972433831E-19</v>
      </c>
      <c r="D331" s="2">
        <f t="shared" ref="D331:D362" si="4">C331-_xlfn.FORECAST.ETS.CONFINT(A331,$B$2:$B$298,$A$2:$A$298,0.95,157,1)</f>
        <v>-1.2851385644195743E-17</v>
      </c>
      <c r="E331" s="2">
        <f t="shared" ref="E331:E362" si="5">C331+_xlfn.FORECAST.ETS.CONFINT(A331,$B$2:$B$298,$A$2:$A$298,0.95,157,1)</f>
        <v>1.4539208203644418E-17</v>
      </c>
    </row>
    <row r="332" spans="1:5" x14ac:dyDescent="0.2">
      <c r="A332" s="1">
        <v>45108</v>
      </c>
      <c r="B332">
        <v>1.4597464986682484E-19</v>
      </c>
      <c r="C332" s="2">
        <f t="shared" si="3"/>
        <v>1.4597464986682484E-19</v>
      </c>
      <c r="D332" s="2">
        <f t="shared" si="4"/>
        <v>-1.3680176347873843E-17</v>
      </c>
      <c r="E332" s="2">
        <f t="shared" si="5"/>
        <v>1.3972125647607495E-17</v>
      </c>
    </row>
    <row r="333" spans="1:5" x14ac:dyDescent="0.2">
      <c r="A333" s="1">
        <v>45139</v>
      </c>
      <c r="B333">
        <v>-3.1048170350698847E-19</v>
      </c>
      <c r="C333" s="2">
        <f t="shared" si="3"/>
        <v>-3.1048170350698847E-19</v>
      </c>
      <c r="D333" s="2">
        <f t="shared" si="4"/>
        <v>-1.4267555477064743E-17</v>
      </c>
      <c r="E333" s="2">
        <f t="shared" si="5"/>
        <v>1.3646592070050767E-17</v>
      </c>
    </row>
    <row r="334" spans="1:5" x14ac:dyDescent="0.2">
      <c r="A334" s="1">
        <v>45170</v>
      </c>
      <c r="B334">
        <v>-3.3001366694042546E-19</v>
      </c>
      <c r="C334" s="2">
        <f t="shared" si="3"/>
        <v>-3.3001366694042546E-19</v>
      </c>
      <c r="D334" s="2">
        <f t="shared" si="4"/>
        <v>-1.4418083414949035E-17</v>
      </c>
      <c r="E334" s="2">
        <f t="shared" si="5"/>
        <v>1.3758056081068184E-17</v>
      </c>
    </row>
    <row r="335" spans="1:5" x14ac:dyDescent="0.2">
      <c r="A335" s="1">
        <v>45200</v>
      </c>
      <c r="B335">
        <v>3.5994399856956291E-19</v>
      </c>
      <c r="C335" s="2">
        <f t="shared" si="3"/>
        <v>3.5994399856956291E-19</v>
      </c>
      <c r="D335" s="2">
        <f t="shared" si="4"/>
        <v>-1.3859199252371587E-17</v>
      </c>
      <c r="E335" s="2">
        <f t="shared" si="5"/>
        <v>1.4579087249510712E-17</v>
      </c>
    </row>
    <row r="336" spans="1:5" x14ac:dyDescent="0.2">
      <c r="A336" s="1">
        <v>45231</v>
      </c>
      <c r="B336">
        <v>2.5486428509422636E-18</v>
      </c>
      <c r="C336" s="2">
        <f t="shared" si="3"/>
        <v>2.5486428509422636E-18</v>
      </c>
      <c r="D336" s="2">
        <f t="shared" si="4"/>
        <v>-1.1801655601857201E-17</v>
      </c>
      <c r="E336" s="2">
        <f t="shared" si="5"/>
        <v>1.6898941303741729E-17</v>
      </c>
    </row>
    <row r="337" spans="1:5" x14ac:dyDescent="0.2">
      <c r="A337" s="1">
        <v>45261</v>
      </c>
      <c r="B337">
        <v>5.2835870090516923E-18</v>
      </c>
      <c r="C337" s="2">
        <f t="shared" si="3"/>
        <v>5.2835870090516923E-18</v>
      </c>
      <c r="D337" s="2">
        <f t="shared" si="4"/>
        <v>-9.1979523625569301E-18</v>
      </c>
      <c r="E337" s="2">
        <f t="shared" si="5"/>
        <v>1.9765126380660315E-17</v>
      </c>
    </row>
    <row r="338" spans="1:5" x14ac:dyDescent="0.2">
      <c r="A338" s="1">
        <v>45292</v>
      </c>
      <c r="B338">
        <v>5.7480250910338188E-18</v>
      </c>
      <c r="C338" s="2">
        <f t="shared" si="3"/>
        <v>5.7480250910338188E-18</v>
      </c>
      <c r="D338" s="2">
        <f t="shared" si="4"/>
        <v>-8.8648447885509762E-18</v>
      </c>
      <c r="E338" s="2">
        <f t="shared" si="5"/>
        <v>2.0360894970618615E-17</v>
      </c>
    </row>
    <row r="339" spans="1:5" x14ac:dyDescent="0.2">
      <c r="A339" s="1">
        <v>45323</v>
      </c>
      <c r="B339">
        <v>4.6760824216519236E-18</v>
      </c>
      <c r="C339" s="2">
        <f t="shared" si="3"/>
        <v>4.6760824216519236E-18</v>
      </c>
      <c r="D339" s="2">
        <f t="shared" si="4"/>
        <v>-1.0068211287742611E-17</v>
      </c>
      <c r="E339" s="2">
        <f t="shared" si="5"/>
        <v>1.9420376131046459E-17</v>
      </c>
    </row>
    <row r="340" spans="1:5" x14ac:dyDescent="0.2">
      <c r="A340" s="1">
        <v>45352</v>
      </c>
      <c r="B340">
        <v>1.1828806571602214E-18</v>
      </c>
      <c r="C340" s="2">
        <f t="shared" si="3"/>
        <v>1.1828806571602214E-18</v>
      </c>
      <c r="D340" s="2">
        <f t="shared" si="4"/>
        <v>-1.369293380292532E-17</v>
      </c>
      <c r="E340" s="2">
        <f t="shared" si="5"/>
        <v>1.6058695117245762E-17</v>
      </c>
    </row>
    <row r="341" spans="1:5" x14ac:dyDescent="0.2">
      <c r="A341" s="1">
        <v>45383</v>
      </c>
      <c r="B341">
        <v>9.1425965874748656E-19</v>
      </c>
      <c r="C341" s="2">
        <f t="shared" si="3"/>
        <v>9.1425965874748656E-19</v>
      </c>
      <c r="D341" s="2">
        <f t="shared" si="4"/>
        <v>-1.4093175943961861E-17</v>
      </c>
      <c r="E341" s="2">
        <f t="shared" si="5"/>
        <v>1.5921695261456834E-17</v>
      </c>
    </row>
    <row r="342" spans="1:5" x14ac:dyDescent="0.2">
      <c r="A342" s="1">
        <v>45413</v>
      </c>
      <c r="B342">
        <v>4.2666095138826023E-18</v>
      </c>
      <c r="C342" s="2">
        <f t="shared" si="3"/>
        <v>4.2666095138826023E-18</v>
      </c>
      <c r="D342" s="2">
        <f t="shared" si="4"/>
        <v>-1.0872550971772492E-17</v>
      </c>
      <c r="E342" s="2">
        <f t="shared" si="5"/>
        <v>1.9405769999537695E-17</v>
      </c>
    </row>
    <row r="343" spans="1:5" x14ac:dyDescent="0.2">
      <c r="A343" s="1">
        <v>45444</v>
      </c>
      <c r="B343">
        <v>4.064091749098421E-18</v>
      </c>
      <c r="C343" s="2">
        <f t="shared" si="3"/>
        <v>4.064091749098421E-18</v>
      </c>
      <c r="D343" s="2">
        <f t="shared" si="4"/>
        <v>-1.1206900590613576E-17</v>
      </c>
      <c r="E343" s="2">
        <f t="shared" si="5"/>
        <v>1.9335084088810417E-17</v>
      </c>
    </row>
    <row r="344" spans="1:5" x14ac:dyDescent="0.2">
      <c r="A344" s="1">
        <v>45474</v>
      </c>
      <c r="B344">
        <v>2.2132506718029623E-18</v>
      </c>
      <c r="C344" s="2">
        <f t="shared" si="3"/>
        <v>2.2132506718029623E-18</v>
      </c>
      <c r="D344" s="2">
        <f t="shared" si="4"/>
        <v>-1.3189683611074086E-17</v>
      </c>
      <c r="E344" s="2">
        <f t="shared" si="5"/>
        <v>1.7616184954680012E-17</v>
      </c>
    </row>
    <row r="345" spans="1:5" x14ac:dyDescent="0.2">
      <c r="A345" s="1">
        <v>45505</v>
      </c>
      <c r="B345">
        <v>9.8100387278863362E-19</v>
      </c>
      <c r="C345" s="2">
        <f t="shared" si="3"/>
        <v>9.8100387278863362E-19</v>
      </c>
      <c r="D345" s="2">
        <f t="shared" si="4"/>
        <v>-1.4553985452134495E-17</v>
      </c>
      <c r="E345" s="2">
        <f t="shared" si="5"/>
        <v>1.6515993197711764E-17</v>
      </c>
    </row>
    <row r="346" spans="1:5" x14ac:dyDescent="0.2">
      <c r="A346" s="1">
        <v>45536</v>
      </c>
      <c r="B346">
        <v>1.0884942500327182E-18</v>
      </c>
      <c r="C346" s="2">
        <f t="shared" si="3"/>
        <v>1.0884942500327182E-18</v>
      </c>
      <c r="D346" s="2">
        <f t="shared" si="4"/>
        <v>-1.4578666121709089E-17</v>
      </c>
      <c r="E346" s="2">
        <f t="shared" si="5"/>
        <v>1.6755654621774528E-17</v>
      </c>
    </row>
    <row r="347" spans="1:5" x14ac:dyDescent="0.2">
      <c r="A347" s="1">
        <v>45566</v>
      </c>
      <c r="B347">
        <v>1.8256433381029905E-18</v>
      </c>
      <c r="C347" s="2">
        <f t="shared" si="3"/>
        <v>1.8256433381029905E-18</v>
      </c>
      <c r="D347" s="2">
        <f t="shared" si="4"/>
        <v>-1.3973806891371089E-17</v>
      </c>
      <c r="E347" s="2">
        <f t="shared" si="5"/>
        <v>1.7625093567577073E-17</v>
      </c>
    </row>
    <row r="348" spans="1:5" x14ac:dyDescent="0.2">
      <c r="A348" s="1">
        <v>45597</v>
      </c>
      <c r="B348">
        <v>7.6998125206347421E-18</v>
      </c>
      <c r="C348" s="2">
        <f t="shared" si="3"/>
        <v>7.6998125206347421E-18</v>
      </c>
      <c r="D348" s="2">
        <f t="shared" si="4"/>
        <v>-8.2320490878065463E-18</v>
      </c>
      <c r="E348" s="2">
        <f t="shared" si="5"/>
        <v>2.3631674129076029E-17</v>
      </c>
    </row>
    <row r="349" spans="1:5" x14ac:dyDescent="0.2">
      <c r="A349" s="1">
        <v>45627</v>
      </c>
      <c r="B349">
        <v>9.8331464391004713E-18</v>
      </c>
      <c r="C349" s="2">
        <f t="shared" si="3"/>
        <v>9.8331464391004713E-18</v>
      </c>
      <c r="D349" s="2">
        <f t="shared" si="4"/>
        <v>-6.2312506877873821E-18</v>
      </c>
      <c r="E349" s="2">
        <f t="shared" si="5"/>
        <v>2.5897543565988325E-17</v>
      </c>
    </row>
    <row r="350" spans="1:5" x14ac:dyDescent="0.2">
      <c r="A350" s="1">
        <v>45658</v>
      </c>
      <c r="B350">
        <v>6.0651001737608295E-18</v>
      </c>
      <c r="C350" s="2">
        <f t="shared" si="3"/>
        <v>6.0651001737608295E-18</v>
      </c>
      <c r="D350" s="2">
        <f t="shared" si="4"/>
        <v>-1.0131959140785613E-17</v>
      </c>
      <c r="E350" s="2">
        <f t="shared" si="5"/>
        <v>2.2262159488307272E-17</v>
      </c>
    </row>
    <row r="351" spans="1:5" x14ac:dyDescent="0.2">
      <c r="A351" s="1">
        <v>45689</v>
      </c>
      <c r="B351">
        <v>3.4828166055135296E-18</v>
      </c>
      <c r="C351" s="2">
        <f t="shared" si="3"/>
        <v>3.4828166055135296E-18</v>
      </c>
      <c r="D351" s="2">
        <f t="shared" si="4"/>
        <v>-1.2847034010522102E-17</v>
      </c>
      <c r="E351" s="2">
        <f t="shared" si="5"/>
        <v>1.9812667221549162E-17</v>
      </c>
    </row>
    <row r="352" spans="1:5" x14ac:dyDescent="0.2">
      <c r="A352" s="1">
        <v>45717</v>
      </c>
      <c r="B352">
        <v>2.582293531476796E-18</v>
      </c>
      <c r="C352" s="2">
        <f t="shared" si="3"/>
        <v>2.582293531476796E-18</v>
      </c>
      <c r="D352" s="2">
        <f t="shared" si="4"/>
        <v>-1.3880479862622656E-17</v>
      </c>
      <c r="E352" s="2">
        <f t="shared" si="5"/>
        <v>1.9045066925576249E-17</v>
      </c>
    </row>
    <row r="353" spans="1:5" x14ac:dyDescent="0.2">
      <c r="A353" s="1">
        <v>45748</v>
      </c>
      <c r="B353">
        <v>3.1547748098085164E-18</v>
      </c>
      <c r="C353" s="2">
        <f t="shared" si="3"/>
        <v>3.1547748098085164E-18</v>
      </c>
      <c r="D353" s="2">
        <f t="shared" si="4"/>
        <v>-1.3441055122889014E-17</v>
      </c>
      <c r="E353" s="2">
        <f t="shared" si="5"/>
        <v>1.9750604742506047E-17</v>
      </c>
    </row>
    <row r="354" spans="1:5" x14ac:dyDescent="0.2">
      <c r="A354" s="1">
        <v>45778</v>
      </c>
      <c r="B354">
        <v>3.4473789348357664E-18</v>
      </c>
      <c r="C354" s="2">
        <f t="shared" si="3"/>
        <v>3.4473789348357664E-18</v>
      </c>
      <c r="D354" s="2">
        <f t="shared" si="4"/>
        <v>-1.3281643505118283E-17</v>
      </c>
      <c r="E354" s="2">
        <f t="shared" si="5"/>
        <v>2.0176401374789817E-17</v>
      </c>
    </row>
    <row r="355" spans="1:5" x14ac:dyDescent="0.2">
      <c r="A355" s="1">
        <v>45809</v>
      </c>
      <c r="B355">
        <v>3.3709077048282156E-18</v>
      </c>
      <c r="C355" s="2">
        <f t="shared" si="3"/>
        <v>3.3709077048282156E-18</v>
      </c>
      <c r="D355" s="2">
        <f t="shared" si="4"/>
        <v>-1.3491445346144956E-17</v>
      </c>
      <c r="E355" s="2">
        <f t="shared" si="5"/>
        <v>2.0233260755801387E-17</v>
      </c>
    </row>
    <row r="356" spans="1:5" x14ac:dyDescent="0.2">
      <c r="A356" s="1">
        <v>45839</v>
      </c>
      <c r="B356">
        <v>3.1150413932733724E-18</v>
      </c>
      <c r="C356" s="2">
        <f t="shared" si="3"/>
        <v>3.1150413932733724E-18</v>
      </c>
      <c r="D356" s="2">
        <f t="shared" si="4"/>
        <v>-1.3880782437254784E-17</v>
      </c>
      <c r="E356" s="2">
        <f t="shared" si="5"/>
        <v>2.0110865223801527E-17</v>
      </c>
    </row>
    <row r="357" spans="1:5" x14ac:dyDescent="0.2">
      <c r="A357" s="1">
        <v>45870</v>
      </c>
      <c r="B357">
        <v>3.1878025282498679E-18</v>
      </c>
      <c r="C357" s="2">
        <f t="shared" si="3"/>
        <v>3.1878025282498679E-18</v>
      </c>
      <c r="D357" s="2">
        <f t="shared" si="4"/>
        <v>-1.3941634247380995E-17</v>
      </c>
      <c r="E357" s="2">
        <f t="shared" si="5"/>
        <v>2.031723930388073E-17</v>
      </c>
    </row>
    <row r="358" spans="1:5" x14ac:dyDescent="0.2">
      <c r="A358" s="1">
        <v>45901</v>
      </c>
      <c r="B358">
        <v>2.4627324527803084E-18</v>
      </c>
      <c r="C358" s="2">
        <f t="shared" si="3"/>
        <v>2.4627324527803084E-18</v>
      </c>
      <c r="D358" s="2">
        <f t="shared" si="4"/>
        <v>-1.4800461365207664E-17</v>
      </c>
      <c r="E358" s="2">
        <f t="shared" si="5"/>
        <v>1.9725926270768278E-17</v>
      </c>
    </row>
    <row r="359" spans="1:5" x14ac:dyDescent="0.2">
      <c r="A359" s="1">
        <v>45931</v>
      </c>
      <c r="B359">
        <v>2.94441569837647E-18</v>
      </c>
      <c r="C359" s="2">
        <f t="shared" si="3"/>
        <v>2.94441569837647E-18</v>
      </c>
      <c r="D359" s="2">
        <f t="shared" si="4"/>
        <v>-1.4452681127973409E-17</v>
      </c>
      <c r="E359" s="2">
        <f t="shared" si="5"/>
        <v>2.0341512524726346E-17</v>
      </c>
    </row>
    <row r="360" spans="1:5" x14ac:dyDescent="0.2">
      <c r="A360" s="1">
        <v>45962</v>
      </c>
      <c r="B360">
        <v>7.6743605054340265E-18</v>
      </c>
      <c r="C360" s="2">
        <f t="shared" si="3"/>
        <v>7.6743605054340265E-18</v>
      </c>
      <c r="D360" s="2">
        <f t="shared" si="4"/>
        <v>-9.8567871033237965E-18</v>
      </c>
      <c r="E360" s="2">
        <f t="shared" si="5"/>
        <v>2.520550811419185E-17</v>
      </c>
    </row>
    <row r="361" spans="1:5" x14ac:dyDescent="0.2">
      <c r="A361" s="1">
        <v>45992</v>
      </c>
      <c r="B361">
        <v>5.3007845837999353E-18</v>
      </c>
      <c r="C361" s="2">
        <f t="shared" si="3"/>
        <v>5.3007845837999353E-18</v>
      </c>
      <c r="D361" s="2">
        <f t="shared" si="4"/>
        <v>-1.2364563330894513E-17</v>
      </c>
      <c r="E361" s="2">
        <f t="shared" si="5"/>
        <v>2.2966132498494385E-17</v>
      </c>
    </row>
    <row r="362" spans="1:5" x14ac:dyDescent="0.2">
      <c r="A362" s="1">
        <v>46023</v>
      </c>
      <c r="B362">
        <v>3.3459579247572777E-18</v>
      </c>
      <c r="C362" s="2">
        <f t="shared" si="3"/>
        <v>3.3459579247572777E-18</v>
      </c>
      <c r="D362" s="2">
        <f t="shared" si="4"/>
        <v>-1.4453741512385504E-17</v>
      </c>
      <c r="E362" s="2">
        <f t="shared" si="5"/>
        <v>2.1145657361900061E-17</v>
      </c>
    </row>
    <row r="363" spans="1:5" x14ac:dyDescent="0.2">
      <c r="A363" s="1">
        <v>46054</v>
      </c>
      <c r="B363">
        <v>1.7072071710613701E-18</v>
      </c>
      <c r="C363" s="2">
        <f t="shared" ref="C363:C394" si="6">_xlfn.FORECAST.ETS(A363,$B$2:$B$298,$A$2:$A$298,157,1)</f>
        <v>1.7072071710613701E-18</v>
      </c>
      <c r="D363" s="2">
        <f t="shared" ref="D363:D394" si="7">C363-_xlfn.FORECAST.ETS.CONFINT(A363,$B$2:$B$298,$A$2:$A$298,0.95,157,1)</f>
        <v>-1.6226996643496872E-17</v>
      </c>
      <c r="E363" s="2">
        <f t="shared" ref="E363:E394" si="8">C363+_xlfn.FORECAST.ETS.CONFINT(A363,$B$2:$B$298,$A$2:$A$298,0.95,157,1)</f>
        <v>1.9641410985619611E-17</v>
      </c>
    </row>
    <row r="364" spans="1:5" x14ac:dyDescent="0.2">
      <c r="A364" s="1">
        <v>46082</v>
      </c>
      <c r="B364">
        <v>1.5105460629623976E-18</v>
      </c>
      <c r="C364" s="2">
        <f t="shared" si="6"/>
        <v>1.5105460629623976E-18</v>
      </c>
      <c r="D364" s="2">
        <f t="shared" si="7"/>
        <v>-1.6558316569795576E-17</v>
      </c>
      <c r="E364" s="2">
        <f t="shared" si="8"/>
        <v>1.9579408695720371E-17</v>
      </c>
    </row>
    <row r="365" spans="1:5" x14ac:dyDescent="0.2">
      <c r="A365" s="1">
        <v>46113</v>
      </c>
      <c r="B365">
        <v>3.8130337037438556E-18</v>
      </c>
      <c r="C365" s="2">
        <f t="shared" si="6"/>
        <v>3.8130337037438556E-18</v>
      </c>
      <c r="D365" s="2">
        <f t="shared" si="7"/>
        <v>-1.4390643722987874E-17</v>
      </c>
      <c r="E365" s="2">
        <f t="shared" si="8"/>
        <v>2.2016711130475585E-17</v>
      </c>
    </row>
    <row r="366" spans="1:5" x14ac:dyDescent="0.2">
      <c r="A366" s="1">
        <v>46143</v>
      </c>
      <c r="B366">
        <v>4.8791443125042175E-18</v>
      </c>
      <c r="C366" s="2">
        <f t="shared" si="6"/>
        <v>4.8791443125042175E-18</v>
      </c>
      <c r="D366" s="2">
        <f t="shared" si="7"/>
        <v>-1.345950536987385E-17</v>
      </c>
      <c r="E366" s="2">
        <f t="shared" si="8"/>
        <v>2.3217793994882283E-17</v>
      </c>
    </row>
    <row r="367" spans="1:5" x14ac:dyDescent="0.2">
      <c r="A367" s="1">
        <v>46174</v>
      </c>
      <c r="B367">
        <v>9.7981446629903612E-18</v>
      </c>
      <c r="C367" s="2">
        <f t="shared" si="6"/>
        <v>9.7981446629903612E-18</v>
      </c>
      <c r="D367" s="2">
        <f t="shared" si="7"/>
        <v>-8.6756361751792085E-18</v>
      </c>
      <c r="E367" s="2">
        <f t="shared" si="8"/>
        <v>2.8271925501159931E-17</v>
      </c>
    </row>
    <row r="368" spans="1:5" x14ac:dyDescent="0.2">
      <c r="A368" s="1">
        <v>46204</v>
      </c>
      <c r="B368">
        <v>4.8525423189912495E-18</v>
      </c>
      <c r="C368" s="2">
        <f t="shared" si="6"/>
        <v>4.8525423189912495E-18</v>
      </c>
      <c r="D368" s="2">
        <f t="shared" si="7"/>
        <v>-1.3756529967759249E-17</v>
      </c>
      <c r="E368" s="2">
        <f t="shared" si="8"/>
        <v>2.3461614605741746E-17</v>
      </c>
    </row>
    <row r="369" spans="1:5" x14ac:dyDescent="0.2">
      <c r="A369" s="1">
        <v>46235</v>
      </c>
      <c r="B369">
        <v>6.8213686589208751E-19</v>
      </c>
      <c r="C369" s="2">
        <f t="shared" si="6"/>
        <v>6.8213686589208751E-19</v>
      </c>
      <c r="D369" s="2">
        <f t="shared" si="7"/>
        <v>-1.8062388510578058E-17</v>
      </c>
      <c r="E369" s="2">
        <f t="shared" si="8"/>
        <v>1.9426662242362231E-17</v>
      </c>
    </row>
    <row r="370" spans="1:5" x14ac:dyDescent="0.2">
      <c r="A370" s="1">
        <v>46266</v>
      </c>
      <c r="B370">
        <v>3.82051156799122E-19</v>
      </c>
      <c r="C370" s="2">
        <f t="shared" si="6"/>
        <v>3.82051156799122E-19</v>
      </c>
      <c r="D370" s="2">
        <f t="shared" si="7"/>
        <v>-1.8498090256055801E-17</v>
      </c>
      <c r="E370" s="2">
        <f t="shared" si="8"/>
        <v>1.9262192569654046E-17</v>
      </c>
    </row>
    <row r="371" spans="1:5" x14ac:dyDescent="0.2">
      <c r="A371" s="1">
        <v>46296</v>
      </c>
      <c r="B371">
        <v>1.475590211328026E-18</v>
      </c>
      <c r="C371" s="2">
        <f t="shared" si="6"/>
        <v>1.475590211328026E-18</v>
      </c>
      <c r="D371" s="2">
        <f t="shared" si="7"/>
        <v>-1.7540331448694131E-17</v>
      </c>
      <c r="E371" s="2">
        <f t="shared" si="8"/>
        <v>2.0491511871350181E-17</v>
      </c>
    </row>
    <row r="372" spans="1:5" x14ac:dyDescent="0.2">
      <c r="A372" s="1">
        <v>46327</v>
      </c>
      <c r="B372">
        <v>3.0693448628493247E-18</v>
      </c>
      <c r="C372" s="2">
        <f t="shared" si="6"/>
        <v>3.0693448628493247E-18</v>
      </c>
      <c r="D372" s="2">
        <f t="shared" si="7"/>
        <v>-1.608252247918886E-17</v>
      </c>
      <c r="E372" s="2">
        <f t="shared" si="8"/>
        <v>2.2221212204887509E-17</v>
      </c>
    </row>
    <row r="373" spans="1:5" x14ac:dyDescent="0.2">
      <c r="A373" s="1">
        <v>46357</v>
      </c>
      <c r="B373">
        <v>6.7071334237782449E-18</v>
      </c>
      <c r="C373" s="2">
        <f t="shared" si="6"/>
        <v>6.7071334237782449E-18</v>
      </c>
      <c r="D373" s="2">
        <f t="shared" si="7"/>
        <v>-1.2580846220445296E-17</v>
      </c>
      <c r="E373" s="2">
        <f t="shared" si="8"/>
        <v>2.5995113068001788E-17</v>
      </c>
    </row>
    <row r="374" spans="1:5" x14ac:dyDescent="0.2">
      <c r="A374" s="1">
        <v>46388</v>
      </c>
      <c r="B374">
        <v>6.6470722459530364E-18</v>
      </c>
      <c r="C374" s="2">
        <f t="shared" si="6"/>
        <v>6.6470722459530364E-18</v>
      </c>
      <c r="D374" s="2">
        <f t="shared" si="7"/>
        <v>-1.2777187468454464E-17</v>
      </c>
      <c r="E374" s="2">
        <f t="shared" si="8"/>
        <v>2.6071331960360535E-17</v>
      </c>
    </row>
    <row r="375" spans="1:5" x14ac:dyDescent="0.2">
      <c r="A375" s="1">
        <v>46419</v>
      </c>
      <c r="B375">
        <v>5.9681548791387863E-18</v>
      </c>
      <c r="C375" s="2">
        <f t="shared" si="6"/>
        <v>5.9681548791387863E-18</v>
      </c>
      <c r="D375" s="2">
        <f t="shared" si="7"/>
        <v>-1.3592553784995571E-17</v>
      </c>
      <c r="E375" s="2">
        <f t="shared" si="8"/>
        <v>2.5528863543273145E-17</v>
      </c>
    </row>
    <row r="376" spans="1:5" x14ac:dyDescent="0.2">
      <c r="A376" s="1">
        <v>46447</v>
      </c>
      <c r="B376">
        <v>5.278923949150021E-18</v>
      </c>
      <c r="C376" s="2">
        <f t="shared" si="6"/>
        <v>5.278923949150021E-18</v>
      </c>
      <c r="D376" s="2">
        <f t="shared" si="7"/>
        <v>-1.4418403620673684E-17</v>
      </c>
      <c r="E376" s="2">
        <f t="shared" si="8"/>
        <v>2.4976251518973726E-17</v>
      </c>
    </row>
    <row r="377" spans="1:5" x14ac:dyDescent="0.2">
      <c r="A377" s="1">
        <v>46478</v>
      </c>
      <c r="B377">
        <v>7.5110106123930205E-18</v>
      </c>
      <c r="C377" s="2">
        <f t="shared" si="6"/>
        <v>7.5110106123930205E-18</v>
      </c>
      <c r="D377" s="2">
        <f t="shared" si="7"/>
        <v>-1.2323106861493685E-17</v>
      </c>
      <c r="E377" s="2">
        <f t="shared" si="8"/>
        <v>2.7345128086279726E-17</v>
      </c>
    </row>
    <row r="378" spans="1:5" x14ac:dyDescent="0.2">
      <c r="A378" s="1">
        <v>46508</v>
      </c>
      <c r="B378">
        <v>7.7405001874639485E-18</v>
      </c>
      <c r="C378" s="2">
        <f t="shared" si="6"/>
        <v>7.7405001874639485E-18</v>
      </c>
      <c r="D378" s="2">
        <f t="shared" si="7"/>
        <v>-1.2230579198336378E-17</v>
      </c>
      <c r="E378" s="2">
        <f t="shared" si="8"/>
        <v>2.7711579573264273E-17</v>
      </c>
    </row>
    <row r="379" spans="1:5" x14ac:dyDescent="0.2">
      <c r="A379" s="1">
        <v>46539</v>
      </c>
      <c r="B379">
        <v>7.3543895431690014E-18</v>
      </c>
      <c r="C379" s="2">
        <f t="shared" si="6"/>
        <v>7.3543895431690014E-18</v>
      </c>
      <c r="D379" s="2">
        <f t="shared" si="7"/>
        <v>-1.2753824739972466E-17</v>
      </c>
      <c r="E379" s="2">
        <f t="shared" si="8"/>
        <v>2.7462603826310469E-17</v>
      </c>
    </row>
    <row r="380" spans="1:5" x14ac:dyDescent="0.2">
      <c r="A380" s="1">
        <v>46569</v>
      </c>
      <c r="B380">
        <v>2.8558371667192437E-18</v>
      </c>
      <c r="C380" s="2">
        <f t="shared" si="6"/>
        <v>2.8558371667192437E-18</v>
      </c>
      <c r="D380" s="2">
        <f t="shared" si="7"/>
        <v>-1.7389685945863456E-17</v>
      </c>
      <c r="E380" s="2">
        <f t="shared" si="8"/>
        <v>2.3101360279301942E-17</v>
      </c>
    </row>
    <row r="381" spans="1:5" x14ac:dyDescent="0.2">
      <c r="A381" s="1">
        <v>46600</v>
      </c>
      <c r="B381">
        <v>2.0899071801340754E-18</v>
      </c>
      <c r="C381" s="2">
        <f t="shared" si="6"/>
        <v>2.0899071801340754E-18</v>
      </c>
      <c r="D381" s="2">
        <f t="shared" si="7"/>
        <v>-1.829309961071725E-17</v>
      </c>
      <c r="E381" s="2">
        <f t="shared" si="8"/>
        <v>2.2472913970985399E-17</v>
      </c>
    </row>
    <row r="382" spans="1:5" x14ac:dyDescent="0.2">
      <c r="A382" s="1">
        <v>46631</v>
      </c>
      <c r="B382">
        <v>3.1738237702673462E-18</v>
      </c>
      <c r="C382" s="2">
        <f t="shared" si="6"/>
        <v>3.1738237702673462E-18</v>
      </c>
      <c r="D382" s="2">
        <f t="shared" si="7"/>
        <v>-1.7346842435385986E-17</v>
      </c>
      <c r="E382" s="2">
        <f t="shared" si="8"/>
        <v>2.3694489975920679E-17</v>
      </c>
    </row>
    <row r="383" spans="1:5" x14ac:dyDescent="0.2">
      <c r="A383" s="1">
        <v>46661</v>
      </c>
      <c r="B383">
        <v>3.3767267698025661E-18</v>
      </c>
      <c r="C383" s="2">
        <f t="shared" si="6"/>
        <v>3.3767267698025661E-18</v>
      </c>
      <c r="D383" s="2">
        <f t="shared" si="7"/>
        <v>-1.7281775446761197E-17</v>
      </c>
      <c r="E383" s="2">
        <f t="shared" si="8"/>
        <v>2.4035228986366329E-17</v>
      </c>
    </row>
    <row r="384" spans="1:5" x14ac:dyDescent="0.2">
      <c r="A384" s="1">
        <v>46692</v>
      </c>
      <c r="B384">
        <v>9.5942980592826513E-18</v>
      </c>
      <c r="C384" s="2">
        <f t="shared" si="6"/>
        <v>9.5942980592826513E-18</v>
      </c>
      <c r="D384" s="2">
        <f t="shared" si="7"/>
        <v>-1.1202217596602294E-17</v>
      </c>
      <c r="E384" s="2">
        <f t="shared" si="8"/>
        <v>3.0390813715167595E-17</v>
      </c>
    </row>
    <row r="385" spans="1:5" x14ac:dyDescent="0.2">
      <c r="A385" s="1">
        <v>46722</v>
      </c>
      <c r="B385">
        <v>1.0083197393506319E-17</v>
      </c>
      <c r="C385" s="2">
        <f t="shared" si="6"/>
        <v>1.0083197393506319E-17</v>
      </c>
      <c r="D385" s="2">
        <f t="shared" si="7"/>
        <v>-1.0851509935967654E-17</v>
      </c>
      <c r="E385" s="2">
        <f t="shared" si="8"/>
        <v>3.1017904722980293E-17</v>
      </c>
    </row>
    <row r="386" spans="1:5" x14ac:dyDescent="0.2">
      <c r="A386" s="1">
        <v>46753</v>
      </c>
      <c r="B386">
        <v>1.272170490309605E-17</v>
      </c>
      <c r="C386" s="2">
        <f t="shared" si="6"/>
        <v>1.272170490309605E-17</v>
      </c>
      <c r="D386" s="2">
        <f t="shared" si="7"/>
        <v>-8.3513731144446239E-18</v>
      </c>
      <c r="E386" s="2">
        <f t="shared" si="8"/>
        <v>3.3794782920636725E-17</v>
      </c>
    </row>
    <row r="387" spans="1:5" x14ac:dyDescent="0.2">
      <c r="A387" s="1">
        <v>46784</v>
      </c>
      <c r="B387">
        <v>4.6801010367884125E-18</v>
      </c>
      <c r="C387" s="2">
        <f t="shared" si="6"/>
        <v>4.6801010367884125E-18</v>
      </c>
      <c r="D387" s="2">
        <f t="shared" si="7"/>
        <v>-1.6531527438628954E-17</v>
      </c>
      <c r="E387" s="2">
        <f t="shared" si="8"/>
        <v>2.5891729512205779E-17</v>
      </c>
    </row>
    <row r="388" spans="1:5" x14ac:dyDescent="0.2">
      <c r="A388" s="1">
        <v>46813</v>
      </c>
      <c r="B388">
        <v>6.1490218347011463E-18</v>
      </c>
      <c r="C388" s="2">
        <f t="shared" si="6"/>
        <v>6.1490218347011463E-18</v>
      </c>
      <c r="D388" s="2">
        <f t="shared" si="7"/>
        <v>-1.52013375996004E-17</v>
      </c>
      <c r="E388" s="2">
        <f t="shared" si="8"/>
        <v>2.7499381269002695E-17</v>
      </c>
    </row>
    <row r="389" spans="1:5" x14ac:dyDescent="0.2">
      <c r="A389" s="1">
        <v>46844</v>
      </c>
      <c r="B389">
        <v>5.2937734431366913E-18</v>
      </c>
      <c r="C389" s="2">
        <f t="shared" si="6"/>
        <v>5.2937734431366913E-18</v>
      </c>
      <c r="D389" s="2">
        <f t="shared" si="7"/>
        <v>-1.6195498158835952E-17</v>
      </c>
      <c r="E389" s="2">
        <f t="shared" si="8"/>
        <v>2.6783045045109336E-17</v>
      </c>
    </row>
    <row r="390" spans="1:5" x14ac:dyDescent="0.2">
      <c r="A390" s="1">
        <v>46874</v>
      </c>
      <c r="B390">
        <v>4.1255939107251387E-18</v>
      </c>
      <c r="C390" s="2">
        <f t="shared" si="6"/>
        <v>4.1255939107251387E-18</v>
      </c>
      <c r="D390" s="2">
        <f t="shared" si="7"/>
        <v>-1.7502771752758731E-17</v>
      </c>
      <c r="E390" s="2">
        <f t="shared" si="8"/>
        <v>2.5753959574209012E-17</v>
      </c>
    </row>
    <row r="391" spans="1:5" x14ac:dyDescent="0.2">
      <c r="A391" s="1">
        <v>46905</v>
      </c>
      <c r="B391">
        <v>2.8181171912103491E-18</v>
      </c>
      <c r="C391" s="2">
        <f t="shared" si="6"/>
        <v>2.8181171912103491E-18</v>
      </c>
      <c r="D391" s="2">
        <f t="shared" si="7"/>
        <v>-1.8949525090619932E-17</v>
      </c>
      <c r="E391" s="2">
        <f t="shared" si="8"/>
        <v>2.4585759473040627E-17</v>
      </c>
    </row>
    <row r="392" spans="1:5" x14ac:dyDescent="0.2">
      <c r="A392" s="1">
        <v>46935</v>
      </c>
      <c r="B392">
        <v>3.5875281259851131E-19</v>
      </c>
      <c r="C392" s="2">
        <f t="shared" si="6"/>
        <v>3.5875281259851131E-19</v>
      </c>
      <c r="D392" s="2">
        <f t="shared" si="7"/>
        <v>-2.1548349285995322E-17</v>
      </c>
      <c r="E392" s="2">
        <f t="shared" si="8"/>
        <v>2.2265854911192347E-17</v>
      </c>
    </row>
    <row r="393" spans="1:5" x14ac:dyDescent="0.2">
      <c r="A393" s="1">
        <v>46966</v>
      </c>
      <c r="B393">
        <v>1.165601330807273E-18</v>
      </c>
      <c r="C393" s="2">
        <f t="shared" si="6"/>
        <v>1.165601330807273E-18</v>
      </c>
      <c r="D393" s="2">
        <f t="shared" si="7"/>
        <v>-2.0881144403759327E-17</v>
      </c>
      <c r="E393" s="2">
        <f t="shared" si="8"/>
        <v>2.3212347065373875E-17</v>
      </c>
    </row>
    <row r="394" spans="1:5" x14ac:dyDescent="0.2">
      <c r="A394" s="1">
        <v>46997</v>
      </c>
      <c r="B394">
        <v>4.2826875674992927E-19</v>
      </c>
      <c r="C394" s="2">
        <f t="shared" si="6"/>
        <v>4.2826875674992927E-19</v>
      </c>
      <c r="D394" s="2">
        <f t="shared" si="7"/>
        <v>-2.1758305033602847E-17</v>
      </c>
      <c r="E394" s="2">
        <f t="shared" si="8"/>
        <v>2.2614842547102708E-17</v>
      </c>
    </row>
    <row r="395" spans="1:5" x14ac:dyDescent="0.2">
      <c r="A395" s="1">
        <v>47027</v>
      </c>
      <c r="B395">
        <v>5.5372536335935344E-18</v>
      </c>
      <c r="C395" s="2">
        <f t="shared" ref="C395:C421" si="9">_xlfn.FORECAST.ETS(A395,$B$2:$B$298,$A$2:$A$298,157,1)</f>
        <v>5.5372536335935344E-18</v>
      </c>
      <c r="D395" s="2">
        <f t="shared" ref="D395:D421" si="10">C395-_xlfn.FORECAST.ETS.CONFINT(A395,$B$2:$B$298,$A$2:$A$298,0.95,157,1)</f>
        <v>-1.6789333213357001E-17</v>
      </c>
      <c r="E395" s="2">
        <f t="shared" ref="E395:E421" si="11">C395+_xlfn.FORECAST.ETS.CONFINT(A395,$B$2:$B$298,$A$2:$A$298,0.95,157,1)</f>
        <v>2.7863840480544071E-17</v>
      </c>
    </row>
    <row r="396" spans="1:5" x14ac:dyDescent="0.2">
      <c r="A396" s="1">
        <v>47058</v>
      </c>
      <c r="B396">
        <v>6.3232093365967884E-18</v>
      </c>
      <c r="C396" s="2">
        <f t="shared" si="9"/>
        <v>6.3232093365967884E-18</v>
      </c>
      <c r="D396" s="2">
        <f t="shared" si="10"/>
        <v>-1.6143576129717545E-17</v>
      </c>
      <c r="E396" s="2">
        <f t="shared" si="11"/>
        <v>2.8789994802911123E-17</v>
      </c>
    </row>
    <row r="397" spans="1:5" x14ac:dyDescent="0.2">
      <c r="A397" s="1">
        <v>47088</v>
      </c>
      <c r="B397">
        <v>1.0019985233009611E-17</v>
      </c>
      <c r="C397" s="2">
        <f t="shared" si="9"/>
        <v>1.0019985233009611E-17</v>
      </c>
      <c r="D397" s="2">
        <f t="shared" si="10"/>
        <v>-1.2587184958888995E-17</v>
      </c>
      <c r="E397" s="2">
        <f t="shared" si="11"/>
        <v>3.2627155424908217E-17</v>
      </c>
    </row>
    <row r="398" spans="1:5" x14ac:dyDescent="0.2">
      <c r="A398" s="1">
        <v>47119</v>
      </c>
      <c r="B398">
        <v>6.3915159040040111E-18</v>
      </c>
      <c r="C398" s="2">
        <f t="shared" si="9"/>
        <v>6.3915159040040111E-18</v>
      </c>
      <c r="D398" s="2">
        <f t="shared" si="10"/>
        <v>-1.6356225645179454E-17</v>
      </c>
      <c r="E398" s="2">
        <f t="shared" si="11"/>
        <v>2.9139257453187473E-17</v>
      </c>
    </row>
    <row r="399" spans="1:5" x14ac:dyDescent="0.2">
      <c r="A399" s="1">
        <v>47150</v>
      </c>
      <c r="B399">
        <v>5.5937906789689562E-18</v>
      </c>
      <c r="C399" s="2">
        <f t="shared" si="9"/>
        <v>5.5937906789689562E-18</v>
      </c>
      <c r="D399" s="2">
        <f t="shared" si="10"/>
        <v>-1.7294709367214167E-17</v>
      </c>
      <c r="E399" s="2">
        <f t="shared" si="11"/>
        <v>2.8482290725152076E-17</v>
      </c>
    </row>
    <row r="400" spans="1:5" x14ac:dyDescent="0.2">
      <c r="A400" s="1">
        <v>47178</v>
      </c>
      <c r="B400">
        <v>1.7000051539451495E-18</v>
      </c>
      <c r="C400" s="2">
        <f t="shared" si="9"/>
        <v>1.7000051539451495E-18</v>
      </c>
      <c r="D400" s="2">
        <f t="shared" si="10"/>
        <v>-2.132944101999257E-17</v>
      </c>
      <c r="E400" s="2">
        <f t="shared" si="11"/>
        <v>2.4729451327882869E-17</v>
      </c>
    </row>
    <row r="401" spans="1:5" x14ac:dyDescent="0.2">
      <c r="A401" s="1">
        <v>47209</v>
      </c>
      <c r="B401">
        <v>2.2395156590369905E-18</v>
      </c>
      <c r="C401" s="2">
        <f t="shared" si="9"/>
        <v>2.2395156590369905E-18</v>
      </c>
      <c r="D401" s="2">
        <f t="shared" si="10"/>
        <v>-2.093106474795223E-17</v>
      </c>
      <c r="E401" s="2">
        <f t="shared" si="11"/>
        <v>2.5410096066026215E-17</v>
      </c>
    </row>
    <row r="402" spans="1:5" x14ac:dyDescent="0.2">
      <c r="A402" s="1">
        <v>47239</v>
      </c>
      <c r="B402">
        <v>2.5439261035481543E-18</v>
      </c>
      <c r="C402" s="2">
        <f t="shared" si="9"/>
        <v>2.5439261035481543E-18</v>
      </c>
      <c r="D402" s="2">
        <f t="shared" si="10"/>
        <v>-2.0767977100293757E-17</v>
      </c>
      <c r="E402" s="2">
        <f t="shared" si="11"/>
        <v>2.5855829307390065E-17</v>
      </c>
    </row>
    <row r="403" spans="1:5" x14ac:dyDescent="0.2">
      <c r="A403" s="1">
        <v>47270</v>
      </c>
      <c r="B403">
        <v>4.9812731277292646E-18</v>
      </c>
      <c r="C403" s="2">
        <f t="shared" si="9"/>
        <v>4.9812731277292646E-18</v>
      </c>
      <c r="D403" s="2">
        <f t="shared" si="10"/>
        <v>-1.8472141879678824E-17</v>
      </c>
      <c r="E403" s="2">
        <f t="shared" si="11"/>
        <v>2.843468813513735E-17</v>
      </c>
    </row>
    <row r="404" spans="1:5" x14ac:dyDescent="0.2">
      <c r="A404" s="1">
        <v>47300</v>
      </c>
      <c r="B404">
        <v>4.8404415270878732E-18</v>
      </c>
      <c r="C404" s="2">
        <f t="shared" si="9"/>
        <v>4.8404415270878732E-18</v>
      </c>
      <c r="D404" s="2">
        <f t="shared" si="10"/>
        <v>-1.8754674718351754E-17</v>
      </c>
      <c r="E404" s="2">
        <f t="shared" si="11"/>
        <v>2.8435557772527504E-17</v>
      </c>
    </row>
    <row r="405" spans="1:5" x14ac:dyDescent="0.2">
      <c r="A405" s="1">
        <v>47331</v>
      </c>
      <c r="B405">
        <v>1.1993220078538552E-18</v>
      </c>
      <c r="C405" s="2">
        <f t="shared" si="9"/>
        <v>1.1993220078538552E-18</v>
      </c>
      <c r="D405" s="2">
        <f t="shared" si="10"/>
        <v>-2.2537685323091887E-17</v>
      </c>
      <c r="E405" s="2">
        <f t="shared" si="11"/>
        <v>2.4936329338799595E-17</v>
      </c>
    </row>
    <row r="406" spans="1:5" x14ac:dyDescent="0.2">
      <c r="A406" s="1">
        <v>47362</v>
      </c>
      <c r="B406">
        <v>4.1635820119470529E-20</v>
      </c>
      <c r="C406" s="2">
        <f t="shared" si="9"/>
        <v>4.1635820119470529E-20</v>
      </c>
      <c r="D406" s="2">
        <f t="shared" si="10"/>
        <v>-2.3837452842478168E-17</v>
      </c>
      <c r="E406" s="2">
        <f t="shared" si="11"/>
        <v>2.3920724482717109E-17</v>
      </c>
    </row>
    <row r="407" spans="1:5" x14ac:dyDescent="0.2">
      <c r="A407" s="1">
        <v>47392</v>
      </c>
      <c r="B407">
        <v>9.5273240923559583E-19</v>
      </c>
      <c r="C407" s="2">
        <f t="shared" si="9"/>
        <v>9.5273240923559583E-19</v>
      </c>
      <c r="D407" s="2">
        <f t="shared" si="10"/>
        <v>-2.3068628215884811E-17</v>
      </c>
      <c r="E407" s="2">
        <f t="shared" si="11"/>
        <v>2.4974093034356004E-17</v>
      </c>
    </row>
    <row r="408" spans="1:5" x14ac:dyDescent="0.2">
      <c r="A408" s="1">
        <v>47423</v>
      </c>
      <c r="B408">
        <v>9.8841189412566634E-19</v>
      </c>
      <c r="C408" s="2">
        <f t="shared" si="9"/>
        <v>9.8841189412566634E-19</v>
      </c>
      <c r="D408" s="2">
        <f t="shared" si="10"/>
        <v>-2.3175411695547094E-17</v>
      </c>
      <c r="E408" s="2">
        <f t="shared" si="11"/>
        <v>2.5152235483798425E-17</v>
      </c>
    </row>
    <row r="409" spans="1:5" x14ac:dyDescent="0.2">
      <c r="A409" s="1">
        <v>47453</v>
      </c>
      <c r="B409">
        <v>2.1997659190922805E-18</v>
      </c>
      <c r="C409" s="2">
        <f t="shared" si="9"/>
        <v>2.1997659190922805E-18</v>
      </c>
      <c r="D409" s="2">
        <f t="shared" si="10"/>
        <v>-2.2106711995122599E-17</v>
      </c>
      <c r="E409" s="2">
        <f t="shared" si="11"/>
        <v>2.6506243833307163E-17</v>
      </c>
    </row>
    <row r="410" spans="1:5" x14ac:dyDescent="0.2">
      <c r="A410" s="1">
        <v>47484</v>
      </c>
      <c r="B410">
        <v>9.1181643199881931E-18</v>
      </c>
      <c r="C410" s="2">
        <f t="shared" si="9"/>
        <v>9.1181643199881931E-18</v>
      </c>
      <c r="D410" s="2">
        <f t="shared" si="10"/>
        <v>-1.533115962387681E-17</v>
      </c>
      <c r="E410" s="2">
        <f t="shared" si="11"/>
        <v>3.3567488263853194E-17</v>
      </c>
    </row>
    <row r="411" spans="1:5" x14ac:dyDescent="0.2">
      <c r="A411" s="1">
        <v>47515</v>
      </c>
      <c r="B411">
        <v>2.0120244241014187E-18</v>
      </c>
      <c r="C411" s="2">
        <f t="shared" si="9"/>
        <v>2.0120244241014187E-18</v>
      </c>
      <c r="D411" s="2">
        <f t="shared" si="10"/>
        <v>-2.2580337587143562E-17</v>
      </c>
      <c r="E411" s="2">
        <f t="shared" si="11"/>
        <v>2.6604386435346397E-17</v>
      </c>
    </row>
    <row r="412" spans="1:5" x14ac:dyDescent="0.2">
      <c r="A412" s="1">
        <v>47543</v>
      </c>
      <c r="B412">
        <v>4.2571459948185749E-19</v>
      </c>
      <c r="C412" s="2">
        <f t="shared" si="9"/>
        <v>4.2571459948185749E-19</v>
      </c>
      <c r="D412" s="2">
        <f t="shared" si="10"/>
        <v>-2.430987783733345E-17</v>
      </c>
      <c r="E412" s="2">
        <f t="shared" si="11"/>
        <v>2.5161307036297167E-17</v>
      </c>
    </row>
    <row r="413" spans="1:5" x14ac:dyDescent="0.2">
      <c r="A413" s="1">
        <v>47574</v>
      </c>
      <c r="B413">
        <v>1.0043485130544796E-20</v>
      </c>
      <c r="C413" s="2">
        <f t="shared" si="9"/>
        <v>1.0043485130544796E-20</v>
      </c>
      <c r="D413" s="2">
        <f t="shared" si="10"/>
        <v>-2.4868972044069447E-17</v>
      </c>
      <c r="E413" s="2">
        <f t="shared" si="11"/>
        <v>2.4889059014330535E-17</v>
      </c>
    </row>
    <row r="414" spans="1:5" x14ac:dyDescent="0.2">
      <c r="A414" s="1">
        <v>47604</v>
      </c>
      <c r="B414">
        <v>1.050890766265524E-18</v>
      </c>
      <c r="C414" s="2">
        <f t="shared" si="9"/>
        <v>1.050890766265524E-18</v>
      </c>
      <c r="D414" s="2">
        <f t="shared" si="10"/>
        <v>-2.3971740819236012E-17</v>
      </c>
      <c r="E414" s="2">
        <f t="shared" si="11"/>
        <v>2.6073522351767062E-17</v>
      </c>
    </row>
    <row r="415" spans="1:5" x14ac:dyDescent="0.2">
      <c r="A415" s="1">
        <v>47635</v>
      </c>
      <c r="B415">
        <v>3.7716315887541146E-19</v>
      </c>
      <c r="C415" s="2">
        <f t="shared" si="9"/>
        <v>3.7716315887541146E-19</v>
      </c>
      <c r="D415" s="2">
        <f t="shared" si="10"/>
        <v>-2.4789277732731102E-17</v>
      </c>
      <c r="E415" s="2">
        <f t="shared" si="11"/>
        <v>2.5543604050481925E-17</v>
      </c>
    </row>
    <row r="416" spans="1:5" x14ac:dyDescent="0.2">
      <c r="A416" s="1">
        <v>47665</v>
      </c>
      <c r="B416">
        <v>-1.8004958477984667E-19</v>
      </c>
      <c r="C416" s="2">
        <f t="shared" si="9"/>
        <v>-1.8004958477984667E-19</v>
      </c>
      <c r="D416" s="2">
        <f t="shared" si="10"/>
        <v>-2.5490493307261782E-17</v>
      </c>
      <c r="E416" s="2">
        <f t="shared" si="11"/>
        <v>2.513039413770209E-17</v>
      </c>
    </row>
    <row r="417" spans="1:5" x14ac:dyDescent="0.2">
      <c r="A417" s="1">
        <v>47696</v>
      </c>
      <c r="B417">
        <v>-5.8285555367316765E-19</v>
      </c>
      <c r="C417" s="2">
        <f t="shared" si="9"/>
        <v>-5.8285555367316765E-19</v>
      </c>
      <c r="D417" s="2">
        <f t="shared" si="10"/>
        <v>-2.6037495896136012E-17</v>
      </c>
      <c r="E417" s="2">
        <f t="shared" si="11"/>
        <v>2.4871784788789676E-17</v>
      </c>
    </row>
    <row r="418" spans="1:5" x14ac:dyDescent="0.2">
      <c r="A418" s="1">
        <v>47727</v>
      </c>
      <c r="B418">
        <v>-1.178149234211404E-18</v>
      </c>
      <c r="C418" s="2">
        <f t="shared" si="9"/>
        <v>-1.178149234211404E-18</v>
      </c>
      <c r="D418" s="2">
        <f t="shared" si="10"/>
        <v>-2.6777180239742733E-17</v>
      </c>
      <c r="E418" s="2">
        <f t="shared" si="11"/>
        <v>2.4420881771319924E-17</v>
      </c>
    </row>
    <row r="419" spans="1:5" x14ac:dyDescent="0.2">
      <c r="A419" s="1">
        <v>47757</v>
      </c>
      <c r="B419">
        <v>-4.5058980004111374E-19</v>
      </c>
      <c r="C419" s="2">
        <f t="shared" si="9"/>
        <v>-4.5058980004111374E-19</v>
      </c>
      <c r="D419" s="2">
        <f t="shared" si="10"/>
        <v>-2.6194205755628486E-17</v>
      </c>
      <c r="E419" s="2">
        <f t="shared" si="11"/>
        <v>2.5293026155546258E-17</v>
      </c>
    </row>
    <row r="420" spans="1:5" x14ac:dyDescent="0.2">
      <c r="A420" s="1">
        <v>47788</v>
      </c>
      <c r="B420">
        <v>-7.2453279066551781E-20</v>
      </c>
      <c r="C420" s="2">
        <f t="shared" si="9"/>
        <v>-7.2453279066551781E-20</v>
      </c>
      <c r="D420" s="2">
        <f t="shared" si="10"/>
        <v>-2.5960848705778253E-17</v>
      </c>
      <c r="E420" s="2">
        <f t="shared" si="11"/>
        <v>2.5815942147645148E-17</v>
      </c>
    </row>
    <row r="421" spans="1:5" x14ac:dyDescent="0.2">
      <c r="A421" s="1">
        <v>47818</v>
      </c>
      <c r="B421">
        <v>2.3947580955681323E-19</v>
      </c>
      <c r="C421" s="2">
        <f t="shared" si="9"/>
        <v>2.3947580955681323E-19</v>
      </c>
      <c r="D421" s="2">
        <f t="shared" si="10"/>
        <v>-2.579389383386417E-17</v>
      </c>
      <c r="E421" s="2">
        <f t="shared" si="11"/>
        <v>2.6272845452977797E-17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8198-E1BC-4D65-881E-5B3CFF3DEAD5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7.28515625" customWidth="1"/>
    <col min="3" max="3" width="26.140625" customWidth="1"/>
    <col min="4" max="4" width="41.42578125" customWidth="1"/>
    <col min="5" max="5" width="41.14062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7</v>
      </c>
      <c r="C1" t="s">
        <v>22</v>
      </c>
      <c r="D1" t="s">
        <v>23</v>
      </c>
      <c r="E1" t="s">
        <v>24</v>
      </c>
      <c r="G1" t="s">
        <v>13</v>
      </c>
      <c r="H1" t="s">
        <v>14</v>
      </c>
    </row>
    <row r="2" spans="1:8" x14ac:dyDescent="0.2">
      <c r="A2" s="1">
        <v>35065</v>
      </c>
      <c r="B2">
        <v>695.4</v>
      </c>
      <c r="G2" t="s">
        <v>15</v>
      </c>
      <c r="H2" s="3">
        <f>_xlfn.FORECAST.ETS.STAT($B$2:$B$298,$A$2:$A$298,1,157,1)</f>
        <v>0.25</v>
      </c>
    </row>
    <row r="3" spans="1:8" x14ac:dyDescent="0.2">
      <c r="A3" s="1">
        <v>35096</v>
      </c>
      <c r="B3">
        <v>696.9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>
        <v>678.6</v>
      </c>
      <c r="G4" t="s">
        <v>17</v>
      </c>
      <c r="H4" s="3">
        <f>_xlfn.FORECAST.ETS.STAT($B$2:$B$298,$A$2:$A$298,3,157,1)</f>
        <v>0.749</v>
      </c>
    </row>
    <row r="5" spans="1:8" x14ac:dyDescent="0.2">
      <c r="A5" s="1">
        <v>35156</v>
      </c>
      <c r="B5">
        <v>698.9</v>
      </c>
      <c r="G5" t="s">
        <v>18</v>
      </c>
      <c r="H5" s="3">
        <f>_xlfn.FORECAST.ETS.STAT($B$2:$B$298,$A$2:$A$298,4,157,1)</f>
        <v>1.2397330762081211</v>
      </c>
    </row>
    <row r="6" spans="1:8" x14ac:dyDescent="0.2">
      <c r="A6" s="1">
        <v>35186</v>
      </c>
      <c r="B6">
        <v>692.9</v>
      </c>
      <c r="G6" t="s">
        <v>19</v>
      </c>
      <c r="H6" s="3">
        <f>_xlfn.FORECAST.ETS.STAT($B$2:$B$298,$A$2:$A$298,5,157,1)</f>
        <v>5.3819749396035607E-2</v>
      </c>
    </row>
    <row r="7" spans="1:8" x14ac:dyDescent="0.2">
      <c r="A7" s="1">
        <v>35217</v>
      </c>
      <c r="B7">
        <v>679.5</v>
      </c>
      <c r="G7" t="s">
        <v>20</v>
      </c>
      <c r="H7" s="3">
        <f>_xlfn.FORECAST.ETS.STAT($B$2:$B$298,$A$2:$A$298,6,157,1)</f>
        <v>42.687213618424579</v>
      </c>
    </row>
    <row r="8" spans="1:8" x14ac:dyDescent="0.2">
      <c r="A8" s="1">
        <v>35247</v>
      </c>
      <c r="B8">
        <v>681.9</v>
      </c>
      <c r="G8" t="s">
        <v>21</v>
      </c>
      <c r="H8" s="3">
        <f>_xlfn.FORECAST.ETS.STAT($B$2:$B$298,$A$2:$A$298,7,157,1)</f>
        <v>56.400316074688988</v>
      </c>
    </row>
    <row r="9" spans="1:8" x14ac:dyDescent="0.2">
      <c r="A9" s="1">
        <v>35278</v>
      </c>
      <c r="B9">
        <v>706.5</v>
      </c>
    </row>
    <row r="10" spans="1:8" x14ac:dyDescent="0.2">
      <c r="A10" s="1">
        <v>35309</v>
      </c>
      <c r="B10">
        <v>684.7</v>
      </c>
    </row>
    <row r="11" spans="1:8" x14ac:dyDescent="0.2">
      <c r="A11" s="1">
        <v>35339</v>
      </c>
      <c r="B11">
        <v>681.6</v>
      </c>
    </row>
    <row r="12" spans="1:8" x14ac:dyDescent="0.2">
      <c r="A12" s="1">
        <v>35370</v>
      </c>
      <c r="B12">
        <v>691.2</v>
      </c>
    </row>
    <row r="13" spans="1:8" x14ac:dyDescent="0.2">
      <c r="A13" s="1">
        <v>35400</v>
      </c>
      <c r="B13">
        <v>726.2</v>
      </c>
    </row>
    <row r="14" spans="1:8" x14ac:dyDescent="0.2">
      <c r="A14" s="1">
        <v>35431</v>
      </c>
      <c r="B14">
        <v>696.5</v>
      </c>
    </row>
    <row r="15" spans="1:8" x14ac:dyDescent="0.2">
      <c r="A15" s="1">
        <v>35462</v>
      </c>
      <c r="B15">
        <v>684</v>
      </c>
    </row>
    <row r="16" spans="1:8" x14ac:dyDescent="0.2">
      <c r="A16" s="1">
        <v>35490</v>
      </c>
      <c r="B16">
        <v>711.8</v>
      </c>
    </row>
    <row r="17" spans="1:2" x14ac:dyDescent="0.2">
      <c r="A17" s="1">
        <v>35521</v>
      </c>
      <c r="B17">
        <v>718.2</v>
      </c>
    </row>
    <row r="18" spans="1:2" x14ac:dyDescent="0.2">
      <c r="A18" s="1">
        <v>35551</v>
      </c>
      <c r="B18">
        <v>751.5</v>
      </c>
    </row>
    <row r="19" spans="1:2" x14ac:dyDescent="0.2">
      <c r="A19" s="1">
        <v>35582</v>
      </c>
      <c r="B19">
        <v>700.7</v>
      </c>
    </row>
    <row r="20" spans="1:2" x14ac:dyDescent="0.2">
      <c r="A20" s="1">
        <v>35612</v>
      </c>
      <c r="B20">
        <v>675.8</v>
      </c>
    </row>
    <row r="21" spans="1:2" x14ac:dyDescent="0.2">
      <c r="A21" s="1">
        <v>35643</v>
      </c>
      <c r="B21">
        <v>685.2</v>
      </c>
    </row>
    <row r="22" spans="1:2" x14ac:dyDescent="0.2">
      <c r="A22" s="1">
        <v>35674</v>
      </c>
      <c r="B22">
        <v>742.7</v>
      </c>
    </row>
    <row r="23" spans="1:2" x14ac:dyDescent="0.2">
      <c r="A23" s="1">
        <v>35704</v>
      </c>
      <c r="B23">
        <v>817.7</v>
      </c>
    </row>
    <row r="24" spans="1:2" x14ac:dyDescent="0.2">
      <c r="A24" s="1">
        <v>35735</v>
      </c>
      <c r="B24">
        <v>785.7</v>
      </c>
    </row>
    <row r="25" spans="1:2" x14ac:dyDescent="0.2">
      <c r="A25" s="1">
        <v>35765</v>
      </c>
      <c r="B25">
        <v>808</v>
      </c>
    </row>
    <row r="26" spans="1:2" x14ac:dyDescent="0.2">
      <c r="A26" s="1">
        <v>35796</v>
      </c>
      <c r="B26">
        <v>784.2</v>
      </c>
    </row>
    <row r="27" spans="1:2" x14ac:dyDescent="0.2">
      <c r="A27" s="1">
        <v>35827</v>
      </c>
      <c r="B27">
        <v>765.7</v>
      </c>
    </row>
    <row r="28" spans="1:2" x14ac:dyDescent="0.2">
      <c r="A28" s="1">
        <v>35855</v>
      </c>
      <c r="B28">
        <v>806</v>
      </c>
    </row>
    <row r="29" spans="1:2" x14ac:dyDescent="0.2">
      <c r="A29" s="1">
        <v>35886</v>
      </c>
      <c r="B29">
        <v>811.5</v>
      </c>
    </row>
    <row r="30" spans="1:2" x14ac:dyDescent="0.2">
      <c r="A30" s="1">
        <v>35916</v>
      </c>
      <c r="B30">
        <v>833.3</v>
      </c>
    </row>
    <row r="31" spans="1:2" x14ac:dyDescent="0.2">
      <c r="A31" s="1">
        <v>35947</v>
      </c>
      <c r="B31">
        <v>794.1</v>
      </c>
    </row>
    <row r="32" spans="1:2" x14ac:dyDescent="0.2">
      <c r="A32" s="1">
        <v>35977</v>
      </c>
      <c r="B32">
        <v>841.6</v>
      </c>
    </row>
    <row r="33" spans="1:2" x14ac:dyDescent="0.2">
      <c r="A33" s="1">
        <v>36008</v>
      </c>
      <c r="B33">
        <v>873.7</v>
      </c>
    </row>
    <row r="34" spans="1:2" x14ac:dyDescent="0.2">
      <c r="A34" s="1">
        <v>36039</v>
      </c>
      <c r="B34">
        <v>976.6</v>
      </c>
    </row>
    <row r="35" spans="1:2" x14ac:dyDescent="0.2">
      <c r="A35" s="1">
        <v>36069</v>
      </c>
      <c r="B35">
        <v>917.6</v>
      </c>
    </row>
    <row r="36" spans="1:2" x14ac:dyDescent="0.2">
      <c r="A36" s="1">
        <v>36100</v>
      </c>
      <c r="B36">
        <v>873.1</v>
      </c>
    </row>
    <row r="37" spans="1:2" x14ac:dyDescent="0.2">
      <c r="A37" s="1">
        <v>36130</v>
      </c>
      <c r="B37">
        <v>973.2</v>
      </c>
    </row>
    <row r="38" spans="1:2" x14ac:dyDescent="0.2">
      <c r="A38" s="1">
        <v>36161</v>
      </c>
      <c r="B38">
        <v>966.4</v>
      </c>
    </row>
    <row r="39" spans="1:2" x14ac:dyDescent="0.2">
      <c r="A39" s="1">
        <v>36192</v>
      </c>
      <c r="B39">
        <v>836.4</v>
      </c>
    </row>
    <row r="40" spans="1:2" x14ac:dyDescent="0.2">
      <c r="A40" s="1">
        <v>36220</v>
      </c>
      <c r="B40">
        <v>836.4</v>
      </c>
    </row>
    <row r="41" spans="1:2" x14ac:dyDescent="0.2">
      <c r="A41" s="1">
        <v>36251</v>
      </c>
      <c r="B41">
        <v>857.7</v>
      </c>
    </row>
    <row r="42" spans="1:2" x14ac:dyDescent="0.2">
      <c r="A42" s="1">
        <v>36281</v>
      </c>
      <c r="B42">
        <v>929.4</v>
      </c>
    </row>
    <row r="43" spans="1:2" x14ac:dyDescent="0.2">
      <c r="A43" s="1">
        <v>36312</v>
      </c>
      <c r="B43">
        <v>978.6</v>
      </c>
    </row>
    <row r="44" spans="1:2" x14ac:dyDescent="0.2">
      <c r="A44" s="1">
        <v>36342</v>
      </c>
      <c r="B44">
        <v>1033.7</v>
      </c>
    </row>
    <row r="45" spans="1:2" x14ac:dyDescent="0.2">
      <c r="A45" s="1">
        <v>36373</v>
      </c>
      <c r="B45">
        <v>1020.8</v>
      </c>
    </row>
    <row r="46" spans="1:2" x14ac:dyDescent="0.2">
      <c r="A46" s="1">
        <v>36404</v>
      </c>
      <c r="B46">
        <v>1020.8</v>
      </c>
    </row>
    <row r="47" spans="1:2" x14ac:dyDescent="0.2">
      <c r="A47" s="1">
        <v>36434</v>
      </c>
      <c r="B47">
        <v>923.8</v>
      </c>
    </row>
    <row r="48" spans="1:2" x14ac:dyDescent="0.2">
      <c r="A48" s="1">
        <v>36465</v>
      </c>
      <c r="B48">
        <v>1001.7</v>
      </c>
    </row>
    <row r="49" spans="1:2" x14ac:dyDescent="0.2">
      <c r="A49" s="1">
        <v>36495</v>
      </c>
      <c r="B49">
        <v>990.7</v>
      </c>
    </row>
    <row r="50" spans="1:2" x14ac:dyDescent="0.2">
      <c r="A50" s="1">
        <v>36526</v>
      </c>
      <c r="B50">
        <v>971.4</v>
      </c>
    </row>
    <row r="51" spans="1:2" x14ac:dyDescent="0.2">
      <c r="A51" s="1">
        <v>36557</v>
      </c>
      <c r="B51">
        <v>940.2</v>
      </c>
    </row>
    <row r="52" spans="1:2" x14ac:dyDescent="0.2">
      <c r="A52" s="1">
        <v>36586</v>
      </c>
      <c r="B52">
        <v>1093.5999999999999</v>
      </c>
    </row>
    <row r="53" spans="1:2" x14ac:dyDescent="0.2">
      <c r="A53" s="1">
        <v>36617</v>
      </c>
      <c r="B53">
        <v>1101.9000000000001</v>
      </c>
    </row>
    <row r="54" spans="1:2" x14ac:dyDescent="0.2">
      <c r="A54" s="1">
        <v>36647</v>
      </c>
      <c r="B54">
        <v>1041.2</v>
      </c>
    </row>
    <row r="55" spans="1:2" x14ac:dyDescent="0.2">
      <c r="A55" s="1">
        <v>36678</v>
      </c>
      <c r="B55">
        <v>995</v>
      </c>
    </row>
    <row r="56" spans="1:2" x14ac:dyDescent="0.2">
      <c r="A56" s="1">
        <v>36708</v>
      </c>
      <c r="B56">
        <v>988.8</v>
      </c>
    </row>
    <row r="57" spans="1:2" x14ac:dyDescent="0.2">
      <c r="A57" s="1">
        <v>36739</v>
      </c>
      <c r="B57">
        <v>966.1</v>
      </c>
    </row>
    <row r="58" spans="1:2" x14ac:dyDescent="0.2">
      <c r="A58" s="1">
        <v>36770</v>
      </c>
      <c r="B58">
        <v>1003.7</v>
      </c>
    </row>
    <row r="59" spans="1:2" x14ac:dyDescent="0.2">
      <c r="A59" s="1">
        <v>36800</v>
      </c>
      <c r="B59">
        <v>1048.5999999999999</v>
      </c>
    </row>
    <row r="60" spans="1:2" x14ac:dyDescent="0.2">
      <c r="A60" s="1">
        <v>36831</v>
      </c>
      <c r="B60">
        <v>1047.3</v>
      </c>
    </row>
    <row r="61" spans="1:2" x14ac:dyDescent="0.2">
      <c r="A61" s="1">
        <v>36861</v>
      </c>
      <c r="B61">
        <v>1034.5</v>
      </c>
    </row>
    <row r="62" spans="1:2" x14ac:dyDescent="0.2">
      <c r="A62" s="1">
        <v>36892</v>
      </c>
      <c r="B62">
        <v>973.3</v>
      </c>
    </row>
    <row r="63" spans="1:2" x14ac:dyDescent="0.2">
      <c r="A63" s="1">
        <v>36923</v>
      </c>
      <c r="B63">
        <v>953.8</v>
      </c>
    </row>
    <row r="64" spans="1:2" x14ac:dyDescent="0.2">
      <c r="A64" s="1">
        <v>36951</v>
      </c>
      <c r="B64">
        <v>917.3</v>
      </c>
    </row>
    <row r="65" spans="1:2" x14ac:dyDescent="0.2">
      <c r="A65" s="1">
        <v>36982</v>
      </c>
      <c r="B65">
        <v>1127</v>
      </c>
    </row>
    <row r="66" spans="1:2" x14ac:dyDescent="0.2">
      <c r="A66" s="1">
        <v>37012</v>
      </c>
      <c r="B66">
        <v>1020.9</v>
      </c>
    </row>
    <row r="67" spans="1:2" x14ac:dyDescent="0.2">
      <c r="A67" s="1">
        <v>37043</v>
      </c>
      <c r="B67">
        <v>942.2</v>
      </c>
    </row>
    <row r="68" spans="1:2" x14ac:dyDescent="0.2">
      <c r="A68" s="1">
        <v>37073</v>
      </c>
      <c r="B68">
        <v>923.8</v>
      </c>
    </row>
    <row r="69" spans="1:2" x14ac:dyDescent="0.2">
      <c r="A69" s="1">
        <v>37104</v>
      </c>
      <c r="B69">
        <v>892.1</v>
      </c>
    </row>
    <row r="70" spans="1:2" x14ac:dyDescent="0.2">
      <c r="A70" s="1">
        <v>37135</v>
      </c>
      <c r="B70">
        <v>1015</v>
      </c>
    </row>
    <row r="71" spans="1:2" x14ac:dyDescent="0.2">
      <c r="A71" s="1">
        <v>37165</v>
      </c>
      <c r="B71">
        <v>1173.2</v>
      </c>
    </row>
    <row r="72" spans="1:2" x14ac:dyDescent="0.2">
      <c r="A72" s="1">
        <v>37196</v>
      </c>
      <c r="B72">
        <v>1145.7</v>
      </c>
    </row>
    <row r="73" spans="1:2" x14ac:dyDescent="0.2">
      <c r="A73" s="1">
        <v>37226</v>
      </c>
      <c r="B73">
        <v>1111.7</v>
      </c>
    </row>
    <row r="74" spans="1:2" x14ac:dyDescent="0.2">
      <c r="A74" s="1">
        <v>37257</v>
      </c>
      <c r="B74">
        <v>1124</v>
      </c>
    </row>
    <row r="75" spans="1:2" x14ac:dyDescent="0.2">
      <c r="A75" s="1">
        <v>37288</v>
      </c>
      <c r="B75">
        <v>1125</v>
      </c>
    </row>
    <row r="76" spans="1:2" x14ac:dyDescent="0.2">
      <c r="A76" s="1">
        <v>37316</v>
      </c>
      <c r="B76">
        <v>1066.8</v>
      </c>
    </row>
    <row r="77" spans="1:2" x14ac:dyDescent="0.2">
      <c r="A77" s="1">
        <v>37347</v>
      </c>
      <c r="B77">
        <v>1085.7</v>
      </c>
    </row>
    <row r="78" spans="1:2" x14ac:dyDescent="0.2">
      <c r="A78" s="1">
        <v>37377</v>
      </c>
      <c r="B78">
        <v>976.9</v>
      </c>
    </row>
    <row r="79" spans="1:2" x14ac:dyDescent="0.2">
      <c r="A79" s="1">
        <v>37408</v>
      </c>
      <c r="B79">
        <v>1001.7</v>
      </c>
    </row>
    <row r="80" spans="1:2" x14ac:dyDescent="0.2">
      <c r="A80" s="1">
        <v>37438</v>
      </c>
      <c r="B80">
        <v>968</v>
      </c>
    </row>
    <row r="81" spans="1:2" x14ac:dyDescent="0.2">
      <c r="A81" s="1">
        <v>37469</v>
      </c>
      <c r="B81">
        <v>1073.5</v>
      </c>
    </row>
    <row r="82" spans="1:2" x14ac:dyDescent="0.2">
      <c r="A82" s="1">
        <v>37500</v>
      </c>
      <c r="B82">
        <v>1023.1</v>
      </c>
    </row>
    <row r="83" spans="1:2" x14ac:dyDescent="0.2">
      <c r="A83" s="1">
        <v>37530</v>
      </c>
      <c r="B83">
        <v>1028.5</v>
      </c>
    </row>
    <row r="84" spans="1:2" x14ac:dyDescent="0.2">
      <c r="A84" s="1">
        <v>37561</v>
      </c>
      <c r="B84">
        <v>1003.2</v>
      </c>
    </row>
    <row r="85" spans="1:2" x14ac:dyDescent="0.2">
      <c r="A85" s="1">
        <v>37591</v>
      </c>
      <c r="B85">
        <v>990.7</v>
      </c>
    </row>
    <row r="86" spans="1:2" x14ac:dyDescent="0.2">
      <c r="A86" s="1">
        <v>37622</v>
      </c>
      <c r="B86">
        <v>882.6</v>
      </c>
    </row>
    <row r="87" spans="1:2" x14ac:dyDescent="0.2">
      <c r="A87" s="1">
        <v>37653</v>
      </c>
      <c r="B87">
        <v>893</v>
      </c>
    </row>
    <row r="88" spans="1:2" x14ac:dyDescent="0.2">
      <c r="A88" s="1">
        <v>37681</v>
      </c>
      <c r="B88">
        <v>891.5</v>
      </c>
    </row>
    <row r="89" spans="1:2" x14ac:dyDescent="0.2">
      <c r="A89" s="1">
        <v>37712</v>
      </c>
      <c r="B89">
        <v>956.1</v>
      </c>
    </row>
    <row r="90" spans="1:2" x14ac:dyDescent="0.2">
      <c r="A90" s="1">
        <v>37742</v>
      </c>
      <c r="B90">
        <v>982.4</v>
      </c>
    </row>
    <row r="91" spans="1:2" x14ac:dyDescent="0.2">
      <c r="A91" s="1">
        <v>37773</v>
      </c>
      <c r="B91">
        <v>895.9</v>
      </c>
    </row>
    <row r="92" spans="1:2" x14ac:dyDescent="0.2">
      <c r="A92" s="1">
        <v>37803</v>
      </c>
      <c r="B92">
        <v>881.9</v>
      </c>
    </row>
    <row r="93" spans="1:2" x14ac:dyDescent="0.2">
      <c r="A93" s="1">
        <v>37834</v>
      </c>
      <c r="B93">
        <v>864.3</v>
      </c>
    </row>
    <row r="94" spans="1:2" x14ac:dyDescent="0.2">
      <c r="A94" s="1">
        <v>37865</v>
      </c>
      <c r="B94">
        <v>845.7</v>
      </c>
    </row>
    <row r="95" spans="1:2" x14ac:dyDescent="0.2">
      <c r="A95" s="1">
        <v>37895</v>
      </c>
      <c r="B95">
        <v>905.5</v>
      </c>
    </row>
    <row r="96" spans="1:2" x14ac:dyDescent="0.2">
      <c r="A96" s="1">
        <v>37926</v>
      </c>
      <c r="B96">
        <v>1075.7</v>
      </c>
    </row>
    <row r="97" spans="1:2" x14ac:dyDescent="0.2">
      <c r="A97" s="1">
        <v>37956</v>
      </c>
      <c r="B97">
        <v>954.5</v>
      </c>
    </row>
    <row r="98" spans="1:2" x14ac:dyDescent="0.2">
      <c r="A98" s="1">
        <v>37987</v>
      </c>
      <c r="B98">
        <v>870.5</v>
      </c>
    </row>
    <row r="99" spans="1:2" x14ac:dyDescent="0.2">
      <c r="A99" s="1">
        <v>38018</v>
      </c>
      <c r="B99">
        <v>802.2</v>
      </c>
    </row>
    <row r="100" spans="1:2" x14ac:dyDescent="0.2">
      <c r="A100" s="1">
        <v>38047</v>
      </c>
      <c r="B100">
        <v>849.4</v>
      </c>
    </row>
    <row r="101" spans="1:2" x14ac:dyDescent="0.2">
      <c r="A101" s="1">
        <v>38078</v>
      </c>
      <c r="B101">
        <v>830.7</v>
      </c>
    </row>
    <row r="102" spans="1:2" x14ac:dyDescent="0.2">
      <c r="A102" s="1">
        <v>38108</v>
      </c>
      <c r="B102">
        <v>798.7</v>
      </c>
    </row>
    <row r="103" spans="1:2" x14ac:dyDescent="0.2">
      <c r="A103" s="1">
        <v>38139</v>
      </c>
      <c r="B103">
        <v>815.8</v>
      </c>
    </row>
    <row r="104" spans="1:2" x14ac:dyDescent="0.2">
      <c r="A104" s="1">
        <v>38169</v>
      </c>
      <c r="B104">
        <v>771.6</v>
      </c>
    </row>
    <row r="105" spans="1:2" x14ac:dyDescent="0.2">
      <c r="A105" s="1">
        <v>38200</v>
      </c>
      <c r="B105">
        <v>775.9</v>
      </c>
    </row>
    <row r="106" spans="1:2" x14ac:dyDescent="0.2">
      <c r="A106" s="1">
        <v>38231</v>
      </c>
      <c r="B106">
        <v>776</v>
      </c>
    </row>
    <row r="107" spans="1:2" x14ac:dyDescent="0.2">
      <c r="A107" s="1">
        <v>38261</v>
      </c>
      <c r="B107">
        <v>774.2</v>
      </c>
    </row>
    <row r="108" spans="1:2" x14ac:dyDescent="0.2">
      <c r="A108" s="1">
        <v>38292</v>
      </c>
      <c r="B108">
        <v>872.6</v>
      </c>
    </row>
    <row r="109" spans="1:2" x14ac:dyDescent="0.2">
      <c r="A109" s="1">
        <v>38322</v>
      </c>
      <c r="B109">
        <v>848.2</v>
      </c>
    </row>
    <row r="110" spans="1:2" x14ac:dyDescent="0.2">
      <c r="A110" s="1">
        <v>38353</v>
      </c>
      <c r="B110">
        <v>816.4</v>
      </c>
    </row>
    <row r="111" spans="1:2" x14ac:dyDescent="0.2">
      <c r="A111" s="1">
        <v>38384</v>
      </c>
      <c r="B111">
        <v>751.8</v>
      </c>
    </row>
    <row r="112" spans="1:2" x14ac:dyDescent="0.2">
      <c r="A112" s="1">
        <v>38412</v>
      </c>
      <c r="B112">
        <v>745.6</v>
      </c>
    </row>
    <row r="113" spans="1:2" x14ac:dyDescent="0.2">
      <c r="A113" s="1">
        <v>38443</v>
      </c>
      <c r="B113">
        <v>737.3</v>
      </c>
    </row>
    <row r="114" spans="1:2" x14ac:dyDescent="0.2">
      <c r="A114" s="1">
        <v>38473</v>
      </c>
      <c r="B114">
        <v>839.8</v>
      </c>
    </row>
    <row r="115" spans="1:2" x14ac:dyDescent="0.2">
      <c r="A115" s="1">
        <v>38504</v>
      </c>
      <c r="B115">
        <v>791.1</v>
      </c>
    </row>
    <row r="116" spans="1:2" x14ac:dyDescent="0.2">
      <c r="A116" s="1">
        <v>38534</v>
      </c>
      <c r="B116">
        <v>802.9</v>
      </c>
    </row>
    <row r="117" spans="1:2" x14ac:dyDescent="0.2">
      <c r="A117" s="1">
        <v>38565</v>
      </c>
      <c r="B117">
        <v>803.6</v>
      </c>
    </row>
    <row r="118" spans="1:2" x14ac:dyDescent="0.2">
      <c r="A118" s="1">
        <v>38596</v>
      </c>
      <c r="B118">
        <v>754.1</v>
      </c>
    </row>
    <row r="119" spans="1:2" x14ac:dyDescent="0.2">
      <c r="A119" s="1">
        <v>38626</v>
      </c>
      <c r="B119">
        <v>739</v>
      </c>
    </row>
    <row r="120" spans="1:2" x14ac:dyDescent="0.2">
      <c r="A120" s="1">
        <v>38657</v>
      </c>
      <c r="B120">
        <v>750</v>
      </c>
    </row>
    <row r="121" spans="1:2" x14ac:dyDescent="0.2">
      <c r="A121" s="1">
        <v>38687</v>
      </c>
      <c r="B121">
        <v>798.7</v>
      </c>
    </row>
    <row r="122" spans="1:2" x14ac:dyDescent="0.2">
      <c r="A122" s="1">
        <v>38718</v>
      </c>
      <c r="B122">
        <v>742.2</v>
      </c>
    </row>
    <row r="123" spans="1:2" x14ac:dyDescent="0.2">
      <c r="A123" s="1">
        <v>38749</v>
      </c>
      <c r="B123">
        <v>697.8</v>
      </c>
    </row>
    <row r="124" spans="1:2" x14ac:dyDescent="0.2">
      <c r="A124" s="1">
        <v>38777</v>
      </c>
      <c r="B124">
        <v>715.9</v>
      </c>
    </row>
    <row r="125" spans="1:2" x14ac:dyDescent="0.2">
      <c r="A125" s="1">
        <v>38808</v>
      </c>
      <c r="B125">
        <v>717.9</v>
      </c>
    </row>
    <row r="126" spans="1:2" x14ac:dyDescent="0.2">
      <c r="A126" s="1">
        <v>38838</v>
      </c>
      <c r="B126">
        <v>754.9</v>
      </c>
    </row>
    <row r="127" spans="1:2" x14ac:dyDescent="0.2">
      <c r="A127" s="1">
        <v>38869</v>
      </c>
      <c r="B127">
        <v>737.4</v>
      </c>
    </row>
    <row r="128" spans="1:2" x14ac:dyDescent="0.2">
      <c r="A128" s="1">
        <v>38899</v>
      </c>
      <c r="B128">
        <v>713.1</v>
      </c>
    </row>
    <row r="129" spans="1:2" x14ac:dyDescent="0.2">
      <c r="A129" s="1">
        <v>38930</v>
      </c>
      <c r="B129">
        <v>704.8</v>
      </c>
    </row>
    <row r="130" spans="1:2" x14ac:dyDescent="0.2">
      <c r="A130" s="1">
        <v>38961</v>
      </c>
      <c r="B130">
        <v>733.6</v>
      </c>
    </row>
    <row r="131" spans="1:2" x14ac:dyDescent="0.2">
      <c r="A131" s="1">
        <v>38991</v>
      </c>
      <c r="B131">
        <v>756.6</v>
      </c>
    </row>
    <row r="132" spans="1:2" x14ac:dyDescent="0.2">
      <c r="A132" s="1">
        <v>39022</v>
      </c>
      <c r="B132">
        <v>737.7</v>
      </c>
    </row>
    <row r="133" spans="1:2" x14ac:dyDescent="0.2">
      <c r="A133" s="1">
        <v>39052</v>
      </c>
      <c r="B133">
        <v>743.1</v>
      </c>
    </row>
    <row r="134" spans="1:2" x14ac:dyDescent="0.2">
      <c r="A134" s="1">
        <v>39083</v>
      </c>
      <c r="B134">
        <v>743.8</v>
      </c>
    </row>
    <row r="135" spans="1:2" x14ac:dyDescent="0.2">
      <c r="A135" s="1">
        <v>39114</v>
      </c>
      <c r="B135">
        <v>733.6</v>
      </c>
    </row>
    <row r="136" spans="1:2" x14ac:dyDescent="0.2">
      <c r="A136" s="1">
        <v>39142</v>
      </c>
      <c r="B136">
        <v>713.8</v>
      </c>
    </row>
    <row r="137" spans="1:2" x14ac:dyDescent="0.2">
      <c r="A137" s="1">
        <v>39173</v>
      </c>
      <c r="B137">
        <v>745.7</v>
      </c>
    </row>
    <row r="138" spans="1:2" x14ac:dyDescent="0.2">
      <c r="A138" s="1">
        <v>39203</v>
      </c>
      <c r="B138">
        <v>737.6</v>
      </c>
    </row>
    <row r="139" spans="1:2" x14ac:dyDescent="0.2">
      <c r="A139" s="1">
        <v>39234</v>
      </c>
      <c r="B139">
        <v>709</v>
      </c>
    </row>
    <row r="140" spans="1:2" x14ac:dyDescent="0.2">
      <c r="A140" s="1">
        <v>39264</v>
      </c>
      <c r="B140">
        <v>682.2</v>
      </c>
    </row>
    <row r="141" spans="1:2" x14ac:dyDescent="0.2">
      <c r="A141" s="1">
        <v>39295</v>
      </c>
      <c r="B141">
        <v>687.2</v>
      </c>
    </row>
    <row r="142" spans="1:2" x14ac:dyDescent="0.2">
      <c r="A142" s="1">
        <v>39326</v>
      </c>
      <c r="B142">
        <v>683.7</v>
      </c>
    </row>
    <row r="143" spans="1:2" x14ac:dyDescent="0.2">
      <c r="A143" s="1">
        <v>39356</v>
      </c>
      <c r="B143">
        <v>677.9</v>
      </c>
    </row>
    <row r="144" spans="1:2" x14ac:dyDescent="0.2">
      <c r="A144" s="1">
        <v>39387</v>
      </c>
      <c r="B144">
        <v>689.2</v>
      </c>
    </row>
    <row r="145" spans="1:2" x14ac:dyDescent="0.2">
      <c r="A145" s="1">
        <v>39417</v>
      </c>
      <c r="B145">
        <v>694</v>
      </c>
    </row>
    <row r="146" spans="1:2" x14ac:dyDescent="0.2">
      <c r="A146" s="1">
        <v>39448</v>
      </c>
      <c r="B146">
        <v>697.5</v>
      </c>
    </row>
    <row r="147" spans="1:2" x14ac:dyDescent="0.2">
      <c r="A147" s="1">
        <v>39479</v>
      </c>
      <c r="B147">
        <v>714.9</v>
      </c>
    </row>
    <row r="148" spans="1:2" x14ac:dyDescent="0.2">
      <c r="A148" s="1">
        <v>39508</v>
      </c>
      <c r="B148">
        <v>716.7</v>
      </c>
    </row>
    <row r="149" spans="1:2" x14ac:dyDescent="0.2">
      <c r="A149" s="1">
        <v>39539</v>
      </c>
      <c r="B149">
        <v>701.5</v>
      </c>
    </row>
    <row r="150" spans="1:2" x14ac:dyDescent="0.2">
      <c r="A150" s="1">
        <v>39569</v>
      </c>
      <c r="B150">
        <v>683.5</v>
      </c>
    </row>
    <row r="151" spans="1:2" x14ac:dyDescent="0.2">
      <c r="A151" s="1">
        <v>39600</v>
      </c>
      <c r="B151">
        <v>696.3</v>
      </c>
    </row>
    <row r="152" spans="1:2" x14ac:dyDescent="0.2">
      <c r="A152" s="1">
        <v>39630</v>
      </c>
      <c r="B152">
        <v>657.1</v>
      </c>
    </row>
    <row r="153" spans="1:2" x14ac:dyDescent="0.2">
      <c r="A153" s="1">
        <v>39661</v>
      </c>
      <c r="B153">
        <v>643.20000000000005</v>
      </c>
    </row>
    <row r="154" spans="1:2" x14ac:dyDescent="0.2">
      <c r="A154" s="1">
        <v>39692</v>
      </c>
      <c r="B154">
        <v>648.70000000000005</v>
      </c>
    </row>
    <row r="155" spans="1:2" x14ac:dyDescent="0.2">
      <c r="A155" s="1">
        <v>39722</v>
      </c>
      <c r="B155">
        <v>683</v>
      </c>
    </row>
    <row r="156" spans="1:2" x14ac:dyDescent="0.2">
      <c r="A156" s="1">
        <v>39753</v>
      </c>
      <c r="B156">
        <v>678.8</v>
      </c>
    </row>
    <row r="157" spans="1:2" x14ac:dyDescent="0.2">
      <c r="A157" s="1">
        <v>39783</v>
      </c>
      <c r="B157">
        <v>662.9</v>
      </c>
    </row>
    <row r="158" spans="1:2" x14ac:dyDescent="0.2">
      <c r="A158" s="1">
        <v>39814</v>
      </c>
      <c r="B158">
        <v>686.8</v>
      </c>
    </row>
    <row r="159" spans="1:2" x14ac:dyDescent="0.2">
      <c r="A159" s="1">
        <v>39845</v>
      </c>
      <c r="B159">
        <v>662.3</v>
      </c>
    </row>
    <row r="160" spans="1:2" x14ac:dyDescent="0.2">
      <c r="A160" s="1">
        <v>39873</v>
      </c>
      <c r="B160">
        <v>663.6</v>
      </c>
    </row>
    <row r="161" spans="1:2" x14ac:dyDescent="0.2">
      <c r="A161" s="1">
        <v>39904</v>
      </c>
      <c r="B161">
        <v>680.4</v>
      </c>
    </row>
    <row r="162" spans="1:2" x14ac:dyDescent="0.2">
      <c r="A162" s="1">
        <v>39934</v>
      </c>
      <c r="B162">
        <v>684.1</v>
      </c>
    </row>
    <row r="163" spans="1:2" x14ac:dyDescent="0.2">
      <c r="A163" s="1">
        <v>39965</v>
      </c>
      <c r="B163">
        <v>672</v>
      </c>
    </row>
    <row r="164" spans="1:2" x14ac:dyDescent="0.2">
      <c r="A164" s="1">
        <v>39995</v>
      </c>
      <c r="B164">
        <v>660.1</v>
      </c>
    </row>
    <row r="165" spans="1:2" x14ac:dyDescent="0.2">
      <c r="A165" s="1">
        <v>40026</v>
      </c>
      <c r="B165">
        <v>651.20000000000005</v>
      </c>
    </row>
    <row r="166" spans="1:2" x14ac:dyDescent="0.2">
      <c r="A166" s="1">
        <v>40057</v>
      </c>
      <c r="B166">
        <v>656.2</v>
      </c>
    </row>
    <row r="167" spans="1:2" x14ac:dyDescent="0.2">
      <c r="A167" s="1">
        <v>40087</v>
      </c>
      <c r="B167">
        <v>677</v>
      </c>
    </row>
    <row r="168" spans="1:2" x14ac:dyDescent="0.2">
      <c r="A168" s="1">
        <v>40118</v>
      </c>
      <c r="B168">
        <v>699.6</v>
      </c>
    </row>
    <row r="169" spans="1:2" x14ac:dyDescent="0.2">
      <c r="A169" s="1">
        <v>40148</v>
      </c>
      <c r="B169">
        <v>684.1</v>
      </c>
    </row>
    <row r="170" spans="1:2" x14ac:dyDescent="0.2">
      <c r="A170" s="1">
        <v>40179</v>
      </c>
      <c r="B170">
        <v>687.2</v>
      </c>
    </row>
    <row r="171" spans="1:2" x14ac:dyDescent="0.2">
      <c r="A171" s="1">
        <v>40210</v>
      </c>
      <c r="B171">
        <v>668.1</v>
      </c>
    </row>
    <row r="172" spans="1:2" x14ac:dyDescent="0.2">
      <c r="A172" s="1">
        <v>40238</v>
      </c>
      <c r="B172">
        <v>668.1</v>
      </c>
    </row>
    <row r="173" spans="1:2" x14ac:dyDescent="0.2">
      <c r="A173" s="1">
        <v>40269</v>
      </c>
      <c r="B173">
        <v>814</v>
      </c>
    </row>
    <row r="174" spans="1:2" x14ac:dyDescent="0.2">
      <c r="A174" s="1">
        <v>40299</v>
      </c>
      <c r="B174">
        <v>779</v>
      </c>
    </row>
    <row r="175" spans="1:2" x14ac:dyDescent="0.2">
      <c r="A175" s="1">
        <v>40330</v>
      </c>
      <c r="B175">
        <v>825.8</v>
      </c>
    </row>
    <row r="176" spans="1:2" x14ac:dyDescent="0.2">
      <c r="A176" s="1">
        <v>40360</v>
      </c>
      <c r="B176">
        <v>816</v>
      </c>
    </row>
    <row r="177" spans="1:2" x14ac:dyDescent="0.2">
      <c r="A177" s="1">
        <v>40391</v>
      </c>
      <c r="B177">
        <v>771</v>
      </c>
    </row>
    <row r="178" spans="1:2" x14ac:dyDescent="0.2">
      <c r="A178" s="1">
        <v>40422</v>
      </c>
      <c r="B178">
        <v>748.8</v>
      </c>
    </row>
    <row r="179" spans="1:2" x14ac:dyDescent="0.2">
      <c r="A179" s="1">
        <v>40452</v>
      </c>
      <c r="B179">
        <v>726.5</v>
      </c>
    </row>
    <row r="180" spans="1:2" x14ac:dyDescent="0.2">
      <c r="A180" s="1">
        <v>40483</v>
      </c>
      <c r="B180">
        <v>685.8</v>
      </c>
    </row>
    <row r="181" spans="1:2" x14ac:dyDescent="0.2">
      <c r="A181" s="1">
        <v>40513</v>
      </c>
      <c r="B181">
        <v>644</v>
      </c>
    </row>
    <row r="182" spans="1:2" x14ac:dyDescent="0.2">
      <c r="A182" s="1">
        <v>40544</v>
      </c>
      <c r="B182">
        <v>638.79999999999995</v>
      </c>
    </row>
    <row r="183" spans="1:2" x14ac:dyDescent="0.2">
      <c r="A183" s="1">
        <v>40575</v>
      </c>
      <c r="B183">
        <v>753</v>
      </c>
    </row>
    <row r="184" spans="1:2" x14ac:dyDescent="0.2">
      <c r="A184" s="1">
        <v>40603</v>
      </c>
      <c r="B184">
        <v>732.6</v>
      </c>
    </row>
    <row r="185" spans="1:2" x14ac:dyDescent="0.2">
      <c r="A185" s="1">
        <v>40634</v>
      </c>
      <c r="B185">
        <v>845.8</v>
      </c>
    </row>
    <row r="186" spans="1:2" x14ac:dyDescent="0.2">
      <c r="A186" s="1">
        <v>40664</v>
      </c>
      <c r="B186">
        <v>849.1</v>
      </c>
    </row>
    <row r="187" spans="1:2" x14ac:dyDescent="0.2">
      <c r="A187" s="1">
        <v>40695</v>
      </c>
      <c r="B187">
        <v>823.6</v>
      </c>
    </row>
    <row r="188" spans="1:2" x14ac:dyDescent="0.2">
      <c r="A188" s="1">
        <v>40725</v>
      </c>
      <c r="B188">
        <v>776.6</v>
      </c>
    </row>
    <row r="189" spans="1:2" x14ac:dyDescent="0.2">
      <c r="A189" s="1">
        <v>40756</v>
      </c>
      <c r="B189">
        <v>804.6</v>
      </c>
    </row>
    <row r="190" spans="1:2" x14ac:dyDescent="0.2">
      <c r="A190" s="1">
        <v>40787</v>
      </c>
      <c r="B190">
        <v>802.4</v>
      </c>
    </row>
    <row r="191" spans="1:2" x14ac:dyDescent="0.2">
      <c r="A191" s="1">
        <v>40817</v>
      </c>
      <c r="B191">
        <v>931.2</v>
      </c>
    </row>
    <row r="192" spans="1:2" x14ac:dyDescent="0.2">
      <c r="A192" s="1">
        <v>40848</v>
      </c>
      <c r="B192">
        <v>961</v>
      </c>
    </row>
    <row r="193" spans="1:2" x14ac:dyDescent="0.2">
      <c r="A193" s="1">
        <v>40878</v>
      </c>
      <c r="B193">
        <v>932</v>
      </c>
    </row>
    <row r="194" spans="1:2" x14ac:dyDescent="0.2">
      <c r="A194" s="1">
        <v>40909</v>
      </c>
      <c r="B194">
        <v>886.4</v>
      </c>
    </row>
    <row r="195" spans="1:2" x14ac:dyDescent="0.2">
      <c r="A195" s="1">
        <v>40940</v>
      </c>
      <c r="B195">
        <v>836.1</v>
      </c>
    </row>
    <row r="196" spans="1:2" x14ac:dyDescent="0.2">
      <c r="A196" s="1">
        <v>40969</v>
      </c>
      <c r="B196">
        <v>832.9</v>
      </c>
    </row>
    <row r="197" spans="1:2" x14ac:dyDescent="0.2">
      <c r="A197" s="1">
        <v>41000</v>
      </c>
      <c r="B197">
        <v>828.5</v>
      </c>
    </row>
    <row r="198" spans="1:2" x14ac:dyDescent="0.2">
      <c r="A198" s="1">
        <v>41030</v>
      </c>
      <c r="B198">
        <v>838.4</v>
      </c>
    </row>
    <row r="199" spans="1:2" x14ac:dyDescent="0.2">
      <c r="A199" s="1">
        <v>41061</v>
      </c>
      <c r="B199">
        <v>862.9</v>
      </c>
    </row>
    <row r="200" spans="1:2" x14ac:dyDescent="0.2">
      <c r="A200" s="1">
        <v>41091</v>
      </c>
      <c r="B200">
        <v>893.2</v>
      </c>
    </row>
    <row r="201" spans="1:2" x14ac:dyDescent="0.2">
      <c r="A201" s="1">
        <v>41122</v>
      </c>
      <c r="B201">
        <v>868</v>
      </c>
    </row>
    <row r="202" spans="1:2" x14ac:dyDescent="0.2">
      <c r="A202" s="1">
        <v>41153</v>
      </c>
      <c r="B202">
        <v>852.1</v>
      </c>
    </row>
    <row r="203" spans="1:2" x14ac:dyDescent="0.2">
      <c r="A203" s="1">
        <v>41183</v>
      </c>
      <c r="B203">
        <v>929.9</v>
      </c>
    </row>
    <row r="204" spans="1:2" x14ac:dyDescent="0.2">
      <c r="A204" s="1">
        <v>41214</v>
      </c>
      <c r="B204">
        <v>877</v>
      </c>
    </row>
    <row r="205" spans="1:2" x14ac:dyDescent="0.2">
      <c r="A205" s="1">
        <v>41244</v>
      </c>
      <c r="B205">
        <v>841.2</v>
      </c>
    </row>
    <row r="206" spans="1:2" x14ac:dyDescent="0.2">
      <c r="A206" s="1">
        <v>41275</v>
      </c>
      <c r="B206">
        <v>808.7</v>
      </c>
    </row>
    <row r="207" spans="1:2" x14ac:dyDescent="0.2">
      <c r="A207" s="1">
        <v>41306</v>
      </c>
      <c r="B207">
        <v>808.7</v>
      </c>
    </row>
    <row r="208" spans="1:2" x14ac:dyDescent="0.2">
      <c r="A208" s="1">
        <v>41334</v>
      </c>
      <c r="B208">
        <v>861.5</v>
      </c>
    </row>
    <row r="209" spans="1:2" x14ac:dyDescent="0.2">
      <c r="A209" s="1">
        <v>41365</v>
      </c>
      <c r="B209">
        <v>837.7</v>
      </c>
    </row>
    <row r="210" spans="1:2" x14ac:dyDescent="0.2">
      <c r="A210" s="1">
        <v>41395</v>
      </c>
      <c r="B210">
        <v>962.1</v>
      </c>
    </row>
    <row r="211" spans="1:2" x14ac:dyDescent="0.2">
      <c r="A211" s="1">
        <v>41426</v>
      </c>
      <c r="B211">
        <v>898.8</v>
      </c>
    </row>
    <row r="212" spans="1:2" x14ac:dyDescent="0.2">
      <c r="A212" s="1">
        <v>41456</v>
      </c>
      <c r="B212">
        <v>809.3</v>
      </c>
    </row>
    <row r="213" spans="1:2" x14ac:dyDescent="0.2">
      <c r="A213" s="1">
        <v>41487</v>
      </c>
      <c r="B213">
        <v>800.4</v>
      </c>
    </row>
    <row r="214" spans="1:2" x14ac:dyDescent="0.2">
      <c r="A214" s="1">
        <v>41518</v>
      </c>
      <c r="B214">
        <v>817.6</v>
      </c>
    </row>
    <row r="215" spans="1:2" x14ac:dyDescent="0.2">
      <c r="A215" s="1">
        <v>41548</v>
      </c>
      <c r="B215">
        <v>824.5</v>
      </c>
    </row>
    <row r="216" spans="1:2" x14ac:dyDescent="0.2">
      <c r="A216" s="1">
        <v>41579</v>
      </c>
      <c r="B216">
        <v>917.1</v>
      </c>
    </row>
    <row r="217" spans="1:2" x14ac:dyDescent="0.2">
      <c r="A217" s="1">
        <v>41609</v>
      </c>
      <c r="B217">
        <v>930.2</v>
      </c>
    </row>
    <row r="218" spans="1:2" x14ac:dyDescent="0.2">
      <c r="A218" s="1">
        <v>41640</v>
      </c>
      <c r="B218">
        <v>953.5</v>
      </c>
    </row>
    <row r="219" spans="1:2" x14ac:dyDescent="0.2">
      <c r="A219" s="1">
        <v>41671</v>
      </c>
      <c r="B219">
        <v>951.3</v>
      </c>
    </row>
    <row r="220" spans="1:2" x14ac:dyDescent="0.2">
      <c r="A220" s="1">
        <v>41699</v>
      </c>
      <c r="B220">
        <v>966.8</v>
      </c>
    </row>
    <row r="221" spans="1:2" x14ac:dyDescent="0.2">
      <c r="A221" s="1">
        <v>41730</v>
      </c>
      <c r="B221">
        <v>966.8</v>
      </c>
    </row>
    <row r="222" spans="1:2" x14ac:dyDescent="0.2">
      <c r="A222" s="1">
        <v>41760</v>
      </c>
      <c r="B222">
        <v>895</v>
      </c>
    </row>
    <row r="223" spans="1:2" x14ac:dyDescent="0.2">
      <c r="A223" s="1">
        <v>41791</v>
      </c>
      <c r="B223">
        <v>842.4</v>
      </c>
    </row>
    <row r="224" spans="1:2" x14ac:dyDescent="0.2">
      <c r="A224" s="1">
        <v>41821</v>
      </c>
      <c r="B224">
        <v>885.1</v>
      </c>
    </row>
    <row r="225" spans="1:2" x14ac:dyDescent="0.2">
      <c r="A225" s="1">
        <v>41852</v>
      </c>
      <c r="B225">
        <v>922.8</v>
      </c>
    </row>
    <row r="226" spans="1:2" x14ac:dyDescent="0.2">
      <c r="A226" s="1">
        <v>41883</v>
      </c>
      <c r="B226">
        <v>882.6</v>
      </c>
    </row>
    <row r="227" spans="1:2" x14ac:dyDescent="0.2">
      <c r="A227" s="1">
        <v>41913</v>
      </c>
      <c r="B227">
        <v>972.6</v>
      </c>
    </row>
    <row r="228" spans="1:2" x14ac:dyDescent="0.2">
      <c r="A228" s="1">
        <v>41944</v>
      </c>
      <c r="B228">
        <v>912.1</v>
      </c>
    </row>
    <row r="229" spans="1:2" x14ac:dyDescent="0.2">
      <c r="A229" s="1">
        <v>41974</v>
      </c>
      <c r="B229">
        <v>1012.1</v>
      </c>
    </row>
    <row r="230" spans="1:2" x14ac:dyDescent="0.2">
      <c r="A230" s="1">
        <v>42005</v>
      </c>
      <c r="B230">
        <v>905.8</v>
      </c>
    </row>
    <row r="231" spans="1:2" x14ac:dyDescent="0.2">
      <c r="A231" s="1">
        <v>42036</v>
      </c>
      <c r="B231">
        <v>956.2</v>
      </c>
    </row>
    <row r="232" spans="1:2" x14ac:dyDescent="0.2">
      <c r="A232" s="1">
        <v>42064</v>
      </c>
      <c r="B232">
        <v>907.8</v>
      </c>
    </row>
    <row r="233" spans="1:2" x14ac:dyDescent="0.2">
      <c r="A233" s="1">
        <v>42095</v>
      </c>
      <c r="B233">
        <v>887.5</v>
      </c>
    </row>
    <row r="234" spans="1:2" x14ac:dyDescent="0.2">
      <c r="A234" s="1">
        <v>42125</v>
      </c>
      <c r="B234">
        <v>839.6</v>
      </c>
    </row>
    <row r="235" spans="1:2" x14ac:dyDescent="0.2">
      <c r="A235" s="1">
        <v>42156</v>
      </c>
      <c r="B235">
        <v>825.6</v>
      </c>
    </row>
    <row r="236" spans="1:2" x14ac:dyDescent="0.2">
      <c r="A236" s="1">
        <v>42186</v>
      </c>
      <c r="B236">
        <v>802.8</v>
      </c>
    </row>
    <row r="237" spans="1:2" x14ac:dyDescent="0.2">
      <c r="A237" s="1">
        <v>42217</v>
      </c>
      <c r="B237">
        <v>799.2</v>
      </c>
    </row>
    <row r="238" spans="1:2" x14ac:dyDescent="0.2">
      <c r="A238" s="1">
        <v>42248</v>
      </c>
      <c r="B238">
        <v>761.5</v>
      </c>
    </row>
    <row r="239" spans="1:2" x14ac:dyDescent="0.2">
      <c r="A239" s="1">
        <v>42278</v>
      </c>
      <c r="B239">
        <v>868.8</v>
      </c>
    </row>
    <row r="240" spans="1:2" x14ac:dyDescent="0.2">
      <c r="A240" s="1">
        <v>42309</v>
      </c>
      <c r="B240">
        <v>860.6</v>
      </c>
    </row>
    <row r="241" spans="1:2" x14ac:dyDescent="0.2">
      <c r="A241" s="1">
        <v>42339</v>
      </c>
      <c r="B241">
        <v>833.7</v>
      </c>
    </row>
    <row r="242" spans="1:2" x14ac:dyDescent="0.2">
      <c r="A242" s="1">
        <v>42370</v>
      </c>
      <c r="B242">
        <v>842.3</v>
      </c>
    </row>
    <row r="243" spans="1:2" x14ac:dyDescent="0.2">
      <c r="A243" s="1">
        <v>42401</v>
      </c>
      <c r="B243">
        <v>793.5</v>
      </c>
    </row>
    <row r="244" spans="1:2" x14ac:dyDescent="0.2">
      <c r="A244" s="1">
        <v>42430</v>
      </c>
      <c r="B244">
        <v>771.9</v>
      </c>
    </row>
    <row r="245" spans="1:2" x14ac:dyDescent="0.2">
      <c r="A245" s="1">
        <v>42461</v>
      </c>
      <c r="B245">
        <v>734.7</v>
      </c>
    </row>
    <row r="246" spans="1:2" x14ac:dyDescent="0.2">
      <c r="A246" s="1">
        <v>42491</v>
      </c>
      <c r="B246">
        <v>800.6</v>
      </c>
    </row>
    <row r="247" spans="1:2" x14ac:dyDescent="0.2">
      <c r="A247" s="1">
        <v>42522</v>
      </c>
      <c r="B247">
        <v>750.7</v>
      </c>
    </row>
    <row r="248" spans="1:2" x14ac:dyDescent="0.2">
      <c r="A248" s="1">
        <v>42552</v>
      </c>
      <c r="B248">
        <v>714.2</v>
      </c>
    </row>
    <row r="249" spans="1:2" x14ac:dyDescent="0.2">
      <c r="A249" s="1">
        <v>42583</v>
      </c>
      <c r="B249">
        <v>686.6</v>
      </c>
    </row>
    <row r="250" spans="1:2" x14ac:dyDescent="0.2">
      <c r="A250" s="1">
        <v>42614</v>
      </c>
      <c r="B250">
        <v>799.4</v>
      </c>
    </row>
    <row r="251" spans="1:2" x14ac:dyDescent="0.2">
      <c r="A251" s="1">
        <v>42644</v>
      </c>
      <c r="B251">
        <v>764.7</v>
      </c>
    </row>
    <row r="252" spans="1:2" x14ac:dyDescent="0.2">
      <c r="A252" s="1">
        <v>42675</v>
      </c>
      <c r="B252">
        <v>747.7</v>
      </c>
    </row>
    <row r="253" spans="1:2" x14ac:dyDescent="0.2">
      <c r="A253" s="1">
        <v>42705</v>
      </c>
      <c r="B253">
        <v>716.1</v>
      </c>
    </row>
    <row r="254" spans="1:2" x14ac:dyDescent="0.2">
      <c r="A254" s="1">
        <v>42736</v>
      </c>
      <c r="B254">
        <v>722.8</v>
      </c>
    </row>
    <row r="255" spans="1:2" x14ac:dyDescent="0.2">
      <c r="A255" s="1">
        <v>42767</v>
      </c>
      <c r="B255">
        <v>743.3</v>
      </c>
    </row>
    <row r="256" spans="1:2" x14ac:dyDescent="0.2">
      <c r="A256" s="1">
        <v>42795</v>
      </c>
      <c r="B256">
        <v>765.7</v>
      </c>
    </row>
    <row r="257" spans="1:2" x14ac:dyDescent="0.2">
      <c r="A257" s="1">
        <v>42826</v>
      </c>
      <c r="B257">
        <v>763.4</v>
      </c>
    </row>
    <row r="258" spans="1:2" x14ac:dyDescent="0.2">
      <c r="A258" s="1">
        <v>42856</v>
      </c>
      <c r="B258">
        <v>717.4</v>
      </c>
    </row>
    <row r="259" spans="1:2" x14ac:dyDescent="0.2">
      <c r="A259" s="1">
        <v>42887</v>
      </c>
      <c r="B259">
        <v>711.9</v>
      </c>
    </row>
    <row r="260" spans="1:2" x14ac:dyDescent="0.2">
      <c r="A260" s="1">
        <v>42917</v>
      </c>
      <c r="B260">
        <v>707.4</v>
      </c>
    </row>
    <row r="261" spans="1:2" x14ac:dyDescent="0.2">
      <c r="A261" s="1">
        <v>42948</v>
      </c>
      <c r="B261">
        <v>689.2</v>
      </c>
    </row>
    <row r="262" spans="1:2" x14ac:dyDescent="0.2">
      <c r="A262" s="1">
        <v>42979</v>
      </c>
      <c r="B262">
        <v>761.7</v>
      </c>
    </row>
    <row r="263" spans="1:2" x14ac:dyDescent="0.2">
      <c r="A263" s="1">
        <v>43009</v>
      </c>
      <c r="B263">
        <v>761.7</v>
      </c>
    </row>
    <row r="264" spans="1:2" x14ac:dyDescent="0.2">
      <c r="A264" s="1">
        <v>43040</v>
      </c>
      <c r="B264">
        <v>702.5</v>
      </c>
    </row>
    <row r="265" spans="1:2" x14ac:dyDescent="0.2">
      <c r="A265" s="1">
        <v>43070</v>
      </c>
      <c r="B265">
        <v>707.7</v>
      </c>
    </row>
    <row r="266" spans="1:2" x14ac:dyDescent="0.2">
      <c r="A266" s="1">
        <v>43101</v>
      </c>
      <c r="B266">
        <v>700.4</v>
      </c>
    </row>
    <row r="267" spans="1:2" x14ac:dyDescent="0.2">
      <c r="A267" s="1">
        <v>43132</v>
      </c>
      <c r="B267">
        <v>665.6</v>
      </c>
    </row>
    <row r="268" spans="1:2" x14ac:dyDescent="0.2">
      <c r="A268" s="1">
        <v>43160</v>
      </c>
      <c r="B268">
        <v>672.7</v>
      </c>
    </row>
    <row r="269" spans="1:2" x14ac:dyDescent="0.2">
      <c r="A269" s="1">
        <v>43191</v>
      </c>
      <c r="B269">
        <v>678.4</v>
      </c>
    </row>
    <row r="270" spans="1:2" x14ac:dyDescent="0.2">
      <c r="A270" s="1">
        <v>43221</v>
      </c>
      <c r="B270">
        <v>681.7</v>
      </c>
    </row>
    <row r="271" spans="1:2" x14ac:dyDescent="0.2">
      <c r="A271" s="1">
        <v>43252</v>
      </c>
      <c r="B271">
        <v>742.5</v>
      </c>
    </row>
    <row r="272" spans="1:2" x14ac:dyDescent="0.2">
      <c r="A272" s="1">
        <v>43282</v>
      </c>
      <c r="B272">
        <v>662.1</v>
      </c>
    </row>
    <row r="273" spans="1:2" x14ac:dyDescent="0.2">
      <c r="A273" s="1">
        <v>43313</v>
      </c>
      <c r="B273">
        <v>663.8</v>
      </c>
    </row>
    <row r="274" spans="1:2" x14ac:dyDescent="0.2">
      <c r="A274" s="1">
        <v>43344</v>
      </c>
      <c r="B274">
        <v>657.4</v>
      </c>
    </row>
    <row r="275" spans="1:2" x14ac:dyDescent="0.2">
      <c r="A275" s="1">
        <v>43374</v>
      </c>
      <c r="B275">
        <v>689.3</v>
      </c>
    </row>
    <row r="276" spans="1:2" x14ac:dyDescent="0.2">
      <c r="A276" s="1">
        <v>43405</v>
      </c>
      <c r="B276">
        <v>687.8</v>
      </c>
    </row>
    <row r="277" spans="1:2" x14ac:dyDescent="0.2">
      <c r="A277" s="1">
        <v>43435</v>
      </c>
      <c r="B277">
        <v>693.1</v>
      </c>
    </row>
    <row r="278" spans="1:2" x14ac:dyDescent="0.2">
      <c r="A278" s="1">
        <v>43466</v>
      </c>
      <c r="B278">
        <v>674.9</v>
      </c>
    </row>
    <row r="279" spans="1:2" x14ac:dyDescent="0.2">
      <c r="A279" s="1">
        <v>43497</v>
      </c>
      <c r="B279">
        <v>706.6</v>
      </c>
    </row>
    <row r="280" spans="1:2" x14ac:dyDescent="0.2">
      <c r="A280" s="1">
        <v>43525</v>
      </c>
      <c r="B280">
        <v>719.4</v>
      </c>
    </row>
    <row r="281" spans="1:2" x14ac:dyDescent="0.2">
      <c r="A281" s="1">
        <v>43556</v>
      </c>
      <c r="B281">
        <v>692.5</v>
      </c>
    </row>
    <row r="282" spans="1:2" x14ac:dyDescent="0.2">
      <c r="A282" s="1">
        <v>43586</v>
      </c>
      <c r="B282">
        <v>709.7</v>
      </c>
    </row>
    <row r="283" spans="1:2" x14ac:dyDescent="0.2">
      <c r="A283" s="1">
        <v>43617</v>
      </c>
      <c r="B283">
        <v>675.2</v>
      </c>
    </row>
    <row r="284" spans="1:2" x14ac:dyDescent="0.2">
      <c r="A284" s="1">
        <v>43647</v>
      </c>
      <c r="B284">
        <v>673.6</v>
      </c>
    </row>
    <row r="285" spans="1:2" x14ac:dyDescent="0.2">
      <c r="A285" s="1">
        <v>43678</v>
      </c>
      <c r="B285">
        <v>660.5</v>
      </c>
    </row>
    <row r="286" spans="1:2" x14ac:dyDescent="0.2">
      <c r="A286" s="1">
        <v>43709</v>
      </c>
      <c r="B286">
        <v>718.2</v>
      </c>
    </row>
    <row r="287" spans="1:2" x14ac:dyDescent="0.2">
      <c r="A287" s="1">
        <v>43739</v>
      </c>
      <c r="B287">
        <v>693.3</v>
      </c>
    </row>
    <row r="288" spans="1:2" x14ac:dyDescent="0.2">
      <c r="A288" s="1">
        <v>43770</v>
      </c>
      <c r="B288">
        <v>685.1</v>
      </c>
    </row>
    <row r="289" spans="1:5" x14ac:dyDescent="0.2">
      <c r="A289" s="1">
        <v>43800</v>
      </c>
      <c r="B289">
        <v>686.5</v>
      </c>
    </row>
    <row r="290" spans="1:5" x14ac:dyDescent="0.2">
      <c r="A290" s="1">
        <v>43831</v>
      </c>
      <c r="B290">
        <v>667</v>
      </c>
    </row>
    <row r="291" spans="1:5" x14ac:dyDescent="0.2">
      <c r="A291" s="1">
        <v>43862</v>
      </c>
      <c r="B291">
        <v>681.5</v>
      </c>
    </row>
    <row r="292" spans="1:5" x14ac:dyDescent="0.2">
      <c r="A292" s="1">
        <v>43891</v>
      </c>
      <c r="B292">
        <v>678.8</v>
      </c>
    </row>
    <row r="293" spans="1:5" x14ac:dyDescent="0.2">
      <c r="A293" s="1">
        <v>43922</v>
      </c>
      <c r="B293">
        <v>684.6</v>
      </c>
    </row>
    <row r="294" spans="1:5" x14ac:dyDescent="0.2">
      <c r="A294" s="1">
        <v>43952</v>
      </c>
      <c r="B294">
        <v>688.8</v>
      </c>
    </row>
    <row r="295" spans="1:5" x14ac:dyDescent="0.2">
      <c r="A295" s="1">
        <v>43983</v>
      </c>
      <c r="B295">
        <v>688.7</v>
      </c>
    </row>
    <row r="296" spans="1:5" x14ac:dyDescent="0.2">
      <c r="A296" s="1">
        <v>44013</v>
      </c>
      <c r="B296">
        <v>668</v>
      </c>
    </row>
    <row r="297" spans="1:5" x14ac:dyDescent="0.2">
      <c r="A297" s="1">
        <v>44044</v>
      </c>
      <c r="B297">
        <v>660</v>
      </c>
    </row>
    <row r="298" spans="1:5" x14ac:dyDescent="0.2">
      <c r="A298" s="1">
        <v>44075</v>
      </c>
      <c r="B298">
        <v>702.8</v>
      </c>
      <c r="C298">
        <v>702.8</v>
      </c>
      <c r="D298" s="4">
        <v>702.8</v>
      </c>
      <c r="E298" s="4">
        <v>702.8</v>
      </c>
    </row>
    <row r="299" spans="1:5" x14ac:dyDescent="0.2">
      <c r="A299" s="1">
        <v>44105</v>
      </c>
      <c r="B299">
        <v>658.622664471907</v>
      </c>
      <c r="C299">
        <f t="shared" ref="C299:C330" si="0">_xlfn.FORECAST.ETS(A299,$B$2:$B$298,$A$2:$A$298,157,1)</f>
        <v>658.622664471907</v>
      </c>
      <c r="D299" s="4">
        <f t="shared" ref="D299:D330" si="1">C299-_xlfn.FORECAST.ETS.CONFINT(A299,$B$2:$B$298,$A$2:$A$298,0.95,157,1)</f>
        <v>551.71039680715126</v>
      </c>
      <c r="E299" s="4">
        <f t="shared" ref="E299:E330" si="2">C299+_xlfn.FORECAST.ETS.CONFINT(A299,$B$2:$B$298,$A$2:$A$298,0.95,157,1)</f>
        <v>765.53493213666275</v>
      </c>
    </row>
    <row r="300" spans="1:5" x14ac:dyDescent="0.2">
      <c r="A300" s="1">
        <v>44136</v>
      </c>
      <c r="B300">
        <v>648.57620374905582</v>
      </c>
      <c r="C300">
        <f t="shared" si="0"/>
        <v>648.57620374905582</v>
      </c>
      <c r="D300" s="4">
        <f t="shared" si="1"/>
        <v>538.3475818533874</v>
      </c>
      <c r="E300" s="4">
        <f t="shared" si="2"/>
        <v>758.80482564472425</v>
      </c>
    </row>
    <row r="301" spans="1:5" x14ac:dyDescent="0.2">
      <c r="A301" s="1">
        <v>44166</v>
      </c>
      <c r="B301">
        <v>656.68253775470203</v>
      </c>
      <c r="C301">
        <f t="shared" si="0"/>
        <v>656.68253775470203</v>
      </c>
      <c r="D301" s="4">
        <f t="shared" si="1"/>
        <v>543.20912853472828</v>
      </c>
      <c r="E301" s="4">
        <f t="shared" si="2"/>
        <v>770.15594697467577</v>
      </c>
    </row>
    <row r="302" spans="1:5" x14ac:dyDescent="0.2">
      <c r="A302" s="1">
        <v>44197</v>
      </c>
      <c r="B302">
        <v>659.13011494553507</v>
      </c>
      <c r="C302">
        <f t="shared" si="0"/>
        <v>659.13011494553507</v>
      </c>
      <c r="D302" s="4">
        <f t="shared" si="1"/>
        <v>542.47741509404204</v>
      </c>
      <c r="E302" s="4">
        <f t="shared" si="2"/>
        <v>775.7828147970281</v>
      </c>
    </row>
    <row r="303" spans="1:5" x14ac:dyDescent="0.2">
      <c r="A303" s="1">
        <v>44228</v>
      </c>
      <c r="B303">
        <v>660.93341640814822</v>
      </c>
      <c r="C303">
        <f t="shared" si="0"/>
        <v>660.93341640814822</v>
      </c>
      <c r="D303" s="4">
        <f t="shared" si="1"/>
        <v>541.1616113228074</v>
      </c>
      <c r="E303" s="4">
        <f t="shared" si="2"/>
        <v>780.70522149348903</v>
      </c>
    </row>
    <row r="304" spans="1:5" x14ac:dyDescent="0.2">
      <c r="A304" s="1">
        <v>44256</v>
      </c>
      <c r="B304">
        <v>677.12702111856458</v>
      </c>
      <c r="C304">
        <f t="shared" si="0"/>
        <v>677.12702111856458</v>
      </c>
      <c r="D304" s="4">
        <f t="shared" si="1"/>
        <v>554.29161827091389</v>
      </c>
      <c r="E304" s="4">
        <f t="shared" si="2"/>
        <v>799.96242396621528</v>
      </c>
    </row>
    <row r="305" spans="1:5" x14ac:dyDescent="0.2">
      <c r="A305" s="1">
        <v>44287</v>
      </c>
      <c r="B305">
        <v>678.07671010746492</v>
      </c>
      <c r="C305">
        <f t="shared" si="0"/>
        <v>678.07671010746492</v>
      </c>
      <c r="D305" s="4">
        <f t="shared" si="1"/>
        <v>552.22907230230089</v>
      </c>
      <c r="E305" s="4">
        <f t="shared" si="2"/>
        <v>803.92434791262895</v>
      </c>
    </row>
    <row r="306" spans="1:5" x14ac:dyDescent="0.2">
      <c r="A306" s="1">
        <v>44317</v>
      </c>
      <c r="B306">
        <v>662.20718870052394</v>
      </c>
      <c r="C306">
        <f t="shared" si="0"/>
        <v>662.20718870052394</v>
      </c>
      <c r="D306" s="4">
        <f t="shared" si="1"/>
        <v>533.39498664244184</v>
      </c>
      <c r="E306" s="4">
        <f t="shared" si="2"/>
        <v>791.01939075860605</v>
      </c>
    </row>
    <row r="307" spans="1:5" x14ac:dyDescent="0.2">
      <c r="A307" s="1">
        <v>44348</v>
      </c>
      <c r="B307">
        <v>643.72512245908092</v>
      </c>
      <c r="C307">
        <f t="shared" si="0"/>
        <v>643.72512245908092</v>
      </c>
      <c r="D307" s="4">
        <f t="shared" si="1"/>
        <v>511.99272163472835</v>
      </c>
      <c r="E307" s="4">
        <f t="shared" si="2"/>
        <v>775.45752328343349</v>
      </c>
    </row>
    <row r="308" spans="1:5" x14ac:dyDescent="0.2">
      <c r="A308" s="1">
        <v>44378</v>
      </c>
      <c r="B308">
        <v>656.15511848114079</v>
      </c>
      <c r="C308">
        <f t="shared" si="0"/>
        <v>656.15511848114079</v>
      </c>
      <c r="D308" s="4">
        <f t="shared" si="1"/>
        <v>521.54391209291771</v>
      </c>
      <c r="E308" s="4">
        <f t="shared" si="2"/>
        <v>790.76632486936387</v>
      </c>
    </row>
    <row r="309" spans="1:5" x14ac:dyDescent="0.2">
      <c r="A309" s="1">
        <v>44409</v>
      </c>
      <c r="B309">
        <v>616.6848478941863</v>
      </c>
      <c r="C309">
        <f t="shared" si="0"/>
        <v>616.6848478941863</v>
      </c>
      <c r="D309" s="4">
        <f t="shared" si="1"/>
        <v>479.23354511915659</v>
      </c>
      <c r="E309" s="4">
        <f t="shared" si="2"/>
        <v>754.13615066921602</v>
      </c>
    </row>
    <row r="310" spans="1:5" x14ac:dyDescent="0.2">
      <c r="A310" s="1">
        <v>44440</v>
      </c>
      <c r="B310">
        <v>602.56987704929099</v>
      </c>
      <c r="C310">
        <f t="shared" si="0"/>
        <v>602.56987704929099</v>
      </c>
      <c r="D310" s="4">
        <f t="shared" si="1"/>
        <v>462.31475402273583</v>
      </c>
      <c r="E310" s="4">
        <f t="shared" si="2"/>
        <v>742.82500007584622</v>
      </c>
    </row>
    <row r="311" spans="1:5" x14ac:dyDescent="0.2">
      <c r="A311" s="1">
        <v>44470</v>
      </c>
      <c r="B311">
        <v>607.91177827626052</v>
      </c>
      <c r="C311">
        <f t="shared" si="0"/>
        <v>607.91177827626052</v>
      </c>
      <c r="D311" s="4">
        <f t="shared" si="1"/>
        <v>464.88689775653268</v>
      </c>
      <c r="E311" s="4">
        <f t="shared" si="2"/>
        <v>750.93665879598836</v>
      </c>
    </row>
    <row r="312" spans="1:5" x14ac:dyDescent="0.2">
      <c r="A312" s="1">
        <v>44501</v>
      </c>
      <c r="B312">
        <v>642.06974863190624</v>
      </c>
      <c r="C312">
        <f t="shared" si="0"/>
        <v>642.06974863190624</v>
      </c>
      <c r="D312" s="4">
        <f t="shared" si="1"/>
        <v>496.3071531813456</v>
      </c>
      <c r="E312" s="4">
        <f t="shared" si="2"/>
        <v>787.83234408246688</v>
      </c>
    </row>
    <row r="313" spans="1:5" x14ac:dyDescent="0.2">
      <c r="A313" s="1">
        <v>44531</v>
      </c>
      <c r="B313">
        <v>637.77781872505773</v>
      </c>
      <c r="C313">
        <f t="shared" si="0"/>
        <v>637.77781872505773</v>
      </c>
      <c r="D313" s="4">
        <f t="shared" si="1"/>
        <v>489.30770136111096</v>
      </c>
      <c r="E313" s="4">
        <f t="shared" si="2"/>
        <v>786.2479360890045</v>
      </c>
    </row>
    <row r="314" spans="1:5" x14ac:dyDescent="0.2">
      <c r="A314" s="1">
        <v>44562</v>
      </c>
      <c r="B314">
        <v>621.80444039349163</v>
      </c>
      <c r="C314">
        <f t="shared" si="0"/>
        <v>621.80444039349163</v>
      </c>
      <c r="D314" s="4">
        <f t="shared" si="1"/>
        <v>470.65529596690402</v>
      </c>
      <c r="E314" s="4">
        <f t="shared" si="2"/>
        <v>772.95358482007919</v>
      </c>
    </row>
    <row r="315" spans="1:5" x14ac:dyDescent="0.2">
      <c r="A315" s="1">
        <v>44593</v>
      </c>
      <c r="B315">
        <v>645.59613833533945</v>
      </c>
      <c r="C315">
        <f t="shared" si="0"/>
        <v>645.59613833533945</v>
      </c>
      <c r="D315" s="4">
        <f t="shared" si="1"/>
        <v>491.79489833570341</v>
      </c>
      <c r="E315" s="4">
        <f t="shared" si="2"/>
        <v>799.39737833497543</v>
      </c>
    </row>
    <row r="316" spans="1:5" x14ac:dyDescent="0.2">
      <c r="A316" s="1">
        <v>44621</v>
      </c>
      <c r="B316">
        <v>621.0604475265884</v>
      </c>
      <c r="C316">
        <f t="shared" si="0"/>
        <v>621.0604475265884</v>
      </c>
      <c r="D316" s="4">
        <f t="shared" si="1"/>
        <v>464.63260056787487</v>
      </c>
      <c r="E316" s="4">
        <f t="shared" si="2"/>
        <v>777.48829448530194</v>
      </c>
    </row>
    <row r="317" spans="1:5" x14ac:dyDescent="0.2">
      <c r="A317" s="1">
        <v>44652</v>
      </c>
      <c r="B317">
        <v>622.41333275074169</v>
      </c>
      <c r="C317">
        <f t="shared" si="0"/>
        <v>622.41333275074169</v>
      </c>
      <c r="D317" s="4">
        <f t="shared" si="1"/>
        <v>463.3830326268515</v>
      </c>
      <c r="E317" s="4">
        <f t="shared" si="2"/>
        <v>781.44363287463193</v>
      </c>
    </row>
    <row r="318" spans="1:5" x14ac:dyDescent="0.2">
      <c r="A318" s="1">
        <v>44682</v>
      </c>
      <c r="B318">
        <v>632.68780808764814</v>
      </c>
      <c r="C318">
        <f t="shared" si="0"/>
        <v>632.68780808764814</v>
      </c>
      <c r="D318" s="4">
        <f t="shared" si="1"/>
        <v>471.07797099237962</v>
      </c>
      <c r="E318" s="4">
        <f t="shared" si="2"/>
        <v>794.29764518291665</v>
      </c>
    </row>
    <row r="319" spans="1:5" x14ac:dyDescent="0.2">
      <c r="A319" s="1">
        <v>44713</v>
      </c>
      <c r="B319">
        <v>636.31411581767804</v>
      </c>
      <c r="C319">
        <f t="shared" si="0"/>
        <v>636.31411581767804</v>
      </c>
      <c r="D319" s="4">
        <f t="shared" si="1"/>
        <v>472.1465080809549</v>
      </c>
      <c r="E319" s="4">
        <f t="shared" si="2"/>
        <v>800.48172355440124</v>
      </c>
    </row>
    <row r="320" spans="1:5" x14ac:dyDescent="0.2">
      <c r="A320" s="1">
        <v>44743</v>
      </c>
      <c r="B320">
        <v>625.78900724820323</v>
      </c>
      <c r="C320">
        <f t="shared" si="0"/>
        <v>625.78900724820323</v>
      </c>
      <c r="D320" s="4">
        <f t="shared" si="1"/>
        <v>459.08432474024653</v>
      </c>
      <c r="E320" s="4">
        <f t="shared" si="2"/>
        <v>792.49368975615994</v>
      </c>
    </row>
    <row r="321" spans="1:5" x14ac:dyDescent="0.2">
      <c r="A321" s="1">
        <v>44774</v>
      </c>
      <c r="B321">
        <v>614.88837679546214</v>
      </c>
      <c r="C321">
        <f t="shared" si="0"/>
        <v>614.88837679546214</v>
      </c>
      <c r="D321" s="4">
        <f t="shared" si="1"/>
        <v>445.66631698449862</v>
      </c>
      <c r="E321" s="4">
        <f t="shared" si="2"/>
        <v>784.11043660642565</v>
      </c>
    </row>
    <row r="322" spans="1:5" x14ac:dyDescent="0.2">
      <c r="A322" s="1">
        <v>44805</v>
      </c>
      <c r="B322">
        <v>609.02491070084841</v>
      </c>
      <c r="C322">
        <f t="shared" si="0"/>
        <v>609.02491070084841</v>
      </c>
      <c r="D322" s="4">
        <f t="shared" si="1"/>
        <v>437.30423821141119</v>
      </c>
      <c r="E322" s="4">
        <f t="shared" si="2"/>
        <v>780.74558319028563</v>
      </c>
    </row>
    <row r="323" spans="1:5" x14ac:dyDescent="0.2">
      <c r="A323" s="1">
        <v>44835</v>
      </c>
      <c r="B323">
        <v>619.58475628941562</v>
      </c>
      <c r="C323">
        <f t="shared" si="0"/>
        <v>619.58475628941562</v>
      </c>
      <c r="D323" s="4">
        <f t="shared" si="1"/>
        <v>445.38336269217035</v>
      </c>
      <c r="E323" s="4">
        <f t="shared" si="2"/>
        <v>793.78614988666095</v>
      </c>
    </row>
    <row r="324" spans="1:5" x14ac:dyDescent="0.2">
      <c r="A324" s="1">
        <v>44866</v>
      </c>
      <c r="B324">
        <v>635.33285040760438</v>
      </c>
      <c r="C324">
        <f t="shared" si="0"/>
        <v>635.33285040760438</v>
      </c>
      <c r="D324" s="4">
        <f t="shared" si="1"/>
        <v>458.66780887384573</v>
      </c>
      <c r="E324" s="4">
        <f t="shared" si="2"/>
        <v>811.99789194136304</v>
      </c>
    </row>
    <row r="325" spans="1:5" x14ac:dyDescent="0.2">
      <c r="A325" s="1">
        <v>44896</v>
      </c>
      <c r="B325">
        <v>650.43942344836046</v>
      </c>
      <c r="C325">
        <f t="shared" si="0"/>
        <v>650.43942344836046</v>
      </c>
      <c r="D325" s="4">
        <f t="shared" si="1"/>
        <v>471.32703881961015</v>
      </c>
      <c r="E325" s="4">
        <f t="shared" si="2"/>
        <v>829.55180807711076</v>
      </c>
    </row>
    <row r="326" spans="1:5" x14ac:dyDescent="0.2">
      <c r="A326" s="1">
        <v>44927</v>
      </c>
      <c r="B326">
        <v>636.08690537484267</v>
      </c>
      <c r="C326">
        <f t="shared" si="0"/>
        <v>636.08690537484267</v>
      </c>
      <c r="D326" s="4">
        <f t="shared" si="1"/>
        <v>454.54276012772505</v>
      </c>
      <c r="E326" s="4">
        <f t="shared" si="2"/>
        <v>817.6310506219603</v>
      </c>
    </row>
    <row r="327" spans="1:5" x14ac:dyDescent="0.2">
      <c r="A327" s="1">
        <v>44958</v>
      </c>
      <c r="B327">
        <v>646.39637391280337</v>
      </c>
      <c r="C327">
        <f t="shared" si="0"/>
        <v>646.39637391280337</v>
      </c>
      <c r="D327" s="4">
        <f t="shared" si="1"/>
        <v>462.43537043946384</v>
      </c>
      <c r="E327" s="4">
        <f t="shared" si="2"/>
        <v>830.35737738614284</v>
      </c>
    </row>
    <row r="328" spans="1:5" x14ac:dyDescent="0.2">
      <c r="A328" s="1">
        <v>44986</v>
      </c>
      <c r="B328">
        <v>629.49541162222602</v>
      </c>
      <c r="C328">
        <f t="shared" si="0"/>
        <v>629.49541162222602</v>
      </c>
      <c r="D328" s="4">
        <f t="shared" si="1"/>
        <v>443.13181119527076</v>
      </c>
      <c r="E328" s="4">
        <f t="shared" si="2"/>
        <v>815.85901204918127</v>
      </c>
    </row>
    <row r="329" spans="1:5" x14ac:dyDescent="0.2">
      <c r="A329" s="1">
        <v>45017</v>
      </c>
      <c r="B329">
        <v>628.41329703746351</v>
      </c>
      <c r="C329">
        <f t="shared" si="0"/>
        <v>628.41329703746351</v>
      </c>
      <c r="D329" s="4">
        <f t="shared" si="1"/>
        <v>439.66075578434049</v>
      </c>
      <c r="E329" s="4">
        <f t="shared" si="2"/>
        <v>817.16583829058652</v>
      </c>
    </row>
    <row r="330" spans="1:5" x14ac:dyDescent="0.2">
      <c r="A330" s="1">
        <v>45047</v>
      </c>
      <c r="B330">
        <v>751.60604601236901</v>
      </c>
      <c r="C330">
        <f t="shared" si="0"/>
        <v>751.60604601236901</v>
      </c>
      <c r="D330" s="4">
        <f t="shared" si="1"/>
        <v>560.477648186127</v>
      </c>
      <c r="E330" s="4">
        <f t="shared" si="2"/>
        <v>942.73444383861101</v>
      </c>
    </row>
    <row r="331" spans="1:5" x14ac:dyDescent="0.2">
      <c r="A331" s="1">
        <v>45078</v>
      </c>
      <c r="B331">
        <v>713.18773356171107</v>
      </c>
      <c r="C331">
        <f t="shared" ref="C331:C362" si="3">_xlfn.FORECAST.ETS(A331,$B$2:$B$298,$A$2:$A$298,157,1)</f>
        <v>713.18773356171107</v>
      </c>
      <c r="D331" s="4">
        <f t="shared" ref="D331:D362" si="4">C331-_xlfn.FORECAST.ETS.CONFINT(A331,$B$2:$B$298,$A$2:$A$298,0.95,157,1)</f>
        <v>519.69602236222147</v>
      </c>
      <c r="E331" s="4">
        <f t="shared" ref="E331:E362" si="5">C331+_xlfn.FORECAST.ETS.CONFINT(A331,$B$2:$B$298,$A$2:$A$298,0.95,157,1)</f>
        <v>906.67944476120067</v>
      </c>
    </row>
    <row r="332" spans="1:5" x14ac:dyDescent="0.2">
      <c r="A332" s="1">
        <v>45108</v>
      </c>
      <c r="B332">
        <v>757.25377879829875</v>
      </c>
      <c r="C332">
        <f t="shared" si="3"/>
        <v>757.25377879829875</v>
      </c>
      <c r="D332" s="4">
        <f t="shared" si="4"/>
        <v>561.41078496951945</v>
      </c>
      <c r="E332" s="4">
        <f t="shared" si="5"/>
        <v>953.09677262707805</v>
      </c>
    </row>
    <row r="333" spans="1:5" x14ac:dyDescent="0.2">
      <c r="A333" s="1">
        <v>45139</v>
      </c>
      <c r="B333">
        <v>740.16742958934572</v>
      </c>
      <c r="C333">
        <f t="shared" si="3"/>
        <v>740.16742958934572</v>
      </c>
      <c r="D333" s="4">
        <f t="shared" si="4"/>
        <v>541.98469799340171</v>
      </c>
      <c r="E333" s="4">
        <f t="shared" si="5"/>
        <v>938.35016118528972</v>
      </c>
    </row>
    <row r="334" spans="1:5" x14ac:dyDescent="0.2">
      <c r="A334" s="1">
        <v>45170</v>
      </c>
      <c r="B334">
        <v>697.29372192710116</v>
      </c>
      <c r="C334">
        <f t="shared" si="3"/>
        <v>697.29372192710116</v>
      </c>
      <c r="D334" s="4">
        <f t="shared" si="4"/>
        <v>496.78233627430416</v>
      </c>
      <c r="E334" s="4">
        <f t="shared" si="5"/>
        <v>897.80510757989816</v>
      </c>
    </row>
    <row r="335" spans="1:5" x14ac:dyDescent="0.2">
      <c r="A335" s="1">
        <v>45200</v>
      </c>
      <c r="B335">
        <v>684.53929726922684</v>
      </c>
      <c r="C335">
        <f t="shared" si="3"/>
        <v>684.53929726922684</v>
      </c>
      <c r="D335" s="4">
        <f t="shared" si="4"/>
        <v>481.70990316420711</v>
      </c>
      <c r="E335" s="4">
        <f t="shared" si="5"/>
        <v>887.36869137424651</v>
      </c>
    </row>
    <row r="336" spans="1:5" x14ac:dyDescent="0.2">
      <c r="A336" s="1">
        <v>45231</v>
      </c>
      <c r="B336">
        <v>684.29893860960112</v>
      </c>
      <c r="C336">
        <f t="shared" si="3"/>
        <v>684.29893860960112</v>
      </c>
      <c r="D336" s="4">
        <f t="shared" si="4"/>
        <v>479.16176505709723</v>
      </c>
      <c r="E336" s="4">
        <f t="shared" si="5"/>
        <v>889.43611216210502</v>
      </c>
    </row>
    <row r="337" spans="1:5" x14ac:dyDescent="0.2">
      <c r="A337" s="1">
        <v>45261</v>
      </c>
      <c r="B337">
        <v>678.12897474904878</v>
      </c>
      <c r="C337">
        <f t="shared" si="3"/>
        <v>678.12897474904878</v>
      </c>
      <c r="D337" s="4">
        <f t="shared" si="4"/>
        <v>470.69385424826993</v>
      </c>
      <c r="E337" s="4">
        <f t="shared" si="5"/>
        <v>885.56409524982769</v>
      </c>
    </row>
    <row r="338" spans="1:5" x14ac:dyDescent="0.2">
      <c r="A338" s="1">
        <v>45292</v>
      </c>
      <c r="B338">
        <v>655.81115968751669</v>
      </c>
      <c r="C338">
        <f t="shared" si="3"/>
        <v>655.81115968751669</v>
      </c>
      <c r="D338" s="4">
        <f t="shared" si="4"/>
        <v>446.08754703108957</v>
      </c>
      <c r="E338" s="4">
        <f t="shared" si="5"/>
        <v>865.53477234394381</v>
      </c>
    </row>
    <row r="339" spans="1:5" x14ac:dyDescent="0.2">
      <c r="A339" s="1">
        <v>45323</v>
      </c>
      <c r="B339">
        <v>663.78342832203248</v>
      </c>
      <c r="C339">
        <f t="shared" si="3"/>
        <v>663.78342832203248</v>
      </c>
      <c r="D339" s="4">
        <f t="shared" si="4"/>
        <v>451.78041820413978</v>
      </c>
      <c r="E339" s="4">
        <f t="shared" si="5"/>
        <v>875.78643843992518</v>
      </c>
    </row>
    <row r="340" spans="1:5" x14ac:dyDescent="0.2">
      <c r="A340" s="1">
        <v>45352</v>
      </c>
      <c r="B340">
        <v>755.63742372979652</v>
      </c>
      <c r="C340">
        <f t="shared" si="3"/>
        <v>755.63742372979652</v>
      </c>
      <c r="D340" s="4">
        <f t="shared" si="4"/>
        <v>541.36376725800505</v>
      </c>
      <c r="E340" s="4">
        <f t="shared" si="5"/>
        <v>969.91108020158799</v>
      </c>
    </row>
    <row r="341" spans="1:5" x14ac:dyDescent="0.2">
      <c r="A341" s="1">
        <v>45383</v>
      </c>
      <c r="B341">
        <v>720.65596862976793</v>
      </c>
      <c r="C341">
        <f t="shared" si="3"/>
        <v>720.65596862976793</v>
      </c>
      <c r="D341" s="4">
        <f t="shared" si="4"/>
        <v>504.12008882607114</v>
      </c>
      <c r="E341" s="4">
        <f t="shared" si="5"/>
        <v>937.19184843346466</v>
      </c>
    </row>
    <row r="342" spans="1:5" x14ac:dyDescent="0.2">
      <c r="A342" s="1">
        <v>45413</v>
      </c>
      <c r="B342">
        <v>810.40871718964763</v>
      </c>
      <c r="C342">
        <f t="shared" si="3"/>
        <v>810.40871718964763</v>
      </c>
      <c r="D342" s="4">
        <f t="shared" si="4"/>
        <v>591.61872355826051</v>
      </c>
      <c r="E342" s="4">
        <f t="shared" si="5"/>
        <v>1029.1987108210346</v>
      </c>
    </row>
    <row r="343" spans="1:5" x14ac:dyDescent="0.2">
      <c r="A343" s="1">
        <v>45444</v>
      </c>
      <c r="B343">
        <v>800.90613606295335</v>
      </c>
      <c r="C343">
        <f t="shared" si="3"/>
        <v>800.90613606295335</v>
      </c>
      <c r="D343" s="4">
        <f t="shared" si="4"/>
        <v>579.86983829527571</v>
      </c>
      <c r="E343" s="4">
        <f t="shared" si="5"/>
        <v>1021.942433830631</v>
      </c>
    </row>
    <row r="344" spans="1:5" x14ac:dyDescent="0.2">
      <c r="A344" s="1">
        <v>45474</v>
      </c>
      <c r="B344">
        <v>777.85209995575212</v>
      </c>
      <c r="C344">
        <f t="shared" si="3"/>
        <v>777.85209995575212</v>
      </c>
      <c r="D344" s="4">
        <f t="shared" si="4"/>
        <v>554.57702083655431</v>
      </c>
      <c r="E344" s="4">
        <f t="shared" si="5"/>
        <v>1001.1271790749499</v>
      </c>
    </row>
    <row r="345" spans="1:5" x14ac:dyDescent="0.2">
      <c r="A345" s="1">
        <v>45505</v>
      </c>
      <c r="B345">
        <v>734.31079603556088</v>
      </c>
      <c r="C345">
        <f t="shared" si="3"/>
        <v>734.31079603556088</v>
      </c>
      <c r="D345" s="4">
        <f t="shared" si="4"/>
        <v>508.80418360874933</v>
      </c>
      <c r="E345" s="4">
        <f t="shared" si="5"/>
        <v>959.81740846237244</v>
      </c>
    </row>
    <row r="346" spans="1:5" x14ac:dyDescent="0.2">
      <c r="A346" s="1">
        <v>45536</v>
      </c>
      <c r="B346">
        <v>768.36746482169019</v>
      </c>
      <c r="C346">
        <f t="shared" si="3"/>
        <v>768.36746482169019</v>
      </c>
      <c r="D346" s="4">
        <f t="shared" si="4"/>
        <v>540.63630386890395</v>
      </c>
      <c r="E346" s="4">
        <f t="shared" si="5"/>
        <v>996.09862577447643</v>
      </c>
    </row>
    <row r="347" spans="1:5" x14ac:dyDescent="0.2">
      <c r="A347" s="1">
        <v>45566</v>
      </c>
      <c r="B347">
        <v>776.09781438855771</v>
      </c>
      <c r="C347">
        <f t="shared" si="3"/>
        <v>776.09781438855771</v>
      </c>
      <c r="D347" s="4">
        <f t="shared" si="4"/>
        <v>546.14883726925655</v>
      </c>
      <c r="E347" s="4">
        <f t="shared" si="5"/>
        <v>1006.0467915078589</v>
      </c>
    </row>
    <row r="348" spans="1:5" x14ac:dyDescent="0.2">
      <c r="A348" s="1">
        <v>45597</v>
      </c>
      <c r="B348">
        <v>905.0754796795145</v>
      </c>
      <c r="C348">
        <f t="shared" si="3"/>
        <v>905.0754796795145</v>
      </c>
      <c r="D348" s="4">
        <f t="shared" si="4"/>
        <v>672.91517657709051</v>
      </c>
      <c r="E348" s="4">
        <f t="shared" si="5"/>
        <v>1137.2357827819385</v>
      </c>
    </row>
    <row r="349" spans="1:5" x14ac:dyDescent="0.2">
      <c r="A349" s="1">
        <v>45627</v>
      </c>
      <c r="B349">
        <v>917.76328306010703</v>
      </c>
      <c r="C349">
        <f t="shared" si="3"/>
        <v>917.76328306010703</v>
      </c>
      <c r="D349" s="4">
        <f t="shared" si="4"/>
        <v>683.39791167482917</v>
      </c>
      <c r="E349" s="4">
        <f t="shared" si="5"/>
        <v>1152.1286544453849</v>
      </c>
    </row>
    <row r="350" spans="1:5" x14ac:dyDescent="0.2">
      <c r="A350" s="1">
        <v>45658</v>
      </c>
      <c r="B350">
        <v>876.79712522577017</v>
      </c>
      <c r="C350">
        <f t="shared" si="3"/>
        <v>876.79712522577017</v>
      </c>
      <c r="D350" s="4">
        <f t="shared" si="4"/>
        <v>640.23271995200901</v>
      </c>
      <c r="E350" s="4">
        <f t="shared" si="5"/>
        <v>1113.3615304995315</v>
      </c>
    </row>
    <row r="351" spans="1:5" x14ac:dyDescent="0.2">
      <c r="A351" s="1">
        <v>45689</v>
      </c>
      <c r="B351">
        <v>853.15193606380467</v>
      </c>
      <c r="C351">
        <f t="shared" si="3"/>
        <v>853.15193606380467</v>
      </c>
      <c r="D351" s="4">
        <f t="shared" si="4"/>
        <v>614.39431668594534</v>
      </c>
      <c r="E351" s="4">
        <f t="shared" si="5"/>
        <v>1091.909555441664</v>
      </c>
    </row>
    <row r="352" spans="1:5" x14ac:dyDescent="0.2">
      <c r="A352" s="1">
        <v>45717</v>
      </c>
      <c r="B352">
        <v>823.26777063397708</v>
      </c>
      <c r="C352">
        <f t="shared" si="3"/>
        <v>823.26777063397708</v>
      </c>
      <c r="D352" s="4">
        <f t="shared" si="4"/>
        <v>582.32255057267685</v>
      </c>
      <c r="E352" s="4">
        <f t="shared" si="5"/>
        <v>1064.2129906952773</v>
      </c>
    </row>
    <row r="353" spans="1:5" x14ac:dyDescent="0.2">
      <c r="A353" s="1">
        <v>45748</v>
      </c>
      <c r="B353">
        <v>806.40479289807195</v>
      </c>
      <c r="C353">
        <f t="shared" si="3"/>
        <v>806.40479289807195</v>
      </c>
      <c r="D353" s="4">
        <f t="shared" si="4"/>
        <v>563.27738703601949</v>
      </c>
      <c r="E353" s="4">
        <f t="shared" si="5"/>
        <v>1049.5321987601244</v>
      </c>
    </row>
    <row r="354" spans="1:5" x14ac:dyDescent="0.2">
      <c r="A354" s="1">
        <v>45778</v>
      </c>
      <c r="B354">
        <v>794.75244055503049</v>
      </c>
      <c r="C354">
        <f t="shared" si="3"/>
        <v>794.75244055503049</v>
      </c>
      <c r="D354" s="4">
        <f t="shared" si="4"/>
        <v>549.44807266909766</v>
      </c>
      <c r="E354" s="4">
        <f t="shared" si="5"/>
        <v>1040.0568084409633</v>
      </c>
    </row>
    <row r="355" spans="1:5" x14ac:dyDescent="0.2">
      <c r="A355" s="1">
        <v>45809</v>
      </c>
      <c r="B355">
        <v>802.7024211015015</v>
      </c>
      <c r="C355">
        <f t="shared" si="3"/>
        <v>802.7024211015015</v>
      </c>
      <c r="D355" s="4">
        <f t="shared" si="4"/>
        <v>555.22613092611505</v>
      </c>
      <c r="E355" s="4">
        <f t="shared" si="5"/>
        <v>1050.178711276888</v>
      </c>
    </row>
    <row r="356" spans="1:5" x14ac:dyDescent="0.2">
      <c r="A356" s="1">
        <v>45839</v>
      </c>
      <c r="B356">
        <v>835.10567628447325</v>
      </c>
      <c r="C356">
        <f t="shared" si="3"/>
        <v>835.10567628447325</v>
      </c>
      <c r="D356" s="4">
        <f t="shared" si="4"/>
        <v>585.462326229155</v>
      </c>
      <c r="E356" s="4">
        <f t="shared" si="5"/>
        <v>1084.7490263397915</v>
      </c>
    </row>
    <row r="357" spans="1:5" x14ac:dyDescent="0.2">
      <c r="A357" s="1">
        <v>45870</v>
      </c>
      <c r="B357">
        <v>873.04214944065188</v>
      </c>
      <c r="C357">
        <f t="shared" si="3"/>
        <v>873.04214944065188</v>
      </c>
      <c r="D357" s="4">
        <f t="shared" si="4"/>
        <v>621.23643098296247</v>
      </c>
      <c r="E357" s="4">
        <f t="shared" si="5"/>
        <v>1124.8478678983413</v>
      </c>
    </row>
    <row r="358" spans="1:5" x14ac:dyDescent="0.2">
      <c r="A358" s="1">
        <v>45901</v>
      </c>
      <c r="B358">
        <v>866.42297399817573</v>
      </c>
      <c r="C358">
        <f t="shared" si="3"/>
        <v>866.42297399817573</v>
      </c>
      <c r="D358" s="4">
        <f t="shared" si="4"/>
        <v>612.45941377173074</v>
      </c>
      <c r="E358" s="4">
        <f t="shared" si="5"/>
        <v>1120.3865342246208</v>
      </c>
    </row>
    <row r="359" spans="1:5" x14ac:dyDescent="0.2">
      <c r="A359" s="1">
        <v>45931</v>
      </c>
      <c r="B359">
        <v>859.54810314304768</v>
      </c>
      <c r="C359">
        <f t="shared" si="3"/>
        <v>859.54810314304768</v>
      </c>
      <c r="D359" s="4">
        <f t="shared" si="4"/>
        <v>603.4310687388479</v>
      </c>
      <c r="E359" s="4">
        <f t="shared" si="5"/>
        <v>1115.6651375472475</v>
      </c>
    </row>
    <row r="360" spans="1:5" x14ac:dyDescent="0.2">
      <c r="A360" s="1">
        <v>45962</v>
      </c>
      <c r="B360">
        <v>925.28136372105325</v>
      </c>
      <c r="C360">
        <f t="shared" si="3"/>
        <v>925.28136372105325</v>
      </c>
      <c r="D360" s="4">
        <f t="shared" si="4"/>
        <v>667.01506921905718</v>
      </c>
      <c r="E360" s="4">
        <f t="shared" si="5"/>
        <v>1183.5476582230494</v>
      </c>
    </row>
    <row r="361" spans="1:5" x14ac:dyDescent="0.2">
      <c r="A361" s="1">
        <v>45992</v>
      </c>
      <c r="B361">
        <v>855.55760938563787</v>
      </c>
      <c r="C361">
        <f t="shared" si="3"/>
        <v>855.55760938563787</v>
      </c>
      <c r="D361" s="4">
        <f t="shared" si="4"/>
        <v>595.14612063230675</v>
      </c>
      <c r="E361" s="4">
        <f t="shared" si="5"/>
        <v>1115.969098138969</v>
      </c>
    </row>
    <row r="362" spans="1:5" x14ac:dyDescent="0.2">
      <c r="A362" s="1">
        <v>46023</v>
      </c>
      <c r="B362">
        <v>830.94827539293863</v>
      </c>
      <c r="C362">
        <f t="shared" si="3"/>
        <v>830.94827539293863</v>
      </c>
      <c r="D362" s="4">
        <f t="shared" si="4"/>
        <v>568.39551503938299</v>
      </c>
      <c r="E362" s="4">
        <f t="shared" si="5"/>
        <v>1093.5010357464944</v>
      </c>
    </row>
    <row r="363" spans="1:5" x14ac:dyDescent="0.2">
      <c r="A363" s="1">
        <v>46054</v>
      </c>
      <c r="B363">
        <v>807.31434669080454</v>
      </c>
      <c r="C363">
        <f t="shared" ref="C363:C394" si="6">_xlfn.FORECAST.ETS(A363,$B$2:$B$298,$A$2:$A$298,157,1)</f>
        <v>807.31434669080454</v>
      </c>
      <c r="D363" s="4">
        <f t="shared" ref="D363:D394" si="7">C363-_xlfn.FORECAST.ETS.CONFINT(A363,$B$2:$B$298,$A$2:$A$298,0.95,157,1)</f>
        <v>542.62409900514899</v>
      </c>
      <c r="E363" s="4">
        <f t="shared" ref="E363:E394" si="8">C363+_xlfn.FORECAST.ETS.CONFINT(A363,$B$2:$B$298,$A$2:$A$298,0.95,157,1)</f>
        <v>1072.0045943764601</v>
      </c>
    </row>
    <row r="364" spans="1:5" x14ac:dyDescent="0.2">
      <c r="A364" s="1">
        <v>46082</v>
      </c>
      <c r="B364">
        <v>806.71587768170571</v>
      </c>
      <c r="C364">
        <f t="shared" si="6"/>
        <v>806.71587768170571</v>
      </c>
      <c r="D364" s="4">
        <f t="shared" si="7"/>
        <v>539.8917931483594</v>
      </c>
      <c r="E364" s="4">
        <f t="shared" si="8"/>
        <v>1073.5399622150521</v>
      </c>
    </row>
    <row r="365" spans="1:5" x14ac:dyDescent="0.2">
      <c r="A365" s="1">
        <v>46113</v>
      </c>
      <c r="B365">
        <v>841.48050474166962</v>
      </c>
      <c r="C365">
        <f t="shared" si="6"/>
        <v>841.48050474166962</v>
      </c>
      <c r="D365" s="4">
        <f t="shared" si="7"/>
        <v>572.52610445933249</v>
      </c>
      <c r="E365" s="4">
        <f t="shared" si="8"/>
        <v>1110.4349050240066</v>
      </c>
    </row>
    <row r="366" spans="1:5" x14ac:dyDescent="0.2">
      <c r="A366" s="1">
        <v>46143</v>
      </c>
      <c r="B366">
        <v>840.0871284122245</v>
      </c>
      <c r="C366">
        <f t="shared" si="6"/>
        <v>840.0871284122245</v>
      </c>
      <c r="D366" s="4">
        <f t="shared" si="7"/>
        <v>569.00580830167257</v>
      </c>
      <c r="E366" s="4">
        <f t="shared" si="8"/>
        <v>1111.1684485227765</v>
      </c>
    </row>
    <row r="367" spans="1:5" x14ac:dyDescent="0.2">
      <c r="A367" s="1">
        <v>46174</v>
      </c>
      <c r="B367">
        <v>952.99931221341069</v>
      </c>
      <c r="C367">
        <f t="shared" si="6"/>
        <v>952.99931221341069</v>
      </c>
      <c r="D367" s="4">
        <f t="shared" si="7"/>
        <v>679.79434704537425</v>
      </c>
      <c r="E367" s="4">
        <f t="shared" si="8"/>
        <v>1226.2042773814471</v>
      </c>
    </row>
    <row r="368" spans="1:5" x14ac:dyDescent="0.2">
      <c r="A368" s="1">
        <v>46204</v>
      </c>
      <c r="B368">
        <v>882.32908212171765</v>
      </c>
      <c r="C368">
        <f t="shared" si="6"/>
        <v>882.32908212171765</v>
      </c>
      <c r="D368" s="4">
        <f t="shared" si="7"/>
        <v>607.0036293744954</v>
      </c>
      <c r="E368" s="4">
        <f t="shared" si="8"/>
        <v>1157.6545348689399</v>
      </c>
    </row>
    <row r="369" spans="1:5" x14ac:dyDescent="0.2">
      <c r="A369" s="1">
        <v>46235</v>
      </c>
      <c r="B369">
        <v>795.81482696066234</v>
      </c>
      <c r="C369">
        <f t="shared" si="6"/>
        <v>795.81482696066234</v>
      </c>
      <c r="D369" s="4">
        <f t="shared" si="7"/>
        <v>518.37193051649274</v>
      </c>
      <c r="E369" s="4">
        <f t="shared" si="8"/>
        <v>1073.2577234048319</v>
      </c>
    </row>
    <row r="370" spans="1:5" x14ac:dyDescent="0.2">
      <c r="A370" s="1">
        <v>46266</v>
      </c>
      <c r="B370">
        <v>787.90602863628112</v>
      </c>
      <c r="C370">
        <f t="shared" si="6"/>
        <v>787.90602863628112</v>
      </c>
      <c r="D370" s="4">
        <f t="shared" si="7"/>
        <v>508.34862232491901</v>
      </c>
      <c r="E370" s="4">
        <f t="shared" si="8"/>
        <v>1067.4634349476432</v>
      </c>
    </row>
    <row r="371" spans="1:5" x14ac:dyDescent="0.2">
      <c r="A371" s="1">
        <v>46296</v>
      </c>
      <c r="B371">
        <v>796.9372352403866</v>
      </c>
      <c r="C371">
        <f t="shared" si="6"/>
        <v>796.9372352403866</v>
      </c>
      <c r="D371" s="4">
        <f t="shared" si="7"/>
        <v>515.2681462378016</v>
      </c>
      <c r="E371" s="4">
        <f t="shared" si="8"/>
        <v>1078.6063242429716</v>
      </c>
    </row>
    <row r="372" spans="1:5" x14ac:dyDescent="0.2">
      <c r="A372" s="1">
        <v>46327</v>
      </c>
      <c r="B372">
        <v>804.3193538057551</v>
      </c>
      <c r="C372">
        <f t="shared" si="6"/>
        <v>804.3193538057551</v>
      </c>
      <c r="D372" s="4">
        <f t="shared" si="7"/>
        <v>520.54130589537397</v>
      </c>
      <c r="E372" s="4">
        <f t="shared" si="8"/>
        <v>1088.0974017161361</v>
      </c>
    </row>
    <row r="373" spans="1:5" x14ac:dyDescent="0.2">
      <c r="A373" s="1">
        <v>46357</v>
      </c>
      <c r="B373">
        <v>887.47344231517798</v>
      </c>
      <c r="C373">
        <f t="shared" si="6"/>
        <v>887.47344231517798</v>
      </c>
      <c r="D373" s="4">
        <f t="shared" si="7"/>
        <v>601.5890590186375</v>
      </c>
      <c r="E373" s="4">
        <f t="shared" si="8"/>
        <v>1173.3578256117185</v>
      </c>
    </row>
    <row r="374" spans="1:5" x14ac:dyDescent="0.2">
      <c r="A374" s="1">
        <v>46388</v>
      </c>
      <c r="B374">
        <v>892.44141076584879</v>
      </c>
      <c r="C374">
        <f t="shared" si="6"/>
        <v>892.44141076584879</v>
      </c>
      <c r="D374" s="4">
        <f t="shared" si="7"/>
        <v>604.45321834980177</v>
      </c>
      <c r="E374" s="4">
        <f t="shared" si="8"/>
        <v>1180.4296031818958</v>
      </c>
    </row>
    <row r="375" spans="1:5" x14ac:dyDescent="0.2">
      <c r="A375" s="1">
        <v>46419</v>
      </c>
      <c r="B375">
        <v>904.76823456218938</v>
      </c>
      <c r="C375">
        <f t="shared" si="6"/>
        <v>904.76823456218938</v>
      </c>
      <c r="D375" s="4">
        <f t="shared" si="7"/>
        <v>614.67866492731059</v>
      </c>
      <c r="E375" s="4">
        <f t="shared" si="8"/>
        <v>1194.8578041970682</v>
      </c>
    </row>
    <row r="376" spans="1:5" x14ac:dyDescent="0.2">
      <c r="A376" s="1">
        <v>46447</v>
      </c>
      <c r="B376">
        <v>886.40347336167144</v>
      </c>
      <c r="C376">
        <f t="shared" si="6"/>
        <v>886.40347336167144</v>
      </c>
      <c r="D376" s="4">
        <f t="shared" si="7"/>
        <v>594.2148668196462</v>
      </c>
      <c r="E376" s="4">
        <f t="shared" si="8"/>
        <v>1178.5920799036967</v>
      </c>
    </row>
    <row r="377" spans="1:5" x14ac:dyDescent="0.2">
      <c r="A377" s="1">
        <v>46478</v>
      </c>
      <c r="B377">
        <v>888.36635749471043</v>
      </c>
      <c r="C377">
        <f t="shared" si="6"/>
        <v>888.36635749471043</v>
      </c>
      <c r="D377" s="4">
        <f t="shared" si="7"/>
        <v>594.08096543864576</v>
      </c>
      <c r="E377" s="4">
        <f t="shared" si="8"/>
        <v>1182.6517495507751</v>
      </c>
    </row>
    <row r="378" spans="1:5" x14ac:dyDescent="0.2">
      <c r="A378" s="1">
        <v>46508</v>
      </c>
      <c r="B378">
        <v>876.88280242920905</v>
      </c>
      <c r="C378">
        <f t="shared" si="6"/>
        <v>876.88280242920905</v>
      </c>
      <c r="D378" s="4">
        <f t="shared" si="7"/>
        <v>580.50278990258971</v>
      </c>
      <c r="E378" s="4">
        <f t="shared" si="8"/>
        <v>1173.2628149558284</v>
      </c>
    </row>
    <row r="379" spans="1:5" x14ac:dyDescent="0.2">
      <c r="A379" s="1">
        <v>46539</v>
      </c>
      <c r="B379">
        <v>855.28799547268204</v>
      </c>
      <c r="C379">
        <f t="shared" si="6"/>
        <v>855.28799547268204</v>
      </c>
      <c r="D379" s="4">
        <f t="shared" si="7"/>
        <v>556.81544364169986</v>
      </c>
      <c r="E379" s="4">
        <f t="shared" si="8"/>
        <v>1153.7605473036642</v>
      </c>
    </row>
    <row r="380" spans="1:5" x14ac:dyDescent="0.2">
      <c r="A380" s="1">
        <v>46569</v>
      </c>
      <c r="B380">
        <v>821.38922764725476</v>
      </c>
      <c r="C380">
        <f t="shared" si="6"/>
        <v>821.38922764725476</v>
      </c>
      <c r="D380" s="4">
        <f t="shared" si="7"/>
        <v>520.82613618106097</v>
      </c>
      <c r="E380" s="4">
        <f t="shared" si="8"/>
        <v>1121.9523191134485</v>
      </c>
    </row>
    <row r="381" spans="1:5" x14ac:dyDescent="0.2">
      <c r="A381" s="1">
        <v>46600</v>
      </c>
      <c r="B381">
        <v>851.32531904735185</v>
      </c>
      <c r="C381">
        <f t="shared" si="6"/>
        <v>851.32531904735185</v>
      </c>
      <c r="D381" s="4">
        <f t="shared" si="7"/>
        <v>548.67360841052653</v>
      </c>
      <c r="E381" s="4">
        <f t="shared" si="8"/>
        <v>1153.9770296841771</v>
      </c>
    </row>
    <row r="382" spans="1:5" x14ac:dyDescent="0.2">
      <c r="A382" s="1">
        <v>46631</v>
      </c>
      <c r="B382">
        <v>871.62889133668739</v>
      </c>
      <c r="C382">
        <f t="shared" si="6"/>
        <v>871.62889133668739</v>
      </c>
      <c r="D382" s="4">
        <f t="shared" si="7"/>
        <v>566.89040499797818</v>
      </c>
      <c r="E382" s="4">
        <f t="shared" si="8"/>
        <v>1176.3673776753967</v>
      </c>
    </row>
    <row r="383" spans="1:5" x14ac:dyDescent="0.2">
      <c r="A383" s="1">
        <v>46661</v>
      </c>
      <c r="B383">
        <v>824.61611278169391</v>
      </c>
      <c r="C383">
        <f t="shared" si="6"/>
        <v>824.61611278169391</v>
      </c>
      <c r="D383" s="4">
        <f t="shared" si="7"/>
        <v>517.79261934285296</v>
      </c>
      <c r="E383" s="4">
        <f t="shared" si="8"/>
        <v>1131.4396062205349</v>
      </c>
    </row>
    <row r="384" spans="1:5" x14ac:dyDescent="0.2">
      <c r="A384" s="1">
        <v>46692</v>
      </c>
      <c r="B384">
        <v>918.76359389863853</v>
      </c>
      <c r="C384">
        <f t="shared" si="6"/>
        <v>918.76359389863853</v>
      </c>
      <c r="D384" s="4">
        <f t="shared" si="7"/>
        <v>609.85678914697405</v>
      </c>
      <c r="E384" s="4">
        <f t="shared" si="8"/>
        <v>1227.670398650303</v>
      </c>
    </row>
    <row r="385" spans="1:5" x14ac:dyDescent="0.2">
      <c r="A385" s="1">
        <v>46722</v>
      </c>
      <c r="B385">
        <v>903.27119186222956</v>
      </c>
      <c r="C385">
        <f t="shared" si="6"/>
        <v>903.27119186222956</v>
      </c>
      <c r="D385" s="4">
        <f t="shared" si="7"/>
        <v>592.28270075029263</v>
      </c>
      <c r="E385" s="4">
        <f t="shared" si="8"/>
        <v>1214.2596829741665</v>
      </c>
    </row>
    <row r="386" spans="1:5" x14ac:dyDescent="0.2">
      <c r="A386" s="1">
        <v>46753</v>
      </c>
      <c r="B386">
        <v>1003.3229488104702</v>
      </c>
      <c r="C386">
        <f t="shared" si="6"/>
        <v>1003.3229488104702</v>
      </c>
      <c r="D386" s="4">
        <f t="shared" si="7"/>
        <v>690.25432736611447</v>
      </c>
      <c r="E386" s="4">
        <f t="shared" si="8"/>
        <v>1316.3915702548259</v>
      </c>
    </row>
    <row r="387" spans="1:5" x14ac:dyDescent="0.2">
      <c r="A387" s="1">
        <v>46784</v>
      </c>
      <c r="B387">
        <v>909.51122592230195</v>
      </c>
      <c r="C387">
        <f t="shared" si="6"/>
        <v>909.51122592230195</v>
      </c>
      <c r="D387" s="4">
        <f t="shared" si="7"/>
        <v>594.36396309217866</v>
      </c>
      <c r="E387" s="4">
        <f t="shared" si="8"/>
        <v>1224.6584887524252</v>
      </c>
    </row>
    <row r="388" spans="1:5" x14ac:dyDescent="0.2">
      <c r="A388" s="1">
        <v>46813</v>
      </c>
      <c r="B388">
        <v>957.74052279291072</v>
      </c>
      <c r="C388">
        <f t="shared" si="6"/>
        <v>957.74052279291072</v>
      </c>
      <c r="D388" s="4">
        <f t="shared" si="7"/>
        <v>640.5160422222998</v>
      </c>
      <c r="E388" s="4">
        <f t="shared" si="8"/>
        <v>1274.9650033635216</v>
      </c>
    </row>
    <row r="389" spans="1:5" x14ac:dyDescent="0.2">
      <c r="A389" s="1">
        <v>46844</v>
      </c>
      <c r="B389">
        <v>915.56359198737823</v>
      </c>
      <c r="C389">
        <f t="shared" si="6"/>
        <v>915.56359198737823</v>
      </c>
      <c r="D389" s="4">
        <f t="shared" si="7"/>
        <v>596.26325373910674</v>
      </c>
      <c r="E389" s="4">
        <f t="shared" si="8"/>
        <v>1234.8639302356496</v>
      </c>
    </row>
    <row r="390" spans="1:5" x14ac:dyDescent="0.2">
      <c r="A390" s="1">
        <v>46874</v>
      </c>
      <c r="B390">
        <v>889.36244056973783</v>
      </c>
      <c r="C390">
        <f t="shared" si="6"/>
        <v>889.36244056973783</v>
      </c>
      <c r="D390" s="4">
        <f t="shared" si="7"/>
        <v>567.98754278479146</v>
      </c>
      <c r="E390" s="4">
        <f t="shared" si="8"/>
        <v>1210.7373383546842</v>
      </c>
    </row>
    <row r="391" spans="1:5" x14ac:dyDescent="0.2">
      <c r="A391" s="1">
        <v>46905</v>
      </c>
      <c r="B391">
        <v>848.83599917782715</v>
      </c>
      <c r="C391">
        <f t="shared" si="6"/>
        <v>848.83599917782715</v>
      </c>
      <c r="D391" s="4">
        <f t="shared" si="7"/>
        <v>525.3877796801271</v>
      </c>
      <c r="E391" s="4">
        <f t="shared" si="8"/>
        <v>1172.2842186755272</v>
      </c>
    </row>
    <row r="392" spans="1:5" x14ac:dyDescent="0.2">
      <c r="A392" s="1">
        <v>46935</v>
      </c>
      <c r="B392">
        <v>818.78843822807494</v>
      </c>
      <c r="C392">
        <f t="shared" si="6"/>
        <v>818.78843822807494</v>
      </c>
      <c r="D392" s="4">
        <f t="shared" si="7"/>
        <v>493.26807607576751</v>
      </c>
      <c r="E392" s="4">
        <f t="shared" si="8"/>
        <v>1144.3088003803823</v>
      </c>
    </row>
    <row r="393" spans="1:5" x14ac:dyDescent="0.2">
      <c r="A393" s="1">
        <v>46966</v>
      </c>
      <c r="B393">
        <v>798.53566667589826</v>
      </c>
      <c r="C393">
        <f t="shared" si="6"/>
        <v>798.53566667589826</v>
      </c>
      <c r="D393" s="4">
        <f t="shared" si="7"/>
        <v>470.9442836613847</v>
      </c>
      <c r="E393" s="4">
        <f t="shared" si="8"/>
        <v>1126.1270496904117</v>
      </c>
    </row>
    <row r="394" spans="1:5" x14ac:dyDescent="0.2">
      <c r="A394" s="1">
        <v>46997</v>
      </c>
      <c r="B394">
        <v>792.15656187398463</v>
      </c>
      <c r="C394">
        <f t="shared" si="6"/>
        <v>792.15656187398463</v>
      </c>
      <c r="D394" s="4">
        <f t="shared" si="7"/>
        <v>462.49522397480757</v>
      </c>
      <c r="E394" s="4">
        <f t="shared" si="8"/>
        <v>1121.8178997731616</v>
      </c>
    </row>
    <row r="395" spans="1:5" x14ac:dyDescent="0.2">
      <c r="A395" s="1">
        <v>47027</v>
      </c>
      <c r="B395">
        <v>786.02249501942958</v>
      </c>
      <c r="C395">
        <f t="shared" ref="C395:C421" si="9">_xlfn.FORECAST.ETS(A395,$B$2:$B$298,$A$2:$A$298,157,1)</f>
        <v>786.02249501942958</v>
      </c>
      <c r="D395" s="4">
        <f t="shared" ref="D395:D421" si="10">C395-_xlfn.FORECAST.ETS.CONFINT(A395,$B$2:$B$298,$A$2:$A$298,0.95,157,1)</f>
        <v>454.29221380202807</v>
      </c>
      <c r="E395" s="4">
        <f t="shared" ref="E395:E421" si="11">C395+_xlfn.FORECAST.ETS.CONFINT(A395,$B$2:$B$298,$A$2:$A$298,0.95,157,1)</f>
        <v>1117.7527762368311</v>
      </c>
    </row>
    <row r="396" spans="1:5" x14ac:dyDescent="0.2">
      <c r="A396" s="1">
        <v>47058</v>
      </c>
      <c r="B396">
        <v>880.64499384657961</v>
      </c>
      <c r="C396">
        <f t="shared" si="9"/>
        <v>880.64499384657961</v>
      </c>
      <c r="D396" s="4">
        <f t="shared" si="10"/>
        <v>546.84672782482448</v>
      </c>
      <c r="E396" s="4">
        <f t="shared" si="11"/>
        <v>1214.4432598683347</v>
      </c>
    </row>
    <row r="397" spans="1:5" x14ac:dyDescent="0.2">
      <c r="A397" s="1">
        <v>47088</v>
      </c>
      <c r="B397">
        <v>868.48933921794003</v>
      </c>
      <c r="C397">
        <f t="shared" si="9"/>
        <v>868.48933921794003</v>
      </c>
      <c r="D397" s="4">
        <f t="shared" si="10"/>
        <v>532.62399516826918</v>
      </c>
      <c r="E397" s="4">
        <f t="shared" si="11"/>
        <v>1204.3546832676109</v>
      </c>
    </row>
    <row r="398" spans="1:5" x14ac:dyDescent="0.2">
      <c r="A398" s="1">
        <v>47119</v>
      </c>
      <c r="B398">
        <v>840.48865067680083</v>
      </c>
      <c r="C398">
        <f t="shared" si="9"/>
        <v>840.48865067680083</v>
      </c>
      <c r="D398" s="4">
        <f t="shared" si="10"/>
        <v>502.55708491168599</v>
      </c>
      <c r="E398" s="4">
        <f t="shared" si="11"/>
        <v>1178.4202164419157</v>
      </c>
    </row>
    <row r="399" spans="1:5" x14ac:dyDescent="0.2">
      <c r="A399" s="1">
        <v>47150</v>
      </c>
      <c r="B399">
        <v>844.76608100782812</v>
      </c>
      <c r="C399">
        <f t="shared" si="9"/>
        <v>844.76608100782812</v>
      </c>
      <c r="D399" s="4">
        <f t="shared" si="10"/>
        <v>504.76910060921978</v>
      </c>
      <c r="E399" s="4">
        <f t="shared" si="11"/>
        <v>1184.7630614064365</v>
      </c>
    </row>
    <row r="400" spans="1:5" x14ac:dyDescent="0.2">
      <c r="A400" s="1">
        <v>47178</v>
      </c>
      <c r="B400">
        <v>781.08488278849381</v>
      </c>
      <c r="C400">
        <f t="shared" si="9"/>
        <v>781.08488278849381</v>
      </c>
      <c r="D400" s="4">
        <f t="shared" si="10"/>
        <v>439.02324680281629</v>
      </c>
      <c r="E400" s="4">
        <f t="shared" si="11"/>
        <v>1123.1465187741715</v>
      </c>
    </row>
    <row r="401" spans="1:5" x14ac:dyDescent="0.2">
      <c r="A401" s="1">
        <v>47209</v>
      </c>
      <c r="B401">
        <v>757.79908357212105</v>
      </c>
      <c r="C401">
        <f t="shared" si="9"/>
        <v>757.79908357212105</v>
      </c>
      <c r="D401" s="4">
        <f t="shared" si="10"/>
        <v>413.67350416831141</v>
      </c>
      <c r="E401" s="4">
        <f t="shared" si="11"/>
        <v>1101.9246629759307</v>
      </c>
    </row>
    <row r="402" spans="1:5" x14ac:dyDescent="0.2">
      <c r="A402" s="1">
        <v>47239</v>
      </c>
      <c r="B402">
        <v>728.23543879767408</v>
      </c>
      <c r="C402">
        <f t="shared" si="9"/>
        <v>728.23543879767408</v>
      </c>
      <c r="D402" s="4">
        <f t="shared" si="10"/>
        <v>382.04658238969245</v>
      </c>
      <c r="E402" s="4">
        <f t="shared" si="11"/>
        <v>1074.4242952056557</v>
      </c>
    </row>
    <row r="403" spans="1:5" x14ac:dyDescent="0.2">
      <c r="A403" s="1">
        <v>47270</v>
      </c>
      <c r="B403">
        <v>799.57686479435279</v>
      </c>
      <c r="C403">
        <f t="shared" si="9"/>
        <v>799.57686479435279</v>
      </c>
      <c r="D403" s="4">
        <f t="shared" si="10"/>
        <v>451.3253531295224</v>
      </c>
      <c r="E403" s="4">
        <f t="shared" si="11"/>
        <v>1147.8283764591831</v>
      </c>
    </row>
    <row r="404" spans="1:5" x14ac:dyDescent="0.2">
      <c r="A404" s="1">
        <v>47300</v>
      </c>
      <c r="B404">
        <v>770.55927832161228</v>
      </c>
      <c r="C404">
        <f t="shared" si="9"/>
        <v>770.55927832161228</v>
      </c>
      <c r="D404" s="4">
        <f t="shared" si="10"/>
        <v>420.24568953608764</v>
      </c>
      <c r="E404" s="4">
        <f t="shared" si="11"/>
        <v>1120.8728671071369</v>
      </c>
    </row>
    <row r="405" spans="1:5" x14ac:dyDescent="0.2">
      <c r="A405" s="1">
        <v>47331</v>
      </c>
      <c r="B405">
        <v>737.00238391179391</v>
      </c>
      <c r="C405">
        <f t="shared" si="9"/>
        <v>737.00238391179391</v>
      </c>
      <c r="D405" s="4">
        <f t="shared" si="10"/>
        <v>384.62725355439386</v>
      </c>
      <c r="E405" s="4">
        <f t="shared" si="11"/>
        <v>1089.3775142691939</v>
      </c>
    </row>
    <row r="406" spans="1:5" x14ac:dyDescent="0.2">
      <c r="A406" s="1">
        <v>47362</v>
      </c>
      <c r="B406">
        <v>714.54043047896732</v>
      </c>
      <c r="C406">
        <f t="shared" si="9"/>
        <v>714.54043047896732</v>
      </c>
      <c r="D406" s="4">
        <f t="shared" si="10"/>
        <v>360.10425250455614</v>
      </c>
      <c r="E406" s="4">
        <f t="shared" si="11"/>
        <v>1068.9766084533785</v>
      </c>
    </row>
    <row r="407" spans="1:5" x14ac:dyDescent="0.2">
      <c r="A407" s="1">
        <v>47392</v>
      </c>
      <c r="B407">
        <v>802.18551669649412</v>
      </c>
      <c r="C407">
        <f t="shared" si="9"/>
        <v>802.18551669649412</v>
      </c>
      <c r="D407" s="4">
        <f t="shared" si="10"/>
        <v>445.68874443003881</v>
      </c>
      <c r="E407" s="4">
        <f t="shared" si="11"/>
        <v>1158.6822889629493</v>
      </c>
    </row>
    <row r="408" spans="1:5" x14ac:dyDescent="0.2">
      <c r="A408" s="1">
        <v>47423</v>
      </c>
      <c r="B408">
        <v>755.00611036660166</v>
      </c>
      <c r="C408">
        <f t="shared" si="9"/>
        <v>755.00611036660166</v>
      </c>
      <c r="D408" s="4">
        <f t="shared" si="10"/>
        <v>396.44915743898372</v>
      </c>
      <c r="E408" s="4">
        <f t="shared" si="11"/>
        <v>1113.5630632942195</v>
      </c>
    </row>
    <row r="409" spans="1:5" x14ac:dyDescent="0.2">
      <c r="A409" s="1">
        <v>47453</v>
      </c>
      <c r="B409">
        <v>747.20417356968755</v>
      </c>
      <c r="C409">
        <f t="shared" si="9"/>
        <v>747.20417356968755</v>
      </c>
      <c r="D409" s="4">
        <f t="shared" si="10"/>
        <v>386.58741482630109</v>
      </c>
      <c r="E409" s="4">
        <f t="shared" si="11"/>
        <v>1107.8209323130741</v>
      </c>
    </row>
    <row r="410" spans="1:5" x14ac:dyDescent="0.2">
      <c r="A410" s="1">
        <v>47484</v>
      </c>
      <c r="B410">
        <v>766.29265417172803</v>
      </c>
      <c r="C410">
        <f t="shared" si="9"/>
        <v>766.29265417172803</v>
      </c>
      <c r="D410" s="4">
        <f t="shared" si="10"/>
        <v>403.61642655484917</v>
      </c>
      <c r="E410" s="4">
        <f t="shared" si="11"/>
        <v>1128.968881788607</v>
      </c>
    </row>
    <row r="411" spans="1:5" x14ac:dyDescent="0.2">
      <c r="A411" s="1">
        <v>47515</v>
      </c>
      <c r="B411">
        <v>777.8357704072672</v>
      </c>
      <c r="C411">
        <f t="shared" si="9"/>
        <v>777.8357704072672</v>
      </c>
      <c r="D411" s="4">
        <f t="shared" si="10"/>
        <v>413.10037381313759</v>
      </c>
      <c r="E411" s="4">
        <f t="shared" si="11"/>
        <v>1142.5711670013968</v>
      </c>
    </row>
    <row r="412" spans="1:5" x14ac:dyDescent="0.2">
      <c r="A412" s="1">
        <v>47543</v>
      </c>
      <c r="B412">
        <v>778.40078631966958</v>
      </c>
      <c r="C412">
        <f t="shared" si="9"/>
        <v>778.40078631966958</v>
      </c>
      <c r="D412" s="4">
        <f t="shared" si="10"/>
        <v>411.60648443119646</v>
      </c>
      <c r="E412" s="4">
        <f t="shared" si="11"/>
        <v>1145.1950882081428</v>
      </c>
    </row>
    <row r="413" spans="1:5" x14ac:dyDescent="0.2">
      <c r="A413" s="1">
        <v>47574</v>
      </c>
      <c r="B413">
        <v>767.88170931956233</v>
      </c>
      <c r="C413">
        <f t="shared" si="9"/>
        <v>767.88170931956233</v>
      </c>
      <c r="D413" s="4">
        <f t="shared" si="10"/>
        <v>399.02873041549799</v>
      </c>
      <c r="E413" s="4">
        <f t="shared" si="11"/>
        <v>1136.7346882236266</v>
      </c>
    </row>
    <row r="414" spans="1:5" x14ac:dyDescent="0.2">
      <c r="A414" s="1">
        <v>47604</v>
      </c>
      <c r="B414">
        <v>755.32315779442433</v>
      </c>
      <c r="C414">
        <f t="shared" si="9"/>
        <v>755.32315779442433</v>
      </c>
      <c r="D414" s="4">
        <f t="shared" si="10"/>
        <v>384.411695535852</v>
      </c>
      <c r="E414" s="4">
        <f t="shared" si="11"/>
        <v>1126.2346200529967</v>
      </c>
    </row>
    <row r="415" spans="1:5" x14ac:dyDescent="0.2">
      <c r="A415" s="1">
        <v>47635</v>
      </c>
      <c r="B415">
        <v>709.07595667075566</v>
      </c>
      <c r="C415">
        <f t="shared" si="9"/>
        <v>709.07595667075566</v>
      </c>
      <c r="D415" s="4">
        <f t="shared" si="10"/>
        <v>336.1061708656735</v>
      </c>
      <c r="E415" s="4">
        <f t="shared" si="11"/>
        <v>1082.0457424758379</v>
      </c>
    </row>
    <row r="416" spans="1:5" x14ac:dyDescent="0.2">
      <c r="A416" s="1">
        <v>47665</v>
      </c>
      <c r="B416">
        <v>698.06544935003842</v>
      </c>
      <c r="C416">
        <f t="shared" si="9"/>
        <v>698.06544935003842</v>
      </c>
      <c r="D416" s="4">
        <f t="shared" si="10"/>
        <v>323.03746669680004</v>
      </c>
      <c r="E416" s="4">
        <f t="shared" si="11"/>
        <v>1073.0934320032768</v>
      </c>
    </row>
    <row r="417" spans="1:5" x14ac:dyDescent="0.2">
      <c r="A417" s="1">
        <v>47696</v>
      </c>
      <c r="B417">
        <v>695.19900034993998</v>
      </c>
      <c r="C417">
        <f t="shared" si="9"/>
        <v>695.19900034993998</v>
      </c>
      <c r="D417" s="4">
        <f t="shared" si="10"/>
        <v>318.11291516027831</v>
      </c>
      <c r="E417" s="4">
        <f t="shared" si="11"/>
        <v>1072.2850855396016</v>
      </c>
    </row>
    <row r="418" spans="1:5" x14ac:dyDescent="0.2">
      <c r="A418" s="1">
        <v>47727</v>
      </c>
      <c r="B418">
        <v>672.77372093074678</v>
      </c>
      <c r="C418">
        <f t="shared" si="9"/>
        <v>672.77372093074678</v>
      </c>
      <c r="D418" s="4">
        <f t="shared" si="10"/>
        <v>293.62959583307884</v>
      </c>
      <c r="E418" s="4">
        <f t="shared" si="11"/>
        <v>1051.9178460284147</v>
      </c>
    </row>
    <row r="419" spans="1:5" x14ac:dyDescent="0.2">
      <c r="A419" s="1">
        <v>47757</v>
      </c>
      <c r="B419">
        <v>727.97972233860435</v>
      </c>
      <c r="C419">
        <f t="shared" si="9"/>
        <v>727.97972233860435</v>
      </c>
      <c r="D419" s="4">
        <f t="shared" si="10"/>
        <v>346.77758896228448</v>
      </c>
      <c r="E419" s="4">
        <f t="shared" si="11"/>
        <v>1109.1818557149243</v>
      </c>
    </row>
    <row r="420" spans="1:5" x14ac:dyDescent="0.2">
      <c r="A420" s="1">
        <v>47788</v>
      </c>
      <c r="B420">
        <v>717.29712410560808</v>
      </c>
      <c r="C420">
        <f t="shared" si="9"/>
        <v>717.29712410560808</v>
      </c>
      <c r="D420" s="4">
        <f t="shared" si="10"/>
        <v>334.03698374677145</v>
      </c>
      <c r="E420" s="4">
        <f t="shared" si="11"/>
        <v>1100.5572644644446</v>
      </c>
    </row>
    <row r="421" spans="1:5" x14ac:dyDescent="0.2">
      <c r="A421" s="1">
        <v>47818</v>
      </c>
      <c r="B421">
        <v>664.36640304502612</v>
      </c>
      <c r="C421">
        <f t="shared" si="9"/>
        <v>664.36640304502612</v>
      </c>
      <c r="D421" s="4">
        <f t="shared" si="10"/>
        <v>279.04822731463724</v>
      </c>
      <c r="E421" s="4">
        <f t="shared" si="11"/>
        <v>1049.684578775415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DB7E1-99C3-4CC0-92FE-F876F136EAE1}">
  <dimension ref="A1:H421"/>
  <sheetViews>
    <sheetView topLeftCell="A409" workbookViewId="0">
      <selection activeCell="B421" sqref="B299:B421"/>
    </sheetView>
  </sheetViews>
  <sheetFormatPr defaultRowHeight="12.75" x14ac:dyDescent="0.2"/>
  <cols>
    <col min="1" max="1" width="10.140625" bestFit="1" customWidth="1"/>
    <col min="2" max="2" width="10" customWidth="1"/>
    <col min="3" max="3" width="18.85546875" customWidth="1"/>
    <col min="4" max="4" width="34.140625" customWidth="1"/>
    <col min="5" max="5" width="33.855468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6</v>
      </c>
      <c r="C1" t="s">
        <v>25</v>
      </c>
      <c r="D1" t="s">
        <v>26</v>
      </c>
      <c r="E1" t="s">
        <v>27</v>
      </c>
      <c r="G1" t="s">
        <v>13</v>
      </c>
      <c r="H1" t="s">
        <v>14</v>
      </c>
    </row>
    <row r="2" spans="1:8" x14ac:dyDescent="0.2">
      <c r="A2" s="1">
        <v>35065</v>
      </c>
      <c r="B2" s="2">
        <v>2070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2228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1647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2785</v>
      </c>
      <c r="G5" t="s">
        <v>18</v>
      </c>
      <c r="H5" s="3">
        <f>_xlfn.FORECAST.ETS.STAT($B$2:$B$298,$A$2:$A$298,4,157,1)</f>
        <v>0.93238325579365722</v>
      </c>
    </row>
    <row r="6" spans="1:8" x14ac:dyDescent="0.2">
      <c r="A6" s="1">
        <v>35186</v>
      </c>
      <c r="B6" s="2">
        <v>2271</v>
      </c>
      <c r="G6" t="s">
        <v>19</v>
      </c>
      <c r="H6" s="3">
        <f>_xlfn.FORECAST.ETS.STAT($B$2:$B$298,$A$2:$A$298,5,157,1)</f>
        <v>1.1359611272749623</v>
      </c>
    </row>
    <row r="7" spans="1:8" x14ac:dyDescent="0.2">
      <c r="A7" s="1">
        <v>35217</v>
      </c>
      <c r="B7" s="2">
        <v>1444</v>
      </c>
      <c r="G7" t="s">
        <v>20</v>
      </c>
      <c r="H7" s="3">
        <f>_xlfn.FORECAST.ETS.STAT($B$2:$B$298,$A$2:$A$298,6,157,1)</f>
        <v>57627.988938895003</v>
      </c>
    </row>
    <row r="8" spans="1:8" x14ac:dyDescent="0.2">
      <c r="A8" s="1">
        <v>35247</v>
      </c>
      <c r="B8" s="2">
        <v>1397</v>
      </c>
      <c r="G8" t="s">
        <v>21</v>
      </c>
      <c r="H8" s="3">
        <f>_xlfn.FORECAST.ETS.STAT($B$2:$B$298,$A$2:$A$298,7,157,1)</f>
        <v>119296.29590199479</v>
      </c>
    </row>
    <row r="9" spans="1:8" x14ac:dyDescent="0.2">
      <c r="A9" s="1">
        <v>35278</v>
      </c>
      <c r="B9" s="2">
        <v>2505</v>
      </c>
    </row>
    <row r="10" spans="1:8" x14ac:dyDescent="0.2">
      <c r="A10" s="1">
        <v>35309</v>
      </c>
      <c r="B10" s="2">
        <v>1800</v>
      </c>
    </row>
    <row r="11" spans="1:8" x14ac:dyDescent="0.2">
      <c r="A11" s="1">
        <v>35339</v>
      </c>
      <c r="B11" s="2">
        <v>1891</v>
      </c>
    </row>
    <row r="12" spans="1:8" x14ac:dyDescent="0.2">
      <c r="A12" s="1">
        <v>35370</v>
      </c>
      <c r="B12" s="2">
        <v>2294</v>
      </c>
    </row>
    <row r="13" spans="1:8" x14ac:dyDescent="0.2">
      <c r="A13" s="1">
        <v>35400</v>
      </c>
      <c r="B13" s="2">
        <v>4120</v>
      </c>
    </row>
    <row r="14" spans="1:8" x14ac:dyDescent="0.2">
      <c r="A14" s="1">
        <v>35431</v>
      </c>
      <c r="B14" s="2">
        <v>2148</v>
      </c>
    </row>
    <row r="15" spans="1:8" x14ac:dyDescent="0.2">
      <c r="A15" s="1">
        <v>35462</v>
      </c>
      <c r="B15" s="2">
        <v>1688</v>
      </c>
    </row>
    <row r="16" spans="1:8" x14ac:dyDescent="0.2">
      <c r="A16" s="1">
        <v>35490</v>
      </c>
      <c r="B16" s="2">
        <v>3465</v>
      </c>
    </row>
    <row r="17" spans="1:2" x14ac:dyDescent="0.2">
      <c r="A17" s="1">
        <v>35521</v>
      </c>
      <c r="B17" s="2">
        <v>4163</v>
      </c>
    </row>
    <row r="18" spans="1:2" x14ac:dyDescent="0.2">
      <c r="A18" s="1">
        <v>35551</v>
      </c>
      <c r="B18" s="2">
        <v>7767</v>
      </c>
    </row>
    <row r="19" spans="1:2" x14ac:dyDescent="0.2">
      <c r="A19" s="1">
        <v>35582</v>
      </c>
      <c r="B19" s="2">
        <v>2311</v>
      </c>
    </row>
    <row r="20" spans="1:2" x14ac:dyDescent="0.2">
      <c r="A20" s="1">
        <v>35612</v>
      </c>
      <c r="B20" s="2">
        <v>1213</v>
      </c>
    </row>
    <row r="21" spans="1:2" x14ac:dyDescent="0.2">
      <c r="A21" s="1">
        <v>35643</v>
      </c>
      <c r="B21" s="2">
        <v>1604</v>
      </c>
    </row>
    <row r="22" spans="1:2" x14ac:dyDescent="0.2">
      <c r="A22" s="1">
        <v>35674</v>
      </c>
      <c r="B22" s="2">
        <v>5786</v>
      </c>
    </row>
    <row r="23" spans="1:2" x14ac:dyDescent="0.2">
      <c r="A23" s="1">
        <v>35704</v>
      </c>
      <c r="B23" s="2">
        <v>26030</v>
      </c>
    </row>
    <row r="24" spans="1:2" x14ac:dyDescent="0.2">
      <c r="A24" s="1">
        <v>35735</v>
      </c>
      <c r="B24" s="2">
        <v>14410</v>
      </c>
    </row>
    <row r="25" spans="1:2" x14ac:dyDescent="0.2">
      <c r="A25" s="1">
        <v>35765</v>
      </c>
      <c r="B25" s="2">
        <v>17750</v>
      </c>
    </row>
    <row r="26" spans="1:2" x14ac:dyDescent="0.2">
      <c r="A26" s="1">
        <v>35796</v>
      </c>
      <c r="B26" s="2">
        <v>11200</v>
      </c>
    </row>
    <row r="27" spans="1:2" x14ac:dyDescent="0.2">
      <c r="A27" s="1">
        <v>35827</v>
      </c>
      <c r="B27" s="2">
        <v>8816</v>
      </c>
    </row>
    <row r="28" spans="1:2" x14ac:dyDescent="0.2">
      <c r="A28" s="1">
        <v>35855</v>
      </c>
      <c r="B28" s="2">
        <v>19900</v>
      </c>
    </row>
    <row r="29" spans="1:2" x14ac:dyDescent="0.2">
      <c r="A29" s="1">
        <v>35886</v>
      </c>
      <c r="B29" s="2">
        <v>21960</v>
      </c>
    </row>
    <row r="30" spans="1:2" x14ac:dyDescent="0.2">
      <c r="A30" s="1">
        <v>35916</v>
      </c>
      <c r="B30" s="2">
        <v>30060</v>
      </c>
    </row>
    <row r="31" spans="1:2" x14ac:dyDescent="0.2">
      <c r="A31" s="1">
        <v>35947</v>
      </c>
      <c r="B31" s="2">
        <v>13800</v>
      </c>
    </row>
    <row r="32" spans="1:2" x14ac:dyDescent="0.2">
      <c r="A32" s="1">
        <v>35977</v>
      </c>
      <c r="B32" s="2">
        <v>25420</v>
      </c>
    </row>
    <row r="33" spans="1:2" x14ac:dyDescent="0.2">
      <c r="A33" s="1">
        <v>36008</v>
      </c>
      <c r="B33" s="2">
        <v>46780</v>
      </c>
    </row>
    <row r="34" spans="1:2" x14ac:dyDescent="0.2">
      <c r="A34" s="1">
        <v>36039</v>
      </c>
      <c r="B34" s="2">
        <v>178200</v>
      </c>
    </row>
    <row r="35" spans="1:2" x14ac:dyDescent="0.2">
      <c r="A35" s="1">
        <v>36069</v>
      </c>
      <c r="B35" s="2">
        <v>109400</v>
      </c>
    </row>
    <row r="36" spans="1:2" x14ac:dyDescent="0.2">
      <c r="A36" s="1">
        <v>36100</v>
      </c>
      <c r="B36" s="2">
        <v>57340</v>
      </c>
    </row>
    <row r="37" spans="1:2" x14ac:dyDescent="0.2">
      <c r="A37" s="1">
        <v>36130</v>
      </c>
      <c r="B37" s="2">
        <v>170600</v>
      </c>
    </row>
    <row r="38" spans="1:2" x14ac:dyDescent="0.2">
      <c r="A38" s="1">
        <v>36161</v>
      </c>
      <c r="B38" s="2">
        <v>143400</v>
      </c>
    </row>
    <row r="39" spans="1:2" x14ac:dyDescent="0.2">
      <c r="A39" s="1">
        <v>36192</v>
      </c>
      <c r="B39" s="2">
        <v>29910</v>
      </c>
    </row>
    <row r="40" spans="1:2" x14ac:dyDescent="0.2">
      <c r="A40" s="1">
        <v>36220</v>
      </c>
      <c r="B40" s="2">
        <v>29910</v>
      </c>
    </row>
    <row r="41" spans="1:2" x14ac:dyDescent="0.2">
      <c r="A41" s="1">
        <v>36251</v>
      </c>
      <c r="B41" s="2">
        <v>50000</v>
      </c>
    </row>
    <row r="42" spans="1:2" x14ac:dyDescent="0.2">
      <c r="A42" s="1">
        <v>36281</v>
      </c>
      <c r="B42" s="2">
        <v>119700</v>
      </c>
    </row>
    <row r="43" spans="1:2" x14ac:dyDescent="0.2">
      <c r="A43" s="1">
        <v>36312</v>
      </c>
      <c r="B43" s="2">
        <v>170200</v>
      </c>
    </row>
    <row r="44" spans="1:2" x14ac:dyDescent="0.2">
      <c r="A44" s="1">
        <v>36342</v>
      </c>
      <c r="B44" s="2">
        <v>272100</v>
      </c>
    </row>
    <row r="45" spans="1:2" x14ac:dyDescent="0.2">
      <c r="A45" s="1">
        <v>36373</v>
      </c>
      <c r="B45" s="2">
        <v>253900</v>
      </c>
    </row>
    <row r="46" spans="1:2" x14ac:dyDescent="0.2">
      <c r="A46" s="1">
        <v>36404</v>
      </c>
      <c r="B46" s="2">
        <v>305700</v>
      </c>
    </row>
    <row r="47" spans="1:2" x14ac:dyDescent="0.2">
      <c r="A47" s="1">
        <v>36434</v>
      </c>
      <c r="B47" s="2">
        <v>129700</v>
      </c>
    </row>
    <row r="48" spans="1:2" x14ac:dyDescent="0.2">
      <c r="A48" s="1">
        <v>36465</v>
      </c>
      <c r="B48" s="2">
        <v>290500</v>
      </c>
    </row>
    <row r="49" spans="1:2" x14ac:dyDescent="0.2">
      <c r="A49" s="1">
        <v>36495</v>
      </c>
      <c r="B49" s="2">
        <v>232300</v>
      </c>
    </row>
    <row r="50" spans="1:2" x14ac:dyDescent="0.2">
      <c r="A50" s="1">
        <v>36526</v>
      </c>
      <c r="B50" s="2">
        <v>190000</v>
      </c>
    </row>
    <row r="51" spans="1:2" x14ac:dyDescent="0.2">
      <c r="A51" s="1">
        <v>36557</v>
      </c>
      <c r="B51" s="2">
        <v>132900</v>
      </c>
    </row>
    <row r="52" spans="1:2" x14ac:dyDescent="0.2">
      <c r="A52" s="1">
        <v>36586</v>
      </c>
      <c r="B52" s="2">
        <v>669900</v>
      </c>
    </row>
    <row r="53" spans="1:2" x14ac:dyDescent="0.2">
      <c r="A53" s="1">
        <v>36617</v>
      </c>
      <c r="B53" s="2">
        <v>770900</v>
      </c>
    </row>
    <row r="54" spans="1:2" x14ac:dyDescent="0.2">
      <c r="A54" s="1">
        <v>36647</v>
      </c>
      <c r="B54" s="2">
        <v>450800</v>
      </c>
    </row>
    <row r="55" spans="1:2" x14ac:dyDescent="0.2">
      <c r="A55" s="1">
        <v>36678</v>
      </c>
      <c r="B55" s="2">
        <v>242600</v>
      </c>
    </row>
    <row r="56" spans="1:2" x14ac:dyDescent="0.2">
      <c r="A56" s="1">
        <v>36708</v>
      </c>
      <c r="B56" s="2">
        <v>205400</v>
      </c>
    </row>
    <row r="57" spans="1:2" x14ac:dyDescent="0.2">
      <c r="A57" s="1">
        <v>36739</v>
      </c>
      <c r="B57" s="2">
        <v>167100</v>
      </c>
    </row>
    <row r="58" spans="1:2" x14ac:dyDescent="0.2">
      <c r="A58" s="1">
        <v>36770</v>
      </c>
      <c r="B58" s="2">
        <v>284400</v>
      </c>
    </row>
    <row r="59" spans="1:2" x14ac:dyDescent="0.2">
      <c r="A59" s="1">
        <v>36800</v>
      </c>
      <c r="B59" s="2">
        <v>459800</v>
      </c>
    </row>
    <row r="60" spans="1:2" x14ac:dyDescent="0.2">
      <c r="A60" s="1">
        <v>36831</v>
      </c>
      <c r="B60" s="2">
        <v>444700</v>
      </c>
    </row>
    <row r="61" spans="1:2" x14ac:dyDescent="0.2">
      <c r="A61" s="1">
        <v>36861</v>
      </c>
      <c r="B61" s="2">
        <v>344900</v>
      </c>
    </row>
    <row r="62" spans="1:2" x14ac:dyDescent="0.2">
      <c r="A62" s="1">
        <v>36892</v>
      </c>
      <c r="B62" s="2">
        <v>168100</v>
      </c>
    </row>
    <row r="63" spans="1:2" x14ac:dyDescent="0.2">
      <c r="A63" s="1">
        <v>36923</v>
      </c>
      <c r="B63" s="2">
        <v>141600</v>
      </c>
    </row>
    <row r="64" spans="1:2" x14ac:dyDescent="0.2">
      <c r="A64" s="1">
        <v>36951</v>
      </c>
      <c r="B64" s="2">
        <v>108900</v>
      </c>
    </row>
    <row r="65" spans="1:2" x14ac:dyDescent="0.2">
      <c r="A65" s="1">
        <v>36982</v>
      </c>
      <c r="B65" s="2">
        <v>941400</v>
      </c>
    </row>
    <row r="66" spans="1:2" x14ac:dyDescent="0.2">
      <c r="A66" s="1">
        <v>37012</v>
      </c>
      <c r="B66" s="2">
        <v>317100</v>
      </c>
    </row>
    <row r="67" spans="1:2" x14ac:dyDescent="0.2">
      <c r="A67" s="1">
        <v>37043</v>
      </c>
      <c r="B67" s="2">
        <v>125100</v>
      </c>
    </row>
    <row r="68" spans="1:2" x14ac:dyDescent="0.2">
      <c r="A68" s="1">
        <v>37073</v>
      </c>
      <c r="B68" s="2">
        <v>86190</v>
      </c>
    </row>
    <row r="69" spans="1:2" x14ac:dyDescent="0.2">
      <c r="A69" s="1">
        <v>37104</v>
      </c>
      <c r="B69" s="2">
        <v>68450</v>
      </c>
    </row>
    <row r="70" spans="1:2" x14ac:dyDescent="0.2">
      <c r="A70" s="1">
        <v>37135</v>
      </c>
      <c r="B70" s="2">
        <v>301100</v>
      </c>
    </row>
    <row r="71" spans="1:2" x14ac:dyDescent="0.2">
      <c r="A71" s="1">
        <v>37165</v>
      </c>
      <c r="B71" s="2">
        <v>1606000</v>
      </c>
    </row>
    <row r="72" spans="1:2" x14ac:dyDescent="0.2">
      <c r="A72" s="1">
        <v>37196</v>
      </c>
      <c r="B72" s="2">
        <v>1270000</v>
      </c>
    </row>
    <row r="73" spans="1:2" x14ac:dyDescent="0.2">
      <c r="A73" s="1">
        <v>37226</v>
      </c>
      <c r="B73" s="2">
        <v>824500</v>
      </c>
    </row>
    <row r="74" spans="1:2" x14ac:dyDescent="0.2">
      <c r="A74" s="1">
        <v>37257</v>
      </c>
      <c r="B74" s="2">
        <v>804000</v>
      </c>
    </row>
    <row r="75" spans="1:2" x14ac:dyDescent="0.2">
      <c r="A75" s="1">
        <v>37288</v>
      </c>
      <c r="B75" s="2">
        <v>838200</v>
      </c>
    </row>
    <row r="76" spans="1:2" x14ac:dyDescent="0.2">
      <c r="A76" s="1">
        <v>37316</v>
      </c>
      <c r="B76" s="2">
        <v>554400</v>
      </c>
    </row>
    <row r="77" spans="1:2" x14ac:dyDescent="0.2">
      <c r="A77" s="1">
        <v>37347</v>
      </c>
      <c r="B77" s="2">
        <v>682500</v>
      </c>
    </row>
    <row r="78" spans="1:2" x14ac:dyDescent="0.2">
      <c r="A78" s="1">
        <v>37377</v>
      </c>
      <c r="B78" s="2">
        <v>221200</v>
      </c>
    </row>
    <row r="79" spans="1:2" x14ac:dyDescent="0.2">
      <c r="A79" s="1">
        <v>37408</v>
      </c>
      <c r="B79" s="2">
        <v>217800</v>
      </c>
    </row>
    <row r="80" spans="1:2" x14ac:dyDescent="0.2">
      <c r="A80" s="1">
        <v>37438</v>
      </c>
      <c r="B80" s="2">
        <v>153300</v>
      </c>
    </row>
    <row r="81" spans="1:2" x14ac:dyDescent="0.2">
      <c r="A81" s="1">
        <v>37469</v>
      </c>
      <c r="B81" s="2">
        <v>454200</v>
      </c>
    </row>
    <row r="82" spans="1:2" x14ac:dyDescent="0.2">
      <c r="A82" s="1">
        <v>37500</v>
      </c>
      <c r="B82" s="2">
        <v>336500</v>
      </c>
    </row>
    <row r="83" spans="1:2" x14ac:dyDescent="0.2">
      <c r="A83" s="1">
        <v>37530</v>
      </c>
      <c r="B83" s="2">
        <v>462200</v>
      </c>
    </row>
    <row r="84" spans="1:2" x14ac:dyDescent="0.2">
      <c r="A84" s="1">
        <v>37561</v>
      </c>
      <c r="B84" s="2">
        <v>282900</v>
      </c>
    </row>
    <row r="85" spans="1:2" x14ac:dyDescent="0.2">
      <c r="A85" s="1">
        <v>37591</v>
      </c>
      <c r="B85" s="2">
        <v>237000</v>
      </c>
    </row>
    <row r="86" spans="1:2" x14ac:dyDescent="0.2">
      <c r="A86" s="1">
        <v>37622</v>
      </c>
      <c r="B86" s="2">
        <v>58290</v>
      </c>
    </row>
    <row r="87" spans="1:2" x14ac:dyDescent="0.2">
      <c r="A87" s="1">
        <v>37653</v>
      </c>
      <c r="B87" s="2">
        <v>67090</v>
      </c>
    </row>
    <row r="88" spans="1:2" x14ac:dyDescent="0.2">
      <c r="A88" s="1">
        <v>37681</v>
      </c>
      <c r="B88" s="2">
        <v>69840</v>
      </c>
    </row>
    <row r="89" spans="1:2" x14ac:dyDescent="0.2">
      <c r="A89" s="1">
        <v>37712</v>
      </c>
      <c r="B89" s="2">
        <v>157000</v>
      </c>
    </row>
    <row r="90" spans="1:2" x14ac:dyDescent="0.2">
      <c r="A90" s="1">
        <v>37742</v>
      </c>
      <c r="B90" s="2">
        <v>207000</v>
      </c>
    </row>
    <row r="91" spans="1:2" x14ac:dyDescent="0.2">
      <c r="A91" s="1">
        <v>37773</v>
      </c>
      <c r="B91" s="2">
        <v>66510</v>
      </c>
    </row>
    <row r="92" spans="1:2" x14ac:dyDescent="0.2">
      <c r="A92" s="1">
        <v>37803</v>
      </c>
      <c r="B92" s="2">
        <v>46700</v>
      </c>
    </row>
    <row r="93" spans="1:2" x14ac:dyDescent="0.2">
      <c r="A93" s="1">
        <v>37834</v>
      </c>
      <c r="B93" s="2">
        <v>42490</v>
      </c>
    </row>
    <row r="94" spans="1:2" x14ac:dyDescent="0.2">
      <c r="A94" s="1">
        <v>37865</v>
      </c>
      <c r="B94" s="2">
        <v>35260</v>
      </c>
    </row>
    <row r="95" spans="1:2" x14ac:dyDescent="0.2">
      <c r="A95" s="1">
        <v>37895</v>
      </c>
      <c r="B95" s="2">
        <v>87760</v>
      </c>
    </row>
    <row r="96" spans="1:2" x14ac:dyDescent="0.2">
      <c r="A96" s="1">
        <v>37926</v>
      </c>
      <c r="B96" s="2">
        <v>560500</v>
      </c>
    </row>
    <row r="97" spans="1:2" x14ac:dyDescent="0.2">
      <c r="A97" s="1">
        <v>37956</v>
      </c>
      <c r="B97" s="2">
        <v>139300</v>
      </c>
    </row>
    <row r="98" spans="1:2" x14ac:dyDescent="0.2">
      <c r="A98" s="1">
        <v>37987</v>
      </c>
      <c r="B98" s="2">
        <v>48430</v>
      </c>
    </row>
    <row r="99" spans="1:2" x14ac:dyDescent="0.2">
      <c r="A99" s="1">
        <v>38018</v>
      </c>
      <c r="B99" s="2">
        <v>17080</v>
      </c>
    </row>
    <row r="100" spans="1:2" x14ac:dyDescent="0.2">
      <c r="A100" s="1">
        <v>38047</v>
      </c>
      <c r="B100" s="2">
        <v>38290</v>
      </c>
    </row>
    <row r="101" spans="1:2" x14ac:dyDescent="0.2">
      <c r="A101" s="1">
        <v>38078</v>
      </c>
      <c r="B101" s="2">
        <v>28690</v>
      </c>
    </row>
    <row r="102" spans="1:2" x14ac:dyDescent="0.2">
      <c r="A102" s="1">
        <v>38108</v>
      </c>
      <c r="B102" s="2">
        <v>17540</v>
      </c>
    </row>
    <row r="103" spans="1:2" x14ac:dyDescent="0.2">
      <c r="A103" s="1">
        <v>38139</v>
      </c>
      <c r="B103" s="2">
        <v>19770</v>
      </c>
    </row>
    <row r="104" spans="1:2" x14ac:dyDescent="0.2">
      <c r="A104" s="1">
        <v>38169</v>
      </c>
      <c r="B104" s="2">
        <v>8992</v>
      </c>
    </row>
    <row r="105" spans="1:2" x14ac:dyDescent="0.2">
      <c r="A105" s="1">
        <v>38200</v>
      </c>
      <c r="B105" s="2">
        <v>10220</v>
      </c>
    </row>
    <row r="106" spans="1:2" x14ac:dyDescent="0.2">
      <c r="A106" s="1">
        <v>38231</v>
      </c>
      <c r="B106" s="2">
        <v>11730</v>
      </c>
    </row>
    <row r="107" spans="1:2" x14ac:dyDescent="0.2">
      <c r="A107" s="1">
        <v>38261</v>
      </c>
      <c r="B107" s="2">
        <v>12440</v>
      </c>
    </row>
    <row r="108" spans="1:2" x14ac:dyDescent="0.2">
      <c r="A108" s="1">
        <v>38292</v>
      </c>
      <c r="B108" s="2">
        <v>50920</v>
      </c>
    </row>
    <row r="109" spans="1:2" x14ac:dyDescent="0.2">
      <c r="A109" s="1">
        <v>38322</v>
      </c>
      <c r="B109" s="2">
        <v>34350</v>
      </c>
    </row>
    <row r="110" spans="1:2" x14ac:dyDescent="0.2">
      <c r="A110" s="1">
        <v>38353</v>
      </c>
      <c r="B110" s="2">
        <v>20740</v>
      </c>
    </row>
    <row r="111" spans="1:2" x14ac:dyDescent="0.2">
      <c r="A111" s="1">
        <v>38384</v>
      </c>
      <c r="B111" s="2">
        <v>6883</v>
      </c>
    </row>
    <row r="112" spans="1:2" x14ac:dyDescent="0.2">
      <c r="A112" s="1">
        <v>38412</v>
      </c>
      <c r="B112" s="2">
        <v>7029</v>
      </c>
    </row>
    <row r="113" spans="1:2" x14ac:dyDescent="0.2">
      <c r="A113" s="1">
        <v>38443</v>
      </c>
      <c r="B113" s="2">
        <v>6226</v>
      </c>
    </row>
    <row r="114" spans="1:2" x14ac:dyDescent="0.2">
      <c r="A114" s="1">
        <v>38473</v>
      </c>
      <c r="B114" s="2">
        <v>32410</v>
      </c>
    </row>
    <row r="115" spans="1:2" x14ac:dyDescent="0.2">
      <c r="A115" s="1">
        <v>38504</v>
      </c>
      <c r="B115" s="2">
        <v>12820</v>
      </c>
    </row>
    <row r="116" spans="1:2" x14ac:dyDescent="0.2">
      <c r="A116" s="1">
        <v>38534</v>
      </c>
      <c r="B116" s="2">
        <v>14160</v>
      </c>
    </row>
    <row r="117" spans="1:2" x14ac:dyDescent="0.2">
      <c r="A117" s="1">
        <v>38565</v>
      </c>
      <c r="B117" s="2">
        <v>14790</v>
      </c>
    </row>
    <row r="118" spans="1:2" x14ac:dyDescent="0.2">
      <c r="A118" s="1">
        <v>38596</v>
      </c>
      <c r="B118" s="2">
        <v>7631</v>
      </c>
    </row>
    <row r="119" spans="1:2" x14ac:dyDescent="0.2">
      <c r="A119" s="1">
        <v>38626</v>
      </c>
      <c r="B119" s="2">
        <v>6552</v>
      </c>
    </row>
    <row r="120" spans="1:2" x14ac:dyDescent="0.2">
      <c r="A120" s="1">
        <v>38657</v>
      </c>
      <c r="B120" s="2">
        <v>7705</v>
      </c>
    </row>
    <row r="121" spans="1:2" x14ac:dyDescent="0.2">
      <c r="A121" s="1">
        <v>38687</v>
      </c>
      <c r="B121" s="2">
        <v>15890</v>
      </c>
    </row>
    <row r="122" spans="1:2" x14ac:dyDescent="0.2">
      <c r="A122" s="1">
        <v>38718</v>
      </c>
      <c r="B122" s="2">
        <v>5599</v>
      </c>
    </row>
    <row r="123" spans="1:2" x14ac:dyDescent="0.2">
      <c r="A123" s="1">
        <v>38749</v>
      </c>
      <c r="B123" s="2">
        <v>2275</v>
      </c>
    </row>
    <row r="124" spans="1:2" x14ac:dyDescent="0.2">
      <c r="A124" s="1">
        <v>38777</v>
      </c>
      <c r="B124" s="2">
        <v>3730</v>
      </c>
    </row>
    <row r="125" spans="1:2" x14ac:dyDescent="0.2">
      <c r="A125" s="1">
        <v>38808</v>
      </c>
      <c r="B125" s="2">
        <v>3962</v>
      </c>
    </row>
    <row r="126" spans="1:2" x14ac:dyDescent="0.2">
      <c r="A126" s="1">
        <v>38838</v>
      </c>
      <c r="B126" s="2">
        <v>7412</v>
      </c>
    </row>
    <row r="127" spans="1:2" x14ac:dyDescent="0.2">
      <c r="A127" s="1">
        <v>38869</v>
      </c>
      <c r="B127" s="2">
        <v>4936</v>
      </c>
    </row>
    <row r="128" spans="1:2" x14ac:dyDescent="0.2">
      <c r="A128" s="1">
        <v>38899</v>
      </c>
      <c r="B128" s="2">
        <v>2643</v>
      </c>
    </row>
    <row r="129" spans="1:2" x14ac:dyDescent="0.2">
      <c r="A129" s="1">
        <v>38930</v>
      </c>
      <c r="B129" s="2">
        <v>2482</v>
      </c>
    </row>
    <row r="130" spans="1:2" x14ac:dyDescent="0.2">
      <c r="A130" s="1">
        <v>38961</v>
      </c>
      <c r="B130" s="2">
        <v>5071</v>
      </c>
    </row>
    <row r="131" spans="1:2" x14ac:dyDescent="0.2">
      <c r="A131" s="1">
        <v>38991</v>
      </c>
      <c r="B131" s="2">
        <v>9003</v>
      </c>
    </row>
    <row r="132" spans="1:2" x14ac:dyDescent="0.2">
      <c r="A132" s="1">
        <v>39022</v>
      </c>
      <c r="B132" s="2">
        <v>5983</v>
      </c>
    </row>
    <row r="133" spans="1:2" x14ac:dyDescent="0.2">
      <c r="A133" s="1">
        <v>39052</v>
      </c>
      <c r="B133" s="2">
        <v>5906</v>
      </c>
    </row>
    <row r="134" spans="1:2" x14ac:dyDescent="0.2">
      <c r="A134" s="1">
        <v>39083</v>
      </c>
      <c r="B134" s="2">
        <v>5580</v>
      </c>
    </row>
    <row r="135" spans="1:2" x14ac:dyDescent="0.2">
      <c r="A135" s="1">
        <v>39114</v>
      </c>
      <c r="B135" s="2">
        <v>4659</v>
      </c>
    </row>
    <row r="136" spans="1:2" x14ac:dyDescent="0.2">
      <c r="A136" s="1">
        <v>39142</v>
      </c>
      <c r="B136" s="2">
        <v>3572</v>
      </c>
    </row>
    <row r="137" spans="1:2" x14ac:dyDescent="0.2">
      <c r="A137" s="1">
        <v>39173</v>
      </c>
      <c r="B137" s="2">
        <v>7381</v>
      </c>
    </row>
    <row r="138" spans="1:2" x14ac:dyDescent="0.2">
      <c r="A138" s="1">
        <v>39203</v>
      </c>
      <c r="B138" s="2">
        <v>5524</v>
      </c>
    </row>
    <row r="139" spans="1:2" x14ac:dyDescent="0.2">
      <c r="A139" s="1">
        <v>39234</v>
      </c>
      <c r="B139" s="2">
        <v>2752</v>
      </c>
    </row>
    <row r="140" spans="1:2" x14ac:dyDescent="0.2">
      <c r="A140" s="1">
        <v>39264</v>
      </c>
      <c r="B140" s="2">
        <v>1387</v>
      </c>
    </row>
    <row r="141" spans="1:2" x14ac:dyDescent="0.2">
      <c r="A141" s="1">
        <v>39295</v>
      </c>
      <c r="B141" s="2">
        <v>1702</v>
      </c>
    </row>
    <row r="142" spans="1:2" x14ac:dyDescent="0.2">
      <c r="A142" s="1">
        <v>39326</v>
      </c>
      <c r="B142" s="2">
        <v>1791</v>
      </c>
    </row>
    <row r="143" spans="1:2" x14ac:dyDescent="0.2">
      <c r="A143" s="1">
        <v>39356</v>
      </c>
      <c r="B143" s="2">
        <v>1764</v>
      </c>
    </row>
    <row r="144" spans="1:2" x14ac:dyDescent="0.2">
      <c r="A144" s="1">
        <v>39387</v>
      </c>
      <c r="B144" s="2">
        <v>2212</v>
      </c>
    </row>
    <row r="145" spans="1:2" x14ac:dyDescent="0.2">
      <c r="A145" s="1">
        <v>39417</v>
      </c>
      <c r="B145" s="2">
        <v>2188</v>
      </c>
    </row>
    <row r="146" spans="1:2" x14ac:dyDescent="0.2">
      <c r="A146" s="1">
        <v>39448</v>
      </c>
      <c r="B146" s="2">
        <v>2161</v>
      </c>
    </row>
    <row r="147" spans="1:2" x14ac:dyDescent="0.2">
      <c r="A147" s="1">
        <v>39479</v>
      </c>
      <c r="B147" s="2">
        <v>3355</v>
      </c>
    </row>
    <row r="148" spans="1:2" x14ac:dyDescent="0.2">
      <c r="A148" s="1">
        <v>39508</v>
      </c>
      <c r="B148" s="2">
        <v>3913</v>
      </c>
    </row>
    <row r="149" spans="1:2" x14ac:dyDescent="0.2">
      <c r="A149" s="1">
        <v>39539</v>
      </c>
      <c r="B149" s="2">
        <v>2841</v>
      </c>
    </row>
    <row r="150" spans="1:2" x14ac:dyDescent="0.2">
      <c r="A150" s="1">
        <v>39569</v>
      </c>
      <c r="B150" s="2">
        <v>1594</v>
      </c>
    </row>
    <row r="151" spans="1:2" x14ac:dyDescent="0.2">
      <c r="A151" s="1">
        <v>39600</v>
      </c>
      <c r="B151" s="2">
        <v>2468</v>
      </c>
    </row>
    <row r="152" spans="1:2" x14ac:dyDescent="0.2">
      <c r="A152" s="1">
        <v>39630</v>
      </c>
      <c r="B152" s="2">
        <v>777.4</v>
      </c>
    </row>
    <row r="153" spans="1:2" x14ac:dyDescent="0.2">
      <c r="A153" s="1">
        <v>39661</v>
      </c>
      <c r="B153" s="2">
        <v>580.4</v>
      </c>
    </row>
    <row r="154" spans="1:2" x14ac:dyDescent="0.2">
      <c r="A154" s="1">
        <v>39692</v>
      </c>
      <c r="B154" s="2">
        <v>775.9</v>
      </c>
    </row>
    <row r="155" spans="1:2" x14ac:dyDescent="0.2">
      <c r="A155" s="1">
        <v>39722</v>
      </c>
      <c r="B155" s="2">
        <v>1980</v>
      </c>
    </row>
    <row r="156" spans="1:2" x14ac:dyDescent="0.2">
      <c r="A156" s="1">
        <v>39753</v>
      </c>
      <c r="B156" s="2">
        <v>1729</v>
      </c>
    </row>
    <row r="157" spans="1:2" x14ac:dyDescent="0.2">
      <c r="A157" s="1">
        <v>39783</v>
      </c>
      <c r="B157" s="2">
        <v>1062</v>
      </c>
    </row>
    <row r="158" spans="1:2" x14ac:dyDescent="0.2">
      <c r="A158" s="1">
        <v>39814</v>
      </c>
      <c r="B158" s="2">
        <v>1735</v>
      </c>
    </row>
    <row r="159" spans="1:2" x14ac:dyDescent="0.2">
      <c r="A159" s="1">
        <v>39845</v>
      </c>
      <c r="B159" s="2">
        <v>1016</v>
      </c>
    </row>
    <row r="160" spans="1:2" x14ac:dyDescent="0.2">
      <c r="A160" s="1">
        <v>39873</v>
      </c>
      <c r="B160" s="2">
        <v>1153</v>
      </c>
    </row>
    <row r="161" spans="1:2" x14ac:dyDescent="0.2">
      <c r="A161" s="1">
        <v>39904</v>
      </c>
      <c r="B161" s="2">
        <v>1813</v>
      </c>
    </row>
    <row r="162" spans="1:2" x14ac:dyDescent="0.2">
      <c r="A162" s="1">
        <v>39934</v>
      </c>
      <c r="B162" s="2">
        <v>1852</v>
      </c>
    </row>
    <row r="163" spans="1:2" x14ac:dyDescent="0.2">
      <c r="A163" s="1">
        <v>39965</v>
      </c>
      <c r="B163" s="2">
        <v>1208</v>
      </c>
    </row>
    <row r="164" spans="1:2" x14ac:dyDescent="0.2">
      <c r="A164" s="1">
        <v>39995</v>
      </c>
      <c r="B164" s="2">
        <v>832.4</v>
      </c>
    </row>
    <row r="165" spans="1:2" x14ac:dyDescent="0.2">
      <c r="A165" s="1">
        <v>40026</v>
      </c>
      <c r="B165" s="2">
        <v>703.2</v>
      </c>
    </row>
    <row r="166" spans="1:2" x14ac:dyDescent="0.2">
      <c r="A166" s="1">
        <v>40057</v>
      </c>
      <c r="B166" s="2">
        <v>927.2</v>
      </c>
    </row>
    <row r="167" spans="1:2" x14ac:dyDescent="0.2">
      <c r="A167" s="1">
        <v>40087</v>
      </c>
      <c r="B167" s="2">
        <v>1680</v>
      </c>
    </row>
    <row r="168" spans="1:2" x14ac:dyDescent="0.2">
      <c r="A168" s="1">
        <v>40118</v>
      </c>
      <c r="B168" s="2">
        <v>2714</v>
      </c>
    </row>
    <row r="169" spans="1:2" x14ac:dyDescent="0.2">
      <c r="A169" s="1">
        <v>40148</v>
      </c>
      <c r="B169" s="2">
        <v>1746</v>
      </c>
    </row>
    <row r="170" spans="1:2" x14ac:dyDescent="0.2">
      <c r="A170" s="1">
        <v>40179</v>
      </c>
      <c r="B170" s="2">
        <v>1790</v>
      </c>
    </row>
    <row r="171" spans="1:2" x14ac:dyDescent="0.2">
      <c r="A171" s="1">
        <v>40210</v>
      </c>
      <c r="B171" s="2">
        <v>1361</v>
      </c>
    </row>
    <row r="172" spans="1:2" x14ac:dyDescent="0.2">
      <c r="A172" s="1">
        <v>40238</v>
      </c>
      <c r="B172" s="2">
        <v>1361</v>
      </c>
    </row>
    <row r="173" spans="1:2" x14ac:dyDescent="0.2">
      <c r="A173" s="1">
        <v>40269</v>
      </c>
      <c r="B173" s="2">
        <v>15340</v>
      </c>
    </row>
    <row r="174" spans="1:2" x14ac:dyDescent="0.2">
      <c r="A174" s="1">
        <v>40299</v>
      </c>
      <c r="B174" s="2">
        <v>8292</v>
      </c>
    </row>
    <row r="175" spans="1:2" x14ac:dyDescent="0.2">
      <c r="A175" s="1">
        <v>40330</v>
      </c>
      <c r="B175" s="2">
        <v>12140</v>
      </c>
    </row>
    <row r="176" spans="1:2" x14ac:dyDescent="0.2">
      <c r="A176" s="1">
        <v>40360</v>
      </c>
      <c r="B176" s="2">
        <v>9518</v>
      </c>
    </row>
    <row r="177" spans="1:2" x14ac:dyDescent="0.2">
      <c r="A177" s="1">
        <v>40391</v>
      </c>
      <c r="B177" s="2">
        <v>5532</v>
      </c>
    </row>
    <row r="178" spans="1:2" x14ac:dyDescent="0.2">
      <c r="A178" s="1">
        <v>40422</v>
      </c>
      <c r="B178" s="2">
        <v>4851</v>
      </c>
    </row>
    <row r="179" spans="1:2" x14ac:dyDescent="0.2">
      <c r="A179" s="1">
        <v>40452</v>
      </c>
      <c r="B179" s="2">
        <v>4445</v>
      </c>
    </row>
    <row r="180" spans="1:2" x14ac:dyDescent="0.2">
      <c r="A180" s="1">
        <v>40483</v>
      </c>
      <c r="B180" s="2">
        <v>2381</v>
      </c>
    </row>
    <row r="181" spans="1:2" x14ac:dyDescent="0.2">
      <c r="A181" s="1">
        <v>40513</v>
      </c>
      <c r="B181" s="2">
        <v>968.2</v>
      </c>
    </row>
    <row r="182" spans="1:2" x14ac:dyDescent="0.2">
      <c r="A182" s="1">
        <v>40544</v>
      </c>
      <c r="B182" s="2">
        <v>788</v>
      </c>
    </row>
    <row r="183" spans="1:2" x14ac:dyDescent="0.2">
      <c r="A183" s="1">
        <v>40575</v>
      </c>
      <c r="B183" s="2">
        <v>7140</v>
      </c>
    </row>
    <row r="184" spans="1:2" x14ac:dyDescent="0.2">
      <c r="A184" s="1">
        <v>40603</v>
      </c>
      <c r="B184" s="2">
        <v>4574</v>
      </c>
    </row>
    <row r="185" spans="1:2" x14ac:dyDescent="0.2">
      <c r="A185" s="1">
        <v>40634</v>
      </c>
      <c r="B185" s="2">
        <v>39690</v>
      </c>
    </row>
    <row r="186" spans="1:2" x14ac:dyDescent="0.2">
      <c r="A186" s="1">
        <v>40664</v>
      </c>
      <c r="B186" s="2">
        <v>39170</v>
      </c>
    </row>
    <row r="187" spans="1:2" x14ac:dyDescent="0.2">
      <c r="A187" s="1">
        <v>40695</v>
      </c>
      <c r="B187" s="2">
        <v>22110</v>
      </c>
    </row>
    <row r="188" spans="1:2" x14ac:dyDescent="0.2">
      <c r="A188" s="1">
        <v>40725</v>
      </c>
      <c r="B188" s="2">
        <v>9733</v>
      </c>
    </row>
    <row r="189" spans="1:2" x14ac:dyDescent="0.2">
      <c r="A189" s="1">
        <v>40756</v>
      </c>
      <c r="B189" s="2">
        <v>15300</v>
      </c>
    </row>
    <row r="190" spans="1:2" x14ac:dyDescent="0.2">
      <c r="A190" s="1">
        <v>40787</v>
      </c>
      <c r="B190" s="2">
        <v>18170</v>
      </c>
    </row>
    <row r="191" spans="1:2" x14ac:dyDescent="0.2">
      <c r="A191" s="1">
        <v>40817</v>
      </c>
      <c r="B191" s="2">
        <v>129100</v>
      </c>
    </row>
    <row r="192" spans="1:2" x14ac:dyDescent="0.2">
      <c r="A192" s="1">
        <v>40848</v>
      </c>
      <c r="B192" s="2">
        <v>187400</v>
      </c>
    </row>
    <row r="193" spans="1:2" x14ac:dyDescent="0.2">
      <c r="A193" s="1">
        <v>40878</v>
      </c>
      <c r="B193" s="2">
        <v>113400</v>
      </c>
    </row>
    <row r="194" spans="1:2" x14ac:dyDescent="0.2">
      <c r="A194" s="1">
        <v>40909</v>
      </c>
      <c r="B194" s="2">
        <v>54970</v>
      </c>
    </row>
    <row r="195" spans="1:2" x14ac:dyDescent="0.2">
      <c r="A195" s="1">
        <v>40940</v>
      </c>
      <c r="B195" s="2">
        <v>29250</v>
      </c>
    </row>
    <row r="196" spans="1:2" x14ac:dyDescent="0.2">
      <c r="A196" s="1">
        <v>40969</v>
      </c>
      <c r="B196" s="2">
        <v>31950</v>
      </c>
    </row>
    <row r="197" spans="1:2" x14ac:dyDescent="0.2">
      <c r="A197" s="1">
        <v>41000</v>
      </c>
      <c r="B197" s="2">
        <v>30780</v>
      </c>
    </row>
    <row r="198" spans="1:2" x14ac:dyDescent="0.2">
      <c r="A198" s="1">
        <v>41030</v>
      </c>
      <c r="B198" s="2">
        <v>33110</v>
      </c>
    </row>
    <row r="199" spans="1:2" x14ac:dyDescent="0.2">
      <c r="A199" s="1">
        <v>41061</v>
      </c>
      <c r="B199" s="2">
        <v>41770</v>
      </c>
    </row>
    <row r="200" spans="1:2" x14ac:dyDescent="0.2">
      <c r="A200" s="1">
        <v>41091</v>
      </c>
      <c r="B200" s="2">
        <v>57910</v>
      </c>
    </row>
    <row r="201" spans="1:2" x14ac:dyDescent="0.2">
      <c r="A201" s="1">
        <v>41122</v>
      </c>
      <c r="B201" s="2">
        <v>40310</v>
      </c>
    </row>
    <row r="202" spans="1:2" x14ac:dyDescent="0.2">
      <c r="A202" s="1">
        <v>41153</v>
      </c>
      <c r="B202" s="2">
        <v>37980</v>
      </c>
    </row>
    <row r="203" spans="1:2" x14ac:dyDescent="0.2">
      <c r="A203" s="1">
        <v>41183</v>
      </c>
      <c r="B203" s="2">
        <v>124600</v>
      </c>
    </row>
    <row r="204" spans="1:2" x14ac:dyDescent="0.2">
      <c r="A204" s="1">
        <v>41214</v>
      </c>
      <c r="B204" s="2">
        <v>64870</v>
      </c>
    </row>
    <row r="205" spans="1:2" x14ac:dyDescent="0.2">
      <c r="A205" s="1">
        <v>41244</v>
      </c>
      <c r="B205" s="2">
        <v>33290</v>
      </c>
    </row>
    <row r="206" spans="1:2" x14ac:dyDescent="0.2">
      <c r="A206" s="1">
        <v>41275</v>
      </c>
      <c r="B206" s="2">
        <v>17940</v>
      </c>
    </row>
    <row r="207" spans="1:2" x14ac:dyDescent="0.2">
      <c r="A207" s="1">
        <v>41306</v>
      </c>
      <c r="B207" s="2">
        <v>17940</v>
      </c>
    </row>
    <row r="208" spans="1:2" x14ac:dyDescent="0.2">
      <c r="A208" s="1">
        <v>41334</v>
      </c>
      <c r="B208" s="2">
        <v>48780</v>
      </c>
    </row>
    <row r="209" spans="1:2" x14ac:dyDescent="0.2">
      <c r="A209" s="1">
        <v>41365</v>
      </c>
      <c r="B209" s="2">
        <v>35580</v>
      </c>
    </row>
    <row r="210" spans="1:2" x14ac:dyDescent="0.2">
      <c r="A210" s="1">
        <v>41395</v>
      </c>
      <c r="B210" s="2">
        <v>166600</v>
      </c>
    </row>
    <row r="211" spans="1:2" x14ac:dyDescent="0.2">
      <c r="A211" s="1">
        <v>41426</v>
      </c>
      <c r="B211" s="2">
        <v>74150</v>
      </c>
    </row>
    <row r="212" spans="1:2" x14ac:dyDescent="0.2">
      <c r="A212" s="1">
        <v>41456</v>
      </c>
      <c r="B212" s="2">
        <v>16760</v>
      </c>
    </row>
    <row r="213" spans="1:2" x14ac:dyDescent="0.2">
      <c r="A213" s="1">
        <v>41487</v>
      </c>
      <c r="B213" s="2">
        <v>14890</v>
      </c>
    </row>
    <row r="214" spans="1:2" x14ac:dyDescent="0.2">
      <c r="A214" s="1">
        <v>41518</v>
      </c>
      <c r="B214" s="2">
        <v>23300</v>
      </c>
    </row>
    <row r="215" spans="1:2" x14ac:dyDescent="0.2">
      <c r="A215" s="1">
        <v>41548</v>
      </c>
      <c r="B215" s="2">
        <v>30180</v>
      </c>
    </row>
    <row r="216" spans="1:2" x14ac:dyDescent="0.2">
      <c r="A216" s="1">
        <v>41579</v>
      </c>
      <c r="B216" s="2">
        <v>103700</v>
      </c>
    </row>
    <row r="217" spans="1:2" x14ac:dyDescent="0.2">
      <c r="A217" s="1">
        <v>41609</v>
      </c>
      <c r="B217" s="2">
        <v>118800</v>
      </c>
    </row>
    <row r="218" spans="1:2" x14ac:dyDescent="0.2">
      <c r="A218" s="1">
        <v>41640</v>
      </c>
      <c r="B218" s="2">
        <v>136300</v>
      </c>
    </row>
    <row r="219" spans="1:2" x14ac:dyDescent="0.2">
      <c r="A219" s="1">
        <v>41671</v>
      </c>
      <c r="B219" s="2">
        <v>130900</v>
      </c>
    </row>
    <row r="220" spans="1:2" x14ac:dyDescent="0.2">
      <c r="A220" s="1">
        <v>41699</v>
      </c>
      <c r="B220" s="2">
        <v>171500</v>
      </c>
    </row>
    <row r="221" spans="1:2" x14ac:dyDescent="0.2">
      <c r="A221" s="1">
        <v>41730</v>
      </c>
      <c r="B221" s="2">
        <v>171500</v>
      </c>
    </row>
    <row r="222" spans="1:2" x14ac:dyDescent="0.2">
      <c r="A222" s="1">
        <v>41760</v>
      </c>
      <c r="B222" s="2">
        <v>74650</v>
      </c>
    </row>
    <row r="223" spans="1:2" x14ac:dyDescent="0.2">
      <c r="A223" s="1">
        <v>41791</v>
      </c>
      <c r="B223" s="2">
        <v>31800</v>
      </c>
    </row>
    <row r="224" spans="1:2" x14ac:dyDescent="0.2">
      <c r="A224" s="1">
        <v>41821</v>
      </c>
      <c r="B224" s="2">
        <v>46760</v>
      </c>
    </row>
    <row r="225" spans="1:2" x14ac:dyDescent="0.2">
      <c r="A225" s="1">
        <v>41852</v>
      </c>
      <c r="B225" s="2">
        <v>80570</v>
      </c>
    </row>
    <row r="226" spans="1:2" x14ac:dyDescent="0.2">
      <c r="A226" s="1">
        <v>41883</v>
      </c>
      <c r="B226" s="2">
        <v>59560</v>
      </c>
    </row>
    <row r="227" spans="1:2" x14ac:dyDescent="0.2">
      <c r="A227" s="1">
        <v>41913</v>
      </c>
      <c r="B227" s="2">
        <v>197600</v>
      </c>
    </row>
    <row r="228" spans="1:2" x14ac:dyDescent="0.2">
      <c r="A228" s="1">
        <v>41944</v>
      </c>
      <c r="B228" s="2">
        <v>105300</v>
      </c>
    </row>
    <row r="229" spans="1:2" x14ac:dyDescent="0.2">
      <c r="A229" s="1">
        <v>41974</v>
      </c>
      <c r="B229" s="2">
        <v>270800</v>
      </c>
    </row>
    <row r="230" spans="1:2" x14ac:dyDescent="0.2">
      <c r="A230" s="1">
        <v>42005</v>
      </c>
      <c r="B230" s="2">
        <v>78130</v>
      </c>
    </row>
    <row r="231" spans="1:2" x14ac:dyDescent="0.2">
      <c r="A231" s="1">
        <v>42036</v>
      </c>
      <c r="B231" s="2">
        <v>138300</v>
      </c>
    </row>
    <row r="232" spans="1:2" x14ac:dyDescent="0.2">
      <c r="A232" s="1">
        <v>42064</v>
      </c>
      <c r="B232" s="2">
        <v>88420</v>
      </c>
    </row>
    <row r="233" spans="1:2" x14ac:dyDescent="0.2">
      <c r="A233" s="1">
        <v>42095</v>
      </c>
      <c r="B233" s="2">
        <v>68910</v>
      </c>
    </row>
    <row r="234" spans="1:2" x14ac:dyDescent="0.2">
      <c r="A234" s="1">
        <v>42125</v>
      </c>
      <c r="B234" s="2">
        <v>34540</v>
      </c>
    </row>
    <row r="235" spans="1:2" x14ac:dyDescent="0.2">
      <c r="A235" s="1">
        <v>42156</v>
      </c>
      <c r="B235" s="2">
        <v>24590</v>
      </c>
    </row>
    <row r="236" spans="1:2" x14ac:dyDescent="0.2">
      <c r="A236" s="1">
        <v>42186</v>
      </c>
      <c r="B236" s="2">
        <v>14490</v>
      </c>
    </row>
    <row r="237" spans="1:2" x14ac:dyDescent="0.2">
      <c r="A237" s="1">
        <v>42217</v>
      </c>
      <c r="B237" s="2">
        <v>14330</v>
      </c>
    </row>
    <row r="238" spans="1:2" x14ac:dyDescent="0.2">
      <c r="A238" s="1">
        <v>42248</v>
      </c>
      <c r="B238" s="2">
        <v>8643</v>
      </c>
    </row>
    <row r="239" spans="1:2" x14ac:dyDescent="0.2">
      <c r="A239" s="1">
        <v>42278</v>
      </c>
      <c r="B239" s="2">
        <v>50610</v>
      </c>
    </row>
    <row r="240" spans="1:2" x14ac:dyDescent="0.2">
      <c r="A240" s="1">
        <v>42309</v>
      </c>
      <c r="B240" s="2">
        <v>45370</v>
      </c>
    </row>
    <row r="241" spans="1:2" x14ac:dyDescent="0.2">
      <c r="A241" s="1">
        <v>42339</v>
      </c>
      <c r="B241" s="2">
        <v>29270</v>
      </c>
    </row>
    <row r="242" spans="1:2" x14ac:dyDescent="0.2">
      <c r="A242" s="1">
        <v>42370</v>
      </c>
      <c r="B242" s="2">
        <v>32000</v>
      </c>
    </row>
    <row r="243" spans="1:2" x14ac:dyDescent="0.2">
      <c r="A243" s="1">
        <v>42401</v>
      </c>
      <c r="B243" s="2">
        <v>14090</v>
      </c>
    </row>
    <row r="244" spans="1:2" x14ac:dyDescent="0.2">
      <c r="A244" s="1">
        <v>42430</v>
      </c>
      <c r="B244" s="2">
        <v>10930</v>
      </c>
    </row>
    <row r="245" spans="1:2" x14ac:dyDescent="0.2">
      <c r="A245" s="1">
        <v>42461</v>
      </c>
      <c r="B245" s="2">
        <v>5770</v>
      </c>
    </row>
    <row r="246" spans="1:2" x14ac:dyDescent="0.2">
      <c r="A246" s="1">
        <v>42491</v>
      </c>
      <c r="B246" s="2">
        <v>17560</v>
      </c>
    </row>
    <row r="247" spans="1:2" x14ac:dyDescent="0.2">
      <c r="A247" s="1">
        <v>42522</v>
      </c>
      <c r="B247" s="2">
        <v>6193</v>
      </c>
    </row>
    <row r="248" spans="1:2" x14ac:dyDescent="0.2">
      <c r="A248" s="1">
        <v>42552</v>
      </c>
      <c r="B248" s="2">
        <v>2874</v>
      </c>
    </row>
    <row r="249" spans="1:2" x14ac:dyDescent="0.2">
      <c r="A249" s="1">
        <v>42583</v>
      </c>
      <c r="B249" s="2">
        <v>1662</v>
      </c>
    </row>
    <row r="250" spans="1:2" x14ac:dyDescent="0.2">
      <c r="A250" s="1">
        <v>42614</v>
      </c>
      <c r="B250" s="2">
        <v>16740</v>
      </c>
    </row>
    <row r="251" spans="1:2" x14ac:dyDescent="0.2">
      <c r="A251" s="1">
        <v>42644</v>
      </c>
      <c r="B251" s="2">
        <v>10430</v>
      </c>
    </row>
    <row r="252" spans="1:2" x14ac:dyDescent="0.2">
      <c r="A252" s="1">
        <v>42675</v>
      </c>
      <c r="B252" s="2">
        <v>7370</v>
      </c>
    </row>
    <row r="253" spans="1:2" x14ac:dyDescent="0.2">
      <c r="A253" s="1">
        <v>42705</v>
      </c>
      <c r="B253" s="2">
        <v>3387</v>
      </c>
    </row>
    <row r="254" spans="1:2" x14ac:dyDescent="0.2">
      <c r="A254" s="1">
        <v>42736</v>
      </c>
      <c r="B254" s="2">
        <v>3765</v>
      </c>
    </row>
    <row r="255" spans="1:2" x14ac:dyDescent="0.2">
      <c r="A255" s="1">
        <v>42767</v>
      </c>
      <c r="B255" s="2">
        <v>5928</v>
      </c>
    </row>
    <row r="256" spans="1:2" x14ac:dyDescent="0.2">
      <c r="A256" s="1">
        <v>42795</v>
      </c>
      <c r="B256" s="2">
        <v>9916</v>
      </c>
    </row>
    <row r="257" spans="1:2" x14ac:dyDescent="0.2">
      <c r="A257" s="1">
        <v>42826</v>
      </c>
      <c r="B257" s="2">
        <v>9699</v>
      </c>
    </row>
    <row r="258" spans="1:2" x14ac:dyDescent="0.2">
      <c r="A258" s="1">
        <v>42856</v>
      </c>
      <c r="B258" s="2">
        <v>3767</v>
      </c>
    </row>
    <row r="259" spans="1:2" x14ac:dyDescent="0.2">
      <c r="A259" s="1">
        <v>42887</v>
      </c>
      <c r="B259" s="2">
        <v>2942</v>
      </c>
    </row>
    <row r="260" spans="1:2" x14ac:dyDescent="0.2">
      <c r="A260" s="1">
        <v>42917</v>
      </c>
      <c r="B260" s="2">
        <v>2488</v>
      </c>
    </row>
    <row r="261" spans="1:2" x14ac:dyDescent="0.2">
      <c r="A261" s="1">
        <v>42948</v>
      </c>
      <c r="B261" s="2">
        <v>1746</v>
      </c>
    </row>
    <row r="262" spans="1:2" x14ac:dyDescent="0.2">
      <c r="A262" s="1">
        <v>42979</v>
      </c>
      <c r="B262" s="2">
        <v>8537</v>
      </c>
    </row>
    <row r="263" spans="1:2" x14ac:dyDescent="0.2">
      <c r="A263" s="1">
        <v>43009</v>
      </c>
      <c r="B263" s="2">
        <v>8537</v>
      </c>
    </row>
    <row r="264" spans="1:2" x14ac:dyDescent="0.2">
      <c r="A264" s="1">
        <v>43040</v>
      </c>
      <c r="B264" s="2">
        <v>2899</v>
      </c>
    </row>
    <row r="265" spans="1:2" x14ac:dyDescent="0.2">
      <c r="A265" s="1">
        <v>43070</v>
      </c>
      <c r="B265" s="2">
        <v>2948</v>
      </c>
    </row>
    <row r="266" spans="1:2" x14ac:dyDescent="0.2">
      <c r="A266" s="1">
        <v>43101</v>
      </c>
      <c r="B266" s="2">
        <v>2456</v>
      </c>
    </row>
    <row r="267" spans="1:2" x14ac:dyDescent="0.2">
      <c r="A267" s="1">
        <v>43132</v>
      </c>
      <c r="B267" s="2">
        <v>1103</v>
      </c>
    </row>
    <row r="268" spans="1:2" x14ac:dyDescent="0.2">
      <c r="A268" s="1">
        <v>43160</v>
      </c>
      <c r="B268" s="2">
        <v>1448</v>
      </c>
    </row>
    <row r="269" spans="1:2" x14ac:dyDescent="0.2">
      <c r="A269" s="1">
        <v>43191</v>
      </c>
      <c r="B269" s="2">
        <v>1744</v>
      </c>
    </row>
    <row r="270" spans="1:2" x14ac:dyDescent="0.2">
      <c r="A270" s="1">
        <v>43221</v>
      </c>
      <c r="B270" s="2">
        <v>1746</v>
      </c>
    </row>
    <row r="271" spans="1:2" x14ac:dyDescent="0.2">
      <c r="A271" s="1">
        <v>43252</v>
      </c>
      <c r="B271" s="2">
        <v>5533</v>
      </c>
    </row>
    <row r="272" spans="1:2" x14ac:dyDescent="0.2">
      <c r="A272" s="1">
        <v>43282</v>
      </c>
      <c r="B272" s="2">
        <v>871.5</v>
      </c>
    </row>
    <row r="273" spans="1:2" x14ac:dyDescent="0.2">
      <c r="A273" s="1">
        <v>43313</v>
      </c>
      <c r="B273" s="2">
        <v>964.3</v>
      </c>
    </row>
    <row r="274" spans="1:2" x14ac:dyDescent="0.2">
      <c r="A274" s="1">
        <v>43344</v>
      </c>
      <c r="B274" s="2">
        <v>959.2</v>
      </c>
    </row>
    <row r="275" spans="1:2" x14ac:dyDescent="0.2">
      <c r="A275" s="1">
        <v>43374</v>
      </c>
      <c r="B275" s="2">
        <v>2267</v>
      </c>
    </row>
    <row r="276" spans="1:2" x14ac:dyDescent="0.2">
      <c r="A276" s="1">
        <v>43405</v>
      </c>
      <c r="B276" s="2">
        <v>2133</v>
      </c>
    </row>
    <row r="277" spans="1:2" x14ac:dyDescent="0.2">
      <c r="A277" s="1">
        <v>43435</v>
      </c>
      <c r="B277" s="2">
        <v>2163</v>
      </c>
    </row>
    <row r="278" spans="1:2" x14ac:dyDescent="0.2">
      <c r="A278" s="1">
        <v>43466</v>
      </c>
      <c r="B278" s="2">
        <v>1381</v>
      </c>
    </row>
    <row r="279" spans="1:2" x14ac:dyDescent="0.2">
      <c r="A279" s="1">
        <v>43497</v>
      </c>
      <c r="B279" s="2">
        <v>2802</v>
      </c>
    </row>
    <row r="280" spans="1:2" x14ac:dyDescent="0.2">
      <c r="A280" s="1">
        <v>43525</v>
      </c>
      <c r="B280" s="2">
        <v>4121</v>
      </c>
    </row>
    <row r="281" spans="1:2" x14ac:dyDescent="0.2">
      <c r="A281" s="1">
        <v>43556</v>
      </c>
      <c r="B281" s="2">
        <v>2418</v>
      </c>
    </row>
    <row r="282" spans="1:2" x14ac:dyDescent="0.2">
      <c r="A282" s="1">
        <v>43586</v>
      </c>
      <c r="B282" s="2">
        <v>3316</v>
      </c>
    </row>
    <row r="283" spans="1:2" x14ac:dyDescent="0.2">
      <c r="A283" s="1">
        <v>43617</v>
      </c>
      <c r="B283" s="2">
        <v>1304</v>
      </c>
    </row>
    <row r="284" spans="1:2" x14ac:dyDescent="0.2">
      <c r="A284" s="1">
        <v>43647</v>
      </c>
      <c r="B284" s="2">
        <v>1163</v>
      </c>
    </row>
    <row r="285" spans="1:2" x14ac:dyDescent="0.2">
      <c r="A285" s="1">
        <v>43678</v>
      </c>
      <c r="B285" s="2">
        <v>897.6</v>
      </c>
    </row>
    <row r="286" spans="1:2" x14ac:dyDescent="0.2">
      <c r="A286" s="1">
        <v>43709</v>
      </c>
      <c r="B286" s="2">
        <v>3954</v>
      </c>
    </row>
    <row r="287" spans="1:2" x14ac:dyDescent="0.2">
      <c r="A287" s="1">
        <v>43739</v>
      </c>
      <c r="B287" s="2">
        <v>2489</v>
      </c>
    </row>
    <row r="288" spans="1:2" x14ac:dyDescent="0.2">
      <c r="A288" s="1">
        <v>43770</v>
      </c>
      <c r="B288" s="2">
        <v>1984</v>
      </c>
    </row>
    <row r="289" spans="1:5" x14ac:dyDescent="0.2">
      <c r="A289" s="1">
        <v>43800</v>
      </c>
      <c r="B289" s="2">
        <v>1849</v>
      </c>
    </row>
    <row r="290" spans="1:5" x14ac:dyDescent="0.2">
      <c r="A290" s="1">
        <v>43831</v>
      </c>
      <c r="B290" s="2">
        <v>1142</v>
      </c>
    </row>
    <row r="291" spans="1:5" x14ac:dyDescent="0.2">
      <c r="A291" s="1">
        <v>43862</v>
      </c>
      <c r="B291" s="2">
        <v>1584</v>
      </c>
    </row>
    <row r="292" spans="1:5" x14ac:dyDescent="0.2">
      <c r="A292" s="1">
        <v>43891</v>
      </c>
      <c r="B292" s="2">
        <v>1671</v>
      </c>
    </row>
    <row r="293" spans="1:5" x14ac:dyDescent="0.2">
      <c r="A293" s="1">
        <v>43922</v>
      </c>
      <c r="B293" s="2">
        <v>2011</v>
      </c>
    </row>
    <row r="294" spans="1:5" x14ac:dyDescent="0.2">
      <c r="A294" s="1">
        <v>43952</v>
      </c>
      <c r="B294" s="2">
        <v>2052</v>
      </c>
    </row>
    <row r="295" spans="1:5" x14ac:dyDescent="0.2">
      <c r="A295" s="1">
        <v>43983</v>
      </c>
      <c r="B295" s="2">
        <v>1766</v>
      </c>
    </row>
    <row r="296" spans="1:5" x14ac:dyDescent="0.2">
      <c r="A296" s="1">
        <v>44013</v>
      </c>
      <c r="B296" s="2">
        <v>1010</v>
      </c>
    </row>
    <row r="297" spans="1:5" x14ac:dyDescent="0.2">
      <c r="A297" s="1">
        <v>44044</v>
      </c>
      <c r="B297" s="2">
        <v>868.4</v>
      </c>
    </row>
    <row r="298" spans="1:5" x14ac:dyDescent="0.2">
      <c r="A298" s="1">
        <v>44075</v>
      </c>
      <c r="B298" s="2">
        <v>2803</v>
      </c>
      <c r="C298" s="2">
        <v>2803</v>
      </c>
      <c r="D298" s="2">
        <v>2803</v>
      </c>
      <c r="E298" s="2">
        <v>2803</v>
      </c>
    </row>
    <row r="299" spans="1:5" x14ac:dyDescent="0.2">
      <c r="A299" s="1">
        <v>44105</v>
      </c>
      <c r="B299">
        <v>-23153.039000188903</v>
      </c>
      <c r="C299" s="2">
        <f t="shared" ref="C299:C330" si="0">_xlfn.FORECAST.ETS(A299,$B$2:$B$298,$A$2:$A$298,157,1)</f>
        <v>-23153.039000188903</v>
      </c>
      <c r="D299" s="2">
        <f t="shared" ref="D299:D330" si="1">C299-_xlfn.FORECAST.ETS.CONFINT(A299,$B$2:$B$298,$A$2:$A$298,0.95,157,1)</f>
        <v>-297669.26817756065</v>
      </c>
      <c r="E299" s="2">
        <f t="shared" ref="E299:E330" si="2">C299+_xlfn.FORECAST.ETS.CONFINT(A299,$B$2:$B$298,$A$2:$A$298,0.95,157,1)</f>
        <v>251363.19017718281</v>
      </c>
    </row>
    <row r="300" spans="1:5" x14ac:dyDescent="0.2">
      <c r="A300" s="1">
        <v>44136</v>
      </c>
      <c r="B300">
        <v>-36341.85369180041</v>
      </c>
      <c r="C300" s="2">
        <f t="shared" si="0"/>
        <v>-36341.85369180041</v>
      </c>
      <c r="D300" s="2">
        <f t="shared" si="1"/>
        <v>-343383.19394005742</v>
      </c>
      <c r="E300" s="2">
        <f t="shared" si="2"/>
        <v>270699.48655645666</v>
      </c>
    </row>
    <row r="301" spans="1:5" x14ac:dyDescent="0.2">
      <c r="A301" s="1">
        <v>44166</v>
      </c>
      <c r="B301">
        <v>-42506.404411031021</v>
      </c>
      <c r="C301" s="2">
        <f t="shared" si="0"/>
        <v>-42506.404411031021</v>
      </c>
      <c r="D301" s="2">
        <f t="shared" si="1"/>
        <v>-379055.35240922426</v>
      </c>
      <c r="E301" s="2">
        <f t="shared" si="2"/>
        <v>294042.54358716228</v>
      </c>
    </row>
    <row r="302" spans="1:5" x14ac:dyDescent="0.2">
      <c r="A302" s="1">
        <v>44197</v>
      </c>
      <c r="B302">
        <v>-45697.568472841711</v>
      </c>
      <c r="C302" s="2">
        <f t="shared" si="0"/>
        <v>-45697.568472841711</v>
      </c>
      <c r="D302" s="2">
        <f t="shared" si="1"/>
        <v>-409471.86681154708</v>
      </c>
      <c r="E302" s="2">
        <f t="shared" si="2"/>
        <v>318076.72986586369</v>
      </c>
    </row>
    <row r="303" spans="1:5" x14ac:dyDescent="0.2">
      <c r="A303" s="1">
        <v>44228</v>
      </c>
      <c r="B303">
        <v>-47107.896784427699</v>
      </c>
      <c r="C303" s="2">
        <f t="shared" si="0"/>
        <v>-47107.896784427699</v>
      </c>
      <c r="D303" s="2">
        <f t="shared" si="1"/>
        <v>-436304.72685778094</v>
      </c>
      <c r="E303" s="2">
        <f t="shared" si="2"/>
        <v>342088.93328892556</v>
      </c>
    </row>
    <row r="304" spans="1:5" x14ac:dyDescent="0.2">
      <c r="A304" s="1">
        <v>44256</v>
      </c>
      <c r="B304">
        <v>-46406.241676538128</v>
      </c>
      <c r="C304" s="2">
        <f t="shared" si="0"/>
        <v>-46406.241676538128</v>
      </c>
      <c r="D304" s="2">
        <f t="shared" si="1"/>
        <v>-459555.90262157423</v>
      </c>
      <c r="E304" s="2">
        <f t="shared" si="2"/>
        <v>366743.41926849796</v>
      </c>
    </row>
    <row r="305" spans="1:5" x14ac:dyDescent="0.2">
      <c r="A305" s="1">
        <v>44287</v>
      </c>
      <c r="B305">
        <v>-45969.672877584853</v>
      </c>
      <c r="C305" s="2">
        <f t="shared" si="0"/>
        <v>-45969.672877584853</v>
      </c>
      <c r="D305" s="2">
        <f t="shared" si="1"/>
        <v>-481844.99937553273</v>
      </c>
      <c r="E305" s="2">
        <f t="shared" si="2"/>
        <v>389905.65362036298</v>
      </c>
    </row>
    <row r="306" spans="1:5" x14ac:dyDescent="0.2">
      <c r="A306" s="1">
        <v>44317</v>
      </c>
      <c r="B306">
        <v>-48091.769509413934</v>
      </c>
      <c r="C306" s="2">
        <f t="shared" si="0"/>
        <v>-48091.769509413934</v>
      </c>
      <c r="D306" s="2">
        <f t="shared" si="1"/>
        <v>-505648.6479295179</v>
      </c>
      <c r="E306" s="2">
        <f t="shared" si="2"/>
        <v>409465.10891069006</v>
      </c>
    </row>
    <row r="307" spans="1:5" x14ac:dyDescent="0.2">
      <c r="A307" s="1">
        <v>44348</v>
      </c>
      <c r="B307">
        <v>-50451.815891084465</v>
      </c>
      <c r="C307" s="2">
        <f t="shared" si="0"/>
        <v>-50451.815891084465</v>
      </c>
      <c r="D307" s="2">
        <f t="shared" si="1"/>
        <v>-528788.29085080349</v>
      </c>
      <c r="E307" s="2">
        <f t="shared" si="2"/>
        <v>427884.65906863462</v>
      </c>
    </row>
    <row r="308" spans="1:5" x14ac:dyDescent="0.2">
      <c r="A308" s="1">
        <v>44378</v>
      </c>
      <c r="B308">
        <v>-50521.497713267883</v>
      </c>
      <c r="C308" s="2">
        <f t="shared" si="0"/>
        <v>-50521.497713267883</v>
      </c>
      <c r="D308" s="2">
        <f t="shared" si="1"/>
        <v>-548848.60898660927</v>
      </c>
      <c r="E308" s="2">
        <f t="shared" si="2"/>
        <v>447805.61356007354</v>
      </c>
    </row>
    <row r="309" spans="1:5" x14ac:dyDescent="0.2">
      <c r="A309" s="1">
        <v>44409</v>
      </c>
      <c r="B309">
        <v>-53006.972822802105</v>
      </c>
      <c r="C309" s="2">
        <f t="shared" si="0"/>
        <v>-53006.972822802105</v>
      </c>
      <c r="D309" s="2">
        <f t="shared" si="1"/>
        <v>-570627.32343442552</v>
      </c>
      <c r="E309" s="2">
        <f t="shared" si="2"/>
        <v>464613.37778882129</v>
      </c>
    </row>
    <row r="310" spans="1:5" x14ac:dyDescent="0.2">
      <c r="A310" s="1">
        <v>44440</v>
      </c>
      <c r="B310">
        <v>-53991.499077207212</v>
      </c>
      <c r="C310" s="2">
        <f t="shared" si="0"/>
        <v>-53991.499077207212</v>
      </c>
      <c r="D310" s="2">
        <f t="shared" si="1"/>
        <v>-590283.10502215393</v>
      </c>
      <c r="E310" s="2">
        <f t="shared" si="2"/>
        <v>482300.10686773952</v>
      </c>
    </row>
    <row r="311" spans="1:5" x14ac:dyDescent="0.2">
      <c r="A311" s="1">
        <v>44470</v>
      </c>
      <c r="B311">
        <v>-54368.864919703541</v>
      </c>
      <c r="C311" s="2">
        <f t="shared" si="0"/>
        <v>-54368.864919703541</v>
      </c>
      <c r="D311" s="2">
        <f t="shared" si="1"/>
        <v>-608772.72337262216</v>
      </c>
      <c r="E311" s="2">
        <f t="shared" si="2"/>
        <v>500034.99353321502</v>
      </c>
    </row>
    <row r="312" spans="1:5" x14ac:dyDescent="0.2">
      <c r="A312" s="1">
        <v>44501</v>
      </c>
      <c r="B312">
        <v>-53760.119741867224</v>
      </c>
      <c r="C312" s="2">
        <f t="shared" si="0"/>
        <v>-53760.119741867224</v>
      </c>
      <c r="D312" s="2">
        <f t="shared" si="1"/>
        <v>-625770.46323841729</v>
      </c>
      <c r="E312" s="2">
        <f t="shared" si="2"/>
        <v>518250.22375468287</v>
      </c>
    </row>
    <row r="313" spans="1:5" x14ac:dyDescent="0.2">
      <c r="A313" s="1">
        <v>44531</v>
      </c>
      <c r="B313">
        <v>-54257.407295092707</v>
      </c>
      <c r="C313" s="2">
        <f t="shared" si="0"/>
        <v>-54257.407295092707</v>
      </c>
      <c r="D313" s="2">
        <f t="shared" si="1"/>
        <v>-643413.94143861113</v>
      </c>
      <c r="E313" s="2">
        <f t="shared" si="2"/>
        <v>534899.12684842572</v>
      </c>
    </row>
    <row r="314" spans="1:5" x14ac:dyDescent="0.2">
      <c r="A314" s="1">
        <v>44562</v>
      </c>
      <c r="B314">
        <v>-55001.876101963979</v>
      </c>
      <c r="C314" s="2">
        <f t="shared" si="0"/>
        <v>-55001.876101963979</v>
      </c>
      <c r="D314" s="2">
        <f t="shared" si="1"/>
        <v>-660883.51054609241</v>
      </c>
      <c r="E314" s="2">
        <f t="shared" si="2"/>
        <v>550879.75834216457</v>
      </c>
    </row>
    <row r="315" spans="1:5" x14ac:dyDescent="0.2">
      <c r="A315" s="1">
        <v>44593</v>
      </c>
      <c r="B315">
        <v>-50598.473459688459</v>
      </c>
      <c r="C315" s="2">
        <f t="shared" si="0"/>
        <v>-50598.473459688459</v>
      </c>
      <c r="D315" s="2">
        <f t="shared" si="1"/>
        <v>-672818.19629352656</v>
      </c>
      <c r="E315" s="2">
        <f t="shared" si="2"/>
        <v>571621.2493741496</v>
      </c>
    </row>
    <row r="316" spans="1:5" x14ac:dyDescent="0.2">
      <c r="A316" s="1">
        <v>44621</v>
      </c>
      <c r="B316">
        <v>-49330.339155834867</v>
      </c>
      <c r="C316" s="2">
        <f t="shared" si="0"/>
        <v>-49330.339155834867</v>
      </c>
      <c r="D316" s="2">
        <f t="shared" si="1"/>
        <v>-687530.98003808339</v>
      </c>
      <c r="E316" s="2">
        <f t="shared" si="2"/>
        <v>588870.30172641366</v>
      </c>
    </row>
    <row r="317" spans="1:5" x14ac:dyDescent="0.2">
      <c r="A317" s="1">
        <v>44652</v>
      </c>
      <c r="B317">
        <v>-48089.136080347846</v>
      </c>
      <c r="C317" s="2">
        <f t="shared" si="0"/>
        <v>-48089.136080347846</v>
      </c>
      <c r="D317" s="2">
        <f t="shared" si="1"/>
        <v>-701939.82950530085</v>
      </c>
      <c r="E317" s="2">
        <f t="shared" si="2"/>
        <v>605761.55734460521</v>
      </c>
    </row>
    <row r="318" spans="1:5" x14ac:dyDescent="0.2">
      <c r="A318" s="1">
        <v>44682</v>
      </c>
      <c r="B318">
        <v>-47074.31690508021</v>
      </c>
      <c r="C318" s="2">
        <f t="shared" si="0"/>
        <v>-47074.31690508021</v>
      </c>
      <c r="D318" s="2">
        <f t="shared" si="1"/>
        <v>-716267.52369298215</v>
      </c>
      <c r="E318" s="2">
        <f t="shared" si="2"/>
        <v>622118.88988282171</v>
      </c>
    </row>
    <row r="319" spans="1:5" x14ac:dyDescent="0.2">
      <c r="A319" s="1">
        <v>44713</v>
      </c>
      <c r="B319">
        <v>-46308.039321787692</v>
      </c>
      <c r="C319" s="2">
        <f t="shared" si="0"/>
        <v>-46308.039321787692</v>
      </c>
      <c r="D319" s="2">
        <f t="shared" si="1"/>
        <v>-730557.01805481035</v>
      </c>
      <c r="E319" s="2">
        <f t="shared" si="2"/>
        <v>637940.93941123504</v>
      </c>
    </row>
    <row r="320" spans="1:5" x14ac:dyDescent="0.2">
      <c r="A320" s="1">
        <v>44743</v>
      </c>
      <c r="B320">
        <v>-46493.681485844172</v>
      </c>
      <c r="C320" s="2">
        <f t="shared" si="0"/>
        <v>-46493.681485844172</v>
      </c>
      <c r="D320" s="2">
        <f t="shared" si="1"/>
        <v>-745530.32621123933</v>
      </c>
      <c r="E320" s="2">
        <f t="shared" si="2"/>
        <v>652542.96323955094</v>
      </c>
    </row>
    <row r="321" spans="1:5" x14ac:dyDescent="0.2">
      <c r="A321" s="1">
        <v>44774</v>
      </c>
      <c r="B321">
        <v>-46674.828606615483</v>
      </c>
      <c r="C321" s="2">
        <f t="shared" si="0"/>
        <v>-46674.828606615483</v>
      </c>
      <c r="D321" s="2">
        <f t="shared" si="1"/>
        <v>-760247.80738640204</v>
      </c>
      <c r="E321" s="2">
        <f t="shared" si="2"/>
        <v>666898.15017317096</v>
      </c>
    </row>
    <row r="322" spans="1:5" x14ac:dyDescent="0.2">
      <c r="A322" s="1">
        <v>44805</v>
      </c>
      <c r="B322">
        <v>-46527.664590171677</v>
      </c>
      <c r="C322" s="2">
        <f t="shared" si="0"/>
        <v>-46527.664590171677</v>
      </c>
      <c r="D322" s="2">
        <f t="shared" si="1"/>
        <v>-774400.80720683816</v>
      </c>
      <c r="E322" s="2">
        <f t="shared" si="2"/>
        <v>681345.47802649485</v>
      </c>
    </row>
    <row r="323" spans="1:5" x14ac:dyDescent="0.2">
      <c r="A323" s="1">
        <v>44835</v>
      </c>
      <c r="B323">
        <v>-45812.760451681344</v>
      </c>
      <c r="C323" s="2">
        <f t="shared" si="0"/>
        <v>-45812.760451681344</v>
      </c>
      <c r="D323" s="2">
        <f t="shared" si="1"/>
        <v>-787763.65402973513</v>
      </c>
      <c r="E323" s="2">
        <f t="shared" si="2"/>
        <v>696138.13312637247</v>
      </c>
    </row>
    <row r="324" spans="1:5" x14ac:dyDescent="0.2">
      <c r="A324" s="1">
        <v>44866</v>
      </c>
      <c r="B324">
        <v>-45161.078627422416</v>
      </c>
      <c r="C324" s="2">
        <f t="shared" si="0"/>
        <v>-45161.078627422416</v>
      </c>
      <c r="D324" s="2">
        <f t="shared" si="1"/>
        <v>-800979.83797307964</v>
      </c>
      <c r="E324" s="2">
        <f t="shared" si="2"/>
        <v>710657.68071823474</v>
      </c>
    </row>
    <row r="325" spans="1:5" x14ac:dyDescent="0.2">
      <c r="A325" s="1">
        <v>44896</v>
      </c>
      <c r="B325">
        <v>-44158.362623390269</v>
      </c>
      <c r="C325" s="2">
        <f t="shared" si="0"/>
        <v>-44158.362623390269</v>
      </c>
      <c r="D325" s="2">
        <f t="shared" si="1"/>
        <v>-813646.5483374988</v>
      </c>
      <c r="E325" s="2">
        <f t="shared" si="2"/>
        <v>725329.82309071824</v>
      </c>
    </row>
    <row r="326" spans="1:5" x14ac:dyDescent="0.2">
      <c r="A326" s="1">
        <v>44927</v>
      </c>
      <c r="B326">
        <v>-44490.964274022364</v>
      </c>
      <c r="C326" s="2">
        <f t="shared" si="0"/>
        <v>-44490.964274022364</v>
      </c>
      <c r="D326" s="2">
        <f t="shared" si="1"/>
        <v>-827460.62660069158</v>
      </c>
      <c r="E326" s="2">
        <f t="shared" si="2"/>
        <v>738478.69805264683</v>
      </c>
    </row>
    <row r="327" spans="1:5" x14ac:dyDescent="0.2">
      <c r="A327" s="1">
        <v>44958</v>
      </c>
      <c r="B327">
        <v>-43638.883639840184</v>
      </c>
      <c r="C327" s="2">
        <f t="shared" si="0"/>
        <v>-43638.883639840184</v>
      </c>
      <c r="D327" s="2">
        <f t="shared" si="1"/>
        <v>-839911.71389852278</v>
      </c>
      <c r="E327" s="2">
        <f t="shared" si="2"/>
        <v>752633.94661884243</v>
      </c>
    </row>
    <row r="328" spans="1:5" x14ac:dyDescent="0.2">
      <c r="A328" s="1">
        <v>44986</v>
      </c>
      <c r="B328">
        <v>-44187.362255534448</v>
      </c>
      <c r="C328" s="2">
        <f t="shared" si="0"/>
        <v>-44187.362255534448</v>
      </c>
      <c r="D328" s="2">
        <f t="shared" si="1"/>
        <v>-853593.93680544104</v>
      </c>
      <c r="E328" s="2">
        <f t="shared" si="2"/>
        <v>765219.21229437203</v>
      </c>
    </row>
    <row r="329" spans="1:5" x14ac:dyDescent="0.2">
      <c r="A329" s="1">
        <v>45017</v>
      </c>
      <c r="B329">
        <v>-44174.072137917552</v>
      </c>
      <c r="C329" s="2">
        <f t="shared" si="0"/>
        <v>-44174.072137917552</v>
      </c>
      <c r="D329" s="2">
        <f t="shared" si="1"/>
        <v>-866553.17631772382</v>
      </c>
      <c r="E329" s="2">
        <f t="shared" si="2"/>
        <v>778205.0320418888</v>
      </c>
    </row>
    <row r="330" spans="1:5" x14ac:dyDescent="0.2">
      <c r="A330" s="1">
        <v>45047</v>
      </c>
      <c r="B330">
        <v>-33024.914677323024</v>
      </c>
      <c r="C330" s="2">
        <f t="shared" si="0"/>
        <v>-33024.914677323024</v>
      </c>
      <c r="D330" s="2">
        <f t="shared" si="1"/>
        <v>-868222.93618323805</v>
      </c>
      <c r="E330" s="2">
        <f t="shared" si="2"/>
        <v>802173.1068285919</v>
      </c>
    </row>
    <row r="331" spans="1:5" x14ac:dyDescent="0.2">
      <c r="A331" s="1">
        <v>45078</v>
      </c>
      <c r="B331">
        <v>-37850.148911080054</v>
      </c>
      <c r="C331" s="2">
        <f t="shared" ref="C331:C362" si="3">_xlfn.FORECAST.ETS(A331,$B$2:$B$298,$A$2:$A$298,157,1)</f>
        <v>-37850.148911080054</v>
      </c>
      <c r="D331" s="2">
        <f t="shared" ref="D331:D362" si="4">C331-_xlfn.FORECAST.ETS.CONFINT(A331,$B$2:$B$298,$A$2:$A$298,0.95,157,1)</f>
        <v>-885720.53172343888</v>
      </c>
      <c r="E331" s="2">
        <f t="shared" ref="E331:E362" si="5">C331+_xlfn.FORECAST.ETS.CONFINT(A331,$B$2:$B$298,$A$2:$A$298,0.95,157,1)</f>
        <v>810020.2339012787</v>
      </c>
    </row>
    <row r="332" spans="1:5" x14ac:dyDescent="0.2">
      <c r="A332" s="1">
        <v>45108</v>
      </c>
      <c r="B332">
        <v>-33013.343844316172</v>
      </c>
      <c r="C332" s="2">
        <f t="shared" si="3"/>
        <v>-33013.343844316172</v>
      </c>
      <c r="D332" s="2">
        <f t="shared" si="4"/>
        <v>-893416.09516421042</v>
      </c>
      <c r="E332" s="2">
        <f t="shared" si="5"/>
        <v>827389.40747557802</v>
      </c>
    </row>
    <row r="333" spans="1:5" x14ac:dyDescent="0.2">
      <c r="A333" s="1">
        <v>45139</v>
      </c>
      <c r="B333">
        <v>-35783.20519284375</v>
      </c>
      <c r="C333" s="2">
        <f t="shared" si="3"/>
        <v>-35783.20519284375</v>
      </c>
      <c r="D333" s="2">
        <f t="shared" si="4"/>
        <v>-908584.44896551338</v>
      </c>
      <c r="E333" s="2">
        <f t="shared" si="5"/>
        <v>837018.03857982578</v>
      </c>
    </row>
    <row r="334" spans="1:5" x14ac:dyDescent="0.2">
      <c r="A334" s="1">
        <v>45170</v>
      </c>
      <c r="B334">
        <v>-38669.701760823184</v>
      </c>
      <c r="C334" s="2">
        <f t="shared" si="3"/>
        <v>-38669.701760823184</v>
      </c>
      <c r="D334" s="2">
        <f t="shared" si="4"/>
        <v>-923741.27328796335</v>
      </c>
      <c r="E334" s="2">
        <f t="shared" si="5"/>
        <v>846401.86976631708</v>
      </c>
    </row>
    <row r="335" spans="1:5" x14ac:dyDescent="0.2">
      <c r="A335" s="1">
        <v>45200</v>
      </c>
      <c r="B335">
        <v>-38607.54647053279</v>
      </c>
      <c r="C335" s="2">
        <f t="shared" si="3"/>
        <v>-38607.54647053279</v>
      </c>
      <c r="D335" s="2">
        <f t="shared" si="4"/>
        <v>-935826.62338562601</v>
      </c>
      <c r="E335" s="2">
        <f t="shared" si="5"/>
        <v>858611.53044456046</v>
      </c>
    </row>
    <row r="336" spans="1:5" x14ac:dyDescent="0.2">
      <c r="A336" s="1">
        <v>45231</v>
      </c>
      <c r="B336">
        <v>-37602.86601260618</v>
      </c>
      <c r="C336" s="2">
        <f t="shared" si="3"/>
        <v>-37602.86601260618</v>
      </c>
      <c r="D336" s="2">
        <f t="shared" si="4"/>
        <v>-946851.63154049509</v>
      </c>
      <c r="E336" s="2">
        <f t="shared" si="5"/>
        <v>871645.89951528271</v>
      </c>
    </row>
    <row r="337" spans="1:5" x14ac:dyDescent="0.2">
      <c r="A337" s="1">
        <v>45261</v>
      </c>
      <c r="B337">
        <v>-33951.321071695624</v>
      </c>
      <c r="C337" s="2">
        <f t="shared" si="3"/>
        <v>-33951.321071695624</v>
      </c>
      <c r="D337" s="2">
        <f t="shared" si="4"/>
        <v>-955116.65603860363</v>
      </c>
      <c r="E337" s="2">
        <f t="shared" si="5"/>
        <v>887214.01389521232</v>
      </c>
    </row>
    <row r="338" spans="1:5" x14ac:dyDescent="0.2">
      <c r="A338" s="1">
        <v>45292</v>
      </c>
      <c r="B338">
        <v>-38077.358916029763</v>
      </c>
      <c r="C338" s="2">
        <f t="shared" si="3"/>
        <v>-38077.358916029763</v>
      </c>
      <c r="D338" s="2">
        <f t="shared" si="4"/>
        <v>-971050.55943725049</v>
      </c>
      <c r="E338" s="2">
        <f t="shared" si="5"/>
        <v>894895.84160519089</v>
      </c>
    </row>
    <row r="339" spans="1:5" x14ac:dyDescent="0.2">
      <c r="A339" s="1">
        <v>45323</v>
      </c>
      <c r="B339">
        <v>-38894.963358921581</v>
      </c>
      <c r="C339" s="2">
        <f t="shared" si="3"/>
        <v>-38894.963358921581</v>
      </c>
      <c r="D339" s="2">
        <f t="shared" si="4"/>
        <v>-983571.48152302415</v>
      </c>
      <c r="E339" s="2">
        <f t="shared" si="5"/>
        <v>905781.55480518099</v>
      </c>
    </row>
    <row r="340" spans="1:5" x14ac:dyDescent="0.2">
      <c r="A340" s="1">
        <v>45352</v>
      </c>
      <c r="B340">
        <v>-36552.124854533176</v>
      </c>
      <c r="C340" s="2">
        <f t="shared" si="3"/>
        <v>-36552.124854533176</v>
      </c>
      <c r="D340" s="2">
        <f t="shared" si="4"/>
        <v>-992831.33005693788</v>
      </c>
      <c r="E340" s="2">
        <f t="shared" si="5"/>
        <v>919727.08034787141</v>
      </c>
    </row>
    <row r="341" spans="1:5" x14ac:dyDescent="0.2">
      <c r="A341" s="1">
        <v>45383</v>
      </c>
      <c r="B341">
        <v>-39627.002266143012</v>
      </c>
      <c r="C341" s="2">
        <f t="shared" si="3"/>
        <v>-39627.002266143012</v>
      </c>
      <c r="D341" s="2">
        <f t="shared" si="4"/>
        <v>-1007411.9611308702</v>
      </c>
      <c r="E341" s="2">
        <f t="shared" si="5"/>
        <v>928157.95659858419</v>
      </c>
    </row>
    <row r="342" spans="1:5" x14ac:dyDescent="0.2">
      <c r="A342" s="1">
        <v>45413</v>
      </c>
      <c r="B342">
        <v>-10012.052754704227</v>
      </c>
      <c r="C342" s="2">
        <f t="shared" si="3"/>
        <v>-10012.052754704227</v>
      </c>
      <c r="D342" s="2">
        <f t="shared" si="4"/>
        <v>-989209.32582880207</v>
      </c>
      <c r="E342" s="2">
        <f t="shared" si="5"/>
        <v>969185.22031939356</v>
      </c>
    </row>
    <row r="343" spans="1:5" x14ac:dyDescent="0.2">
      <c r="A343" s="1">
        <v>45444</v>
      </c>
      <c r="B343">
        <v>-9176.6229053910083</v>
      </c>
      <c r="C343" s="2">
        <f t="shared" si="3"/>
        <v>-9176.6229053910083</v>
      </c>
      <c r="D343" s="2">
        <f t="shared" si="4"/>
        <v>-999696.07652238396</v>
      </c>
      <c r="E343" s="2">
        <f t="shared" si="5"/>
        <v>981342.83071160188</v>
      </c>
    </row>
    <row r="344" spans="1:5" x14ac:dyDescent="0.2">
      <c r="A344" s="1">
        <v>45474</v>
      </c>
      <c r="B344">
        <v>-17804.701238797406</v>
      </c>
      <c r="C344" s="2">
        <f t="shared" si="3"/>
        <v>-17804.701238797406</v>
      </c>
      <c r="D344" s="2">
        <f t="shared" si="4"/>
        <v>-1019559.3331307551</v>
      </c>
      <c r="E344" s="2">
        <f t="shared" si="5"/>
        <v>983949.93065316032</v>
      </c>
    </row>
    <row r="345" spans="1:5" x14ac:dyDescent="0.2">
      <c r="A345" s="1">
        <v>45505</v>
      </c>
      <c r="B345">
        <v>-29295.077471906447</v>
      </c>
      <c r="C345" s="2">
        <f t="shared" si="3"/>
        <v>-29295.077471906447</v>
      </c>
      <c r="D345" s="2">
        <f t="shared" si="4"/>
        <v>-1042200.8548687613</v>
      </c>
      <c r="E345" s="2">
        <f t="shared" si="5"/>
        <v>983610.69992494839</v>
      </c>
    </row>
    <row r="346" spans="1:5" x14ac:dyDescent="0.2">
      <c r="A346" s="1">
        <v>45536</v>
      </c>
      <c r="B346">
        <v>-22392.987854813578</v>
      </c>
      <c r="C346" s="2">
        <f t="shared" si="3"/>
        <v>-22392.987854813578</v>
      </c>
      <c r="D346" s="2">
        <f t="shared" si="4"/>
        <v>-1046368.6969479694</v>
      </c>
      <c r="E346" s="2">
        <f t="shared" si="5"/>
        <v>1001582.7212383422</v>
      </c>
    </row>
    <row r="347" spans="1:5" x14ac:dyDescent="0.2">
      <c r="A347" s="1">
        <v>45566</v>
      </c>
      <c r="B347">
        <v>-15243.887472548327</v>
      </c>
      <c r="C347" s="2">
        <f t="shared" si="3"/>
        <v>-15243.887472548327</v>
      </c>
      <c r="D347" s="2">
        <f t="shared" si="4"/>
        <v>-1050210.9932406617</v>
      </c>
      <c r="E347" s="2">
        <f t="shared" si="5"/>
        <v>1019723.218295565</v>
      </c>
    </row>
    <row r="348" spans="1:5" x14ac:dyDescent="0.2">
      <c r="A348" s="1">
        <v>45597</v>
      </c>
      <c r="B348">
        <v>100185.8504716579</v>
      </c>
      <c r="C348" s="2">
        <f t="shared" si="3"/>
        <v>100185.8504716579</v>
      </c>
      <c r="D348" s="2">
        <f t="shared" si="4"/>
        <v>-945696.66502892564</v>
      </c>
      <c r="E348" s="2">
        <f t="shared" si="5"/>
        <v>1146068.3659722414</v>
      </c>
    </row>
    <row r="349" spans="1:5" x14ac:dyDescent="0.2">
      <c r="A349" s="1">
        <v>45627</v>
      </c>
      <c r="B349">
        <v>125074.6024054161</v>
      </c>
      <c r="C349" s="2">
        <f t="shared" si="3"/>
        <v>125074.6024054161</v>
      </c>
      <c r="D349" s="2">
        <f t="shared" si="4"/>
        <v>-931649.76191792148</v>
      </c>
      <c r="E349" s="2">
        <f t="shared" si="5"/>
        <v>1181798.9667287536</v>
      </c>
    </row>
    <row r="350" spans="1:5" x14ac:dyDescent="0.2">
      <c r="A350" s="1">
        <v>45658</v>
      </c>
      <c r="B350">
        <v>53926.972135033924</v>
      </c>
      <c r="C350" s="2">
        <f t="shared" si="3"/>
        <v>53926.972135033924</v>
      </c>
      <c r="D350" s="2">
        <f t="shared" si="4"/>
        <v>-1013567.992028519</v>
      </c>
      <c r="E350" s="2">
        <f t="shared" si="5"/>
        <v>1121421.9362985869</v>
      </c>
    </row>
    <row r="351" spans="1:5" x14ac:dyDescent="0.2">
      <c r="A351" s="1">
        <v>45689</v>
      </c>
      <c r="B351">
        <v>44155.715310606305</v>
      </c>
      <c r="C351" s="2">
        <f t="shared" si="3"/>
        <v>44155.715310606305</v>
      </c>
      <c r="D351" s="2">
        <f t="shared" si="4"/>
        <v>-1034040.8048229447</v>
      </c>
      <c r="E351" s="2">
        <f t="shared" si="5"/>
        <v>1122352.2354441574</v>
      </c>
    </row>
    <row r="352" spans="1:5" x14ac:dyDescent="0.2">
      <c r="A352" s="1">
        <v>45717</v>
      </c>
      <c r="B352">
        <v>23085.426900229479</v>
      </c>
      <c r="C352" s="2">
        <f t="shared" si="3"/>
        <v>23085.426900229479</v>
      </c>
      <c r="D352" s="2">
        <f t="shared" si="4"/>
        <v>-1065745.7103352661</v>
      </c>
      <c r="E352" s="2">
        <f t="shared" si="5"/>
        <v>1111916.5641357249</v>
      </c>
    </row>
    <row r="353" spans="1:5" x14ac:dyDescent="0.2">
      <c r="A353" s="1">
        <v>45748</v>
      </c>
      <c r="B353">
        <v>-10296.23810160532</v>
      </c>
      <c r="C353" s="2">
        <f t="shared" si="3"/>
        <v>-10296.23810160532</v>
      </c>
      <c r="D353" s="2">
        <f t="shared" si="4"/>
        <v>-1109697.0646381315</v>
      </c>
      <c r="E353" s="2">
        <f t="shared" si="5"/>
        <v>1089104.5884349209</v>
      </c>
    </row>
    <row r="354" spans="1:5" x14ac:dyDescent="0.2">
      <c r="A354" s="1">
        <v>45778</v>
      </c>
      <c r="B354">
        <v>-19269.134809501498</v>
      </c>
      <c r="C354" s="2">
        <f t="shared" si="3"/>
        <v>-19269.134809501498</v>
      </c>
      <c r="D354" s="2">
        <f t="shared" si="4"/>
        <v>-1129176.64567398</v>
      </c>
      <c r="E354" s="2">
        <f t="shared" si="5"/>
        <v>1090638.3760549771</v>
      </c>
    </row>
    <row r="355" spans="1:5" x14ac:dyDescent="0.2">
      <c r="A355" s="1">
        <v>45809</v>
      </c>
      <c r="B355">
        <v>-11550.280287155594</v>
      </c>
      <c r="C355" s="2">
        <f t="shared" si="3"/>
        <v>-11550.280287155594</v>
      </c>
      <c r="D355" s="2">
        <f t="shared" si="4"/>
        <v>-1131903.3103559897</v>
      </c>
      <c r="E355" s="2">
        <f t="shared" si="5"/>
        <v>1108802.7497816784</v>
      </c>
    </row>
    <row r="356" spans="1:5" x14ac:dyDescent="0.2">
      <c r="A356" s="1">
        <v>45839</v>
      </c>
      <c r="B356">
        <v>15333.350970160933</v>
      </c>
      <c r="C356" s="2">
        <f t="shared" si="3"/>
        <v>15333.350970160933</v>
      </c>
      <c r="D356" s="2">
        <f t="shared" si="4"/>
        <v>-1115405.7949165574</v>
      </c>
      <c r="E356" s="2">
        <f t="shared" si="5"/>
        <v>1146072.4968568792</v>
      </c>
    </row>
    <row r="357" spans="1:5" x14ac:dyDescent="0.2">
      <c r="A357" s="1">
        <v>45870</v>
      </c>
      <c r="B357">
        <v>41721.368213050562</v>
      </c>
      <c r="C357" s="2">
        <f t="shared" si="3"/>
        <v>41721.368213050562</v>
      </c>
      <c r="D357" s="2">
        <f t="shared" si="4"/>
        <v>-1099346.1782364678</v>
      </c>
      <c r="E357" s="2">
        <f t="shared" si="5"/>
        <v>1182788.9146625688</v>
      </c>
    </row>
    <row r="358" spans="1:5" x14ac:dyDescent="0.2">
      <c r="A358" s="1">
        <v>45901</v>
      </c>
      <c r="B358">
        <v>51159.528878110228</v>
      </c>
      <c r="C358" s="2">
        <f t="shared" si="3"/>
        <v>51159.528878110228</v>
      </c>
      <c r="D358" s="2">
        <f t="shared" si="4"/>
        <v>-1100180.3215838776</v>
      </c>
      <c r="E358" s="2">
        <f t="shared" si="5"/>
        <v>1202499.379340098</v>
      </c>
    </row>
    <row r="359" spans="1:5" x14ac:dyDescent="0.2">
      <c r="A359" s="1">
        <v>45931</v>
      </c>
      <c r="B359">
        <v>39467.544481454315</v>
      </c>
      <c r="C359" s="2">
        <f t="shared" si="3"/>
        <v>39467.544481454315</v>
      </c>
      <c r="D359" s="2">
        <f t="shared" si="4"/>
        <v>-1122090.0666009549</v>
      </c>
      <c r="E359" s="2">
        <f t="shared" si="5"/>
        <v>1201025.1555638637</v>
      </c>
    </row>
    <row r="360" spans="1:5" x14ac:dyDescent="0.2">
      <c r="A360" s="1">
        <v>45962</v>
      </c>
      <c r="B360">
        <v>105321.21207647688</v>
      </c>
      <c r="C360" s="2">
        <f t="shared" si="3"/>
        <v>105321.21207647688</v>
      </c>
      <c r="D360" s="2">
        <f t="shared" si="4"/>
        <v>-1066401.1074530124</v>
      </c>
      <c r="E360" s="2">
        <f t="shared" si="5"/>
        <v>1277043.5316059659</v>
      </c>
    </row>
    <row r="361" spans="1:5" x14ac:dyDescent="0.2">
      <c r="A361" s="1">
        <v>45992</v>
      </c>
      <c r="B361">
        <v>6860.4634315267995</v>
      </c>
      <c r="C361" s="2">
        <f t="shared" si="3"/>
        <v>6860.4634315267995</v>
      </c>
      <c r="D361" s="2">
        <f t="shared" si="4"/>
        <v>-1174974.9450075801</v>
      </c>
      <c r="E361" s="2">
        <f t="shared" si="5"/>
        <v>1188695.8718706339</v>
      </c>
    </row>
    <row r="362" spans="1:5" x14ac:dyDescent="0.2">
      <c r="A362" s="1">
        <v>46023</v>
      </c>
      <c r="B362">
        <v>19008.467533452476</v>
      </c>
      <c r="C362" s="2">
        <f t="shared" si="3"/>
        <v>19008.467533452476</v>
      </c>
      <c r="D362" s="2">
        <f t="shared" si="4"/>
        <v>-1172889.7874583011</v>
      </c>
      <c r="E362" s="2">
        <f t="shared" si="5"/>
        <v>1210906.7225252059</v>
      </c>
    </row>
    <row r="363" spans="1:5" x14ac:dyDescent="0.2">
      <c r="A363" s="1">
        <v>46054</v>
      </c>
      <c r="B363">
        <v>-1799.6860329259462</v>
      </c>
      <c r="C363" s="2">
        <f t="shared" ref="C363:C394" si="6">_xlfn.FORECAST.ETS(A363,$B$2:$B$298,$A$2:$A$298,157,1)</f>
        <v>-1799.6860329259462</v>
      </c>
      <c r="D363" s="2">
        <f t="shared" ref="D363:D394" si="7">C363-_xlfn.FORECAST.ETS.CONFINT(A363,$B$2:$B$298,$A$2:$A$298,0.95,157,1)</f>
        <v>-1203711.8698624086</v>
      </c>
      <c r="E363" s="2">
        <f t="shared" ref="E363:E394" si="8">C363+_xlfn.FORECAST.ETS.CONFINT(A363,$B$2:$B$298,$A$2:$A$298,0.95,157,1)</f>
        <v>1200112.4977965567</v>
      </c>
    </row>
    <row r="364" spans="1:5" x14ac:dyDescent="0.2">
      <c r="A364" s="1">
        <v>46082</v>
      </c>
      <c r="B364">
        <v>-17905.032098376993</v>
      </c>
      <c r="C364" s="2">
        <f t="shared" si="6"/>
        <v>-17905.032098376993</v>
      </c>
      <c r="D364" s="2">
        <f t="shared" si="7"/>
        <v>-1229783.5018777756</v>
      </c>
      <c r="E364" s="2">
        <f t="shared" si="8"/>
        <v>1193973.4376810219</v>
      </c>
    </row>
    <row r="365" spans="1:5" x14ac:dyDescent="0.2">
      <c r="A365" s="1">
        <v>46113</v>
      </c>
      <c r="B365">
        <v>-13158.878103346788</v>
      </c>
      <c r="C365" s="2">
        <f t="shared" si="6"/>
        <v>-13158.878103346788</v>
      </c>
      <c r="D365" s="2">
        <f t="shared" si="7"/>
        <v>-1234957.2185024531</v>
      </c>
      <c r="E365" s="2">
        <f t="shared" si="8"/>
        <v>1208639.4622957595</v>
      </c>
    </row>
    <row r="366" spans="1:5" x14ac:dyDescent="0.2">
      <c r="A366" s="1">
        <v>46143</v>
      </c>
      <c r="B366">
        <v>111201.49763318073</v>
      </c>
      <c r="C366" s="2">
        <f t="shared" si="6"/>
        <v>111201.49763318073</v>
      </c>
      <c r="D366" s="2">
        <f t="shared" si="7"/>
        <v>-1120471.4807249287</v>
      </c>
      <c r="E366" s="2">
        <f t="shared" si="8"/>
        <v>1342874.4759912903</v>
      </c>
    </row>
    <row r="367" spans="1:5" x14ac:dyDescent="0.2">
      <c r="A367" s="1">
        <v>46174</v>
      </c>
      <c r="B367">
        <v>241020.72638380068</v>
      </c>
      <c r="C367" s="2">
        <f t="shared" si="6"/>
        <v>241020.72638380068</v>
      </c>
      <c r="D367" s="2">
        <f t="shared" si="7"/>
        <v>-1000482.7972840765</v>
      </c>
      <c r="E367" s="2">
        <f t="shared" si="8"/>
        <v>1482524.2500516777</v>
      </c>
    </row>
    <row r="368" spans="1:5" x14ac:dyDescent="0.2">
      <c r="A368" s="1">
        <v>46204</v>
      </c>
      <c r="B368">
        <v>63800.903477235799</v>
      </c>
      <c r="C368" s="2">
        <f t="shared" si="6"/>
        <v>63800.903477235799</v>
      </c>
      <c r="D368" s="2">
        <f t="shared" si="7"/>
        <v>-1187490.1722948991</v>
      </c>
      <c r="E368" s="2">
        <f t="shared" si="8"/>
        <v>1315091.9792493705</v>
      </c>
    </row>
    <row r="369" spans="1:5" x14ac:dyDescent="0.2">
      <c r="A369" s="1">
        <v>46235</v>
      </c>
      <c r="B369">
        <v>-58741.508687796195</v>
      </c>
      <c r="C369" s="2">
        <f t="shared" si="6"/>
        <v>-58741.508687796195</v>
      </c>
      <c r="D369" s="2">
        <f t="shared" si="7"/>
        <v>-1319778.2041957229</v>
      </c>
      <c r="E369" s="2">
        <f t="shared" si="8"/>
        <v>1202295.1868201303</v>
      </c>
    </row>
    <row r="370" spans="1:5" x14ac:dyDescent="0.2">
      <c r="A370" s="1">
        <v>46266</v>
      </c>
      <c r="B370">
        <v>-75647.142157031645</v>
      </c>
      <c r="C370" s="2">
        <f t="shared" si="6"/>
        <v>-75647.142157031645</v>
      </c>
      <c r="D370" s="2">
        <f t="shared" si="7"/>
        <v>-1346388.5491040824</v>
      </c>
      <c r="E370" s="2">
        <f t="shared" si="8"/>
        <v>1195094.264790019</v>
      </c>
    </row>
    <row r="371" spans="1:5" x14ac:dyDescent="0.2">
      <c r="A371" s="1">
        <v>46296</v>
      </c>
      <c r="B371">
        <v>-68771.669289080077</v>
      </c>
      <c r="C371" s="2">
        <f t="shared" si="6"/>
        <v>-68771.669289080077</v>
      </c>
      <c r="D371" s="2">
        <f t="shared" si="7"/>
        <v>-1349177.8684157324</v>
      </c>
      <c r="E371" s="2">
        <f t="shared" si="8"/>
        <v>1211634.5298375725</v>
      </c>
    </row>
    <row r="372" spans="1:5" x14ac:dyDescent="0.2">
      <c r="A372" s="1">
        <v>46327</v>
      </c>
      <c r="B372">
        <v>-20280.988588418106</v>
      </c>
      <c r="C372" s="2">
        <f t="shared" si="6"/>
        <v>-20280.988588418106</v>
      </c>
      <c r="D372" s="2">
        <f t="shared" si="7"/>
        <v>-1310313.0162654237</v>
      </c>
      <c r="E372" s="2">
        <f t="shared" si="8"/>
        <v>1269751.0390885875</v>
      </c>
    </row>
    <row r="373" spans="1:5" x14ac:dyDescent="0.2">
      <c r="A373" s="1">
        <v>46357</v>
      </c>
      <c r="B373">
        <v>93112.163046373069</v>
      </c>
      <c r="C373" s="2">
        <f t="shared" si="6"/>
        <v>93112.163046373069</v>
      </c>
      <c r="D373" s="2">
        <f t="shared" si="7"/>
        <v>-1206507.6533074505</v>
      </c>
      <c r="E373" s="2">
        <f t="shared" si="8"/>
        <v>1392731.9794001966</v>
      </c>
    </row>
    <row r="374" spans="1:5" x14ac:dyDescent="0.2">
      <c r="A374" s="1">
        <v>46388</v>
      </c>
      <c r="B374">
        <v>104717.14660915904</v>
      </c>
      <c r="C374" s="2">
        <f t="shared" si="6"/>
        <v>104717.14660915904</v>
      </c>
      <c r="D374" s="2">
        <f t="shared" si="7"/>
        <v>-1204453.3118726914</v>
      </c>
      <c r="E374" s="2">
        <f t="shared" si="8"/>
        <v>1413887.6050910093</v>
      </c>
    </row>
    <row r="375" spans="1:5" x14ac:dyDescent="0.2">
      <c r="A375" s="1">
        <v>46419</v>
      </c>
      <c r="B375">
        <v>87076.128653421416</v>
      </c>
      <c r="C375" s="2">
        <f t="shared" si="6"/>
        <v>87076.128653421416</v>
      </c>
      <c r="D375" s="2">
        <f t="shared" si="7"/>
        <v>-1231608.6896624891</v>
      </c>
      <c r="E375" s="2">
        <f t="shared" si="8"/>
        <v>1405760.9469693317</v>
      </c>
    </row>
    <row r="376" spans="1:5" x14ac:dyDescent="0.2">
      <c r="A376" s="1">
        <v>46447</v>
      </c>
      <c r="B376">
        <v>33982.228585200814</v>
      </c>
      <c r="C376" s="2">
        <f t="shared" si="6"/>
        <v>33982.228585200814</v>
      </c>
      <c r="D376" s="2">
        <f t="shared" si="7"/>
        <v>-1294181.5037398944</v>
      </c>
      <c r="E376" s="2">
        <f t="shared" si="8"/>
        <v>1362145.9609102961</v>
      </c>
    </row>
    <row r="377" spans="1:5" x14ac:dyDescent="0.2">
      <c r="A377" s="1">
        <v>46478</v>
      </c>
      <c r="B377">
        <v>61863.838946935932</v>
      </c>
      <c r="C377" s="2">
        <f t="shared" si="6"/>
        <v>61863.838946935932</v>
      </c>
      <c r="D377" s="2">
        <f t="shared" si="7"/>
        <v>-1275744.1714583857</v>
      </c>
      <c r="E377" s="2">
        <f t="shared" si="8"/>
        <v>1399471.8493522576</v>
      </c>
    </row>
    <row r="378" spans="1:5" x14ac:dyDescent="0.2">
      <c r="A378" s="1">
        <v>46508</v>
      </c>
      <c r="B378">
        <v>69735.311771526947</v>
      </c>
      <c r="C378" s="2">
        <f t="shared" si="6"/>
        <v>69735.311771526947</v>
      </c>
      <c r="D378" s="2">
        <f t="shared" si="7"/>
        <v>-1277283.1252535395</v>
      </c>
      <c r="E378" s="2">
        <f t="shared" si="8"/>
        <v>1416753.7487965934</v>
      </c>
    </row>
    <row r="379" spans="1:5" x14ac:dyDescent="0.2">
      <c r="A379" s="1">
        <v>46539</v>
      </c>
      <c r="B379">
        <v>224538.25376120239</v>
      </c>
      <c r="C379" s="2">
        <f t="shared" si="6"/>
        <v>224538.25376120239</v>
      </c>
      <c r="D379" s="2">
        <f t="shared" si="7"/>
        <v>-1131857.5185475138</v>
      </c>
      <c r="E379" s="2">
        <f t="shared" si="8"/>
        <v>1580934.0260699184</v>
      </c>
    </row>
    <row r="380" spans="1:5" x14ac:dyDescent="0.2">
      <c r="A380" s="1">
        <v>46569</v>
      </c>
      <c r="B380">
        <v>53287.223313669616</v>
      </c>
      <c r="C380" s="2">
        <f t="shared" si="6"/>
        <v>53287.223313669616</v>
      </c>
      <c r="D380" s="2">
        <f t="shared" si="7"/>
        <v>-1312453.5297479494</v>
      </c>
      <c r="E380" s="2">
        <f t="shared" si="8"/>
        <v>1419027.9763752888</v>
      </c>
    </row>
    <row r="381" spans="1:5" x14ac:dyDescent="0.2">
      <c r="A381" s="1">
        <v>46600</v>
      </c>
      <c r="B381">
        <v>-28843.945626779627</v>
      </c>
      <c r="C381" s="2">
        <f t="shared" si="6"/>
        <v>-28843.945626779627</v>
      </c>
      <c r="D381" s="2">
        <f t="shared" si="7"/>
        <v>-1403898.0393674055</v>
      </c>
      <c r="E381" s="2">
        <f t="shared" si="8"/>
        <v>1346210.1481138461</v>
      </c>
    </row>
    <row r="382" spans="1:5" x14ac:dyDescent="0.2">
      <c r="A382" s="1">
        <v>46631</v>
      </c>
      <c r="B382">
        <v>-26551.930368657391</v>
      </c>
      <c r="C382" s="2">
        <f t="shared" si="6"/>
        <v>-26551.930368657391</v>
      </c>
      <c r="D382" s="2">
        <f t="shared" si="7"/>
        <v>-1410888.4177422598</v>
      </c>
      <c r="E382" s="2">
        <f t="shared" si="8"/>
        <v>1357784.5570049449</v>
      </c>
    </row>
    <row r="383" spans="1:5" x14ac:dyDescent="0.2">
      <c r="A383" s="1">
        <v>46661</v>
      </c>
      <c r="B383">
        <v>-35743.528161225622</v>
      </c>
      <c r="C383" s="2">
        <f t="shared" si="6"/>
        <v>-35743.528161225622</v>
      </c>
      <c r="D383" s="2">
        <f t="shared" si="7"/>
        <v>-1429332.1345923811</v>
      </c>
      <c r="E383" s="2">
        <f t="shared" si="8"/>
        <v>1357845.0782699299</v>
      </c>
    </row>
    <row r="384" spans="1:5" x14ac:dyDescent="0.2">
      <c r="A384" s="1">
        <v>46692</v>
      </c>
      <c r="B384">
        <v>144907.60690271045</v>
      </c>
      <c r="C384" s="2">
        <f t="shared" si="6"/>
        <v>144907.60690271045</v>
      </c>
      <c r="D384" s="2">
        <f t="shared" si="7"/>
        <v>-1257903.496750847</v>
      </c>
      <c r="E384" s="2">
        <f t="shared" si="8"/>
        <v>1547718.7105562678</v>
      </c>
    </row>
    <row r="385" spans="1:5" x14ac:dyDescent="0.2">
      <c r="A385" s="1">
        <v>46722</v>
      </c>
      <c r="B385">
        <v>417953.49674653914</v>
      </c>
      <c r="C385" s="2">
        <f t="shared" si="6"/>
        <v>417953.49674653914</v>
      </c>
      <c r="D385" s="2">
        <f t="shared" si="7"/>
        <v>-994051.1160891091</v>
      </c>
      <c r="E385" s="2">
        <f t="shared" si="8"/>
        <v>1829958.1095821874</v>
      </c>
    </row>
    <row r="386" spans="1:5" x14ac:dyDescent="0.2">
      <c r="A386" s="1">
        <v>46753</v>
      </c>
      <c r="B386">
        <v>462874.4298700557</v>
      </c>
      <c r="C386" s="2">
        <f t="shared" si="6"/>
        <v>462874.4298700557</v>
      </c>
      <c r="D386" s="2">
        <f t="shared" si="7"/>
        <v>-958295.31970223272</v>
      </c>
      <c r="E386" s="2">
        <f t="shared" si="8"/>
        <v>1884044.1794423442</v>
      </c>
    </row>
    <row r="387" spans="1:5" x14ac:dyDescent="0.2">
      <c r="A387" s="1">
        <v>46784</v>
      </c>
      <c r="B387">
        <v>121113.47395558335</v>
      </c>
      <c r="C387" s="2">
        <f t="shared" si="6"/>
        <v>121113.47395558335</v>
      </c>
      <c r="D387" s="2">
        <f t="shared" si="7"/>
        <v>-1309193.6380111687</v>
      </c>
      <c r="E387" s="2">
        <f t="shared" si="8"/>
        <v>1551420.5859223353</v>
      </c>
    </row>
    <row r="388" spans="1:5" x14ac:dyDescent="0.2">
      <c r="A388" s="1">
        <v>46813</v>
      </c>
      <c r="B388">
        <v>105264.62438196273</v>
      </c>
      <c r="C388" s="2">
        <f t="shared" si="6"/>
        <v>105264.62438196273</v>
      </c>
      <c r="D388" s="2">
        <f t="shared" si="7"/>
        <v>-1334152.6569223143</v>
      </c>
      <c r="E388" s="2">
        <f t="shared" si="8"/>
        <v>1544681.9056862397</v>
      </c>
    </row>
    <row r="389" spans="1:5" x14ac:dyDescent="0.2">
      <c r="A389" s="1">
        <v>46844</v>
      </c>
      <c r="B389">
        <v>57840.571377733992</v>
      </c>
      <c r="C389" s="2">
        <f t="shared" si="6"/>
        <v>57840.571377733992</v>
      </c>
      <c r="D389" s="2">
        <f t="shared" si="7"/>
        <v>-1390660.2513151141</v>
      </c>
      <c r="E389" s="2">
        <f t="shared" si="8"/>
        <v>1506341.394070582</v>
      </c>
    </row>
    <row r="390" spans="1:5" x14ac:dyDescent="0.2">
      <c r="A390" s="1">
        <v>46874</v>
      </c>
      <c r="B390">
        <v>-27280.967670177022</v>
      </c>
      <c r="C390" s="2">
        <f t="shared" si="6"/>
        <v>-27280.967670177022</v>
      </c>
      <c r="D390" s="2">
        <f t="shared" si="7"/>
        <v>-1484839.2533433011</v>
      </c>
      <c r="E390" s="2">
        <f t="shared" si="8"/>
        <v>1430277.3180029469</v>
      </c>
    </row>
    <row r="391" spans="1:5" x14ac:dyDescent="0.2">
      <c r="A391" s="1">
        <v>46905</v>
      </c>
      <c r="B391">
        <v>-20950.826208225888</v>
      </c>
      <c r="C391" s="2">
        <f t="shared" si="6"/>
        <v>-20950.826208225888</v>
      </c>
      <c r="D391" s="2">
        <f t="shared" si="7"/>
        <v>-1487541.0310075325</v>
      </c>
      <c r="E391" s="2">
        <f t="shared" si="8"/>
        <v>1445639.3785910807</v>
      </c>
    </row>
    <row r="392" spans="1:5" x14ac:dyDescent="0.2">
      <c r="A392" s="1">
        <v>46935</v>
      </c>
      <c r="B392">
        <v>-127336.62318407993</v>
      </c>
      <c r="C392" s="2">
        <f t="shared" si="6"/>
        <v>-127336.62318407993</v>
      </c>
      <c r="D392" s="2">
        <f t="shared" si="7"/>
        <v>-1602933.7233766981</v>
      </c>
      <c r="E392" s="2">
        <f t="shared" si="8"/>
        <v>1348260.4770085381</v>
      </c>
    </row>
    <row r="393" spans="1:5" x14ac:dyDescent="0.2">
      <c r="A393" s="1">
        <v>46966</v>
      </c>
      <c r="B393">
        <v>-116632.53989096943</v>
      </c>
      <c r="C393" s="2">
        <f t="shared" si="6"/>
        <v>-116632.53989096943</v>
      </c>
      <c r="D393" s="2">
        <f t="shared" si="7"/>
        <v>-1601212.0179599184</v>
      </c>
      <c r="E393" s="2">
        <f t="shared" si="8"/>
        <v>1367946.9381779796</v>
      </c>
    </row>
    <row r="394" spans="1:5" x14ac:dyDescent="0.2">
      <c r="A394" s="1">
        <v>46997</v>
      </c>
      <c r="B394">
        <v>-97754.839673089562</v>
      </c>
      <c r="C394" s="2">
        <f t="shared" si="6"/>
        <v>-97754.839673089562</v>
      </c>
      <c r="D394" s="2">
        <f t="shared" si="7"/>
        <v>-1591292.6709152106</v>
      </c>
      <c r="E394" s="2">
        <f t="shared" si="8"/>
        <v>1395782.9915690315</v>
      </c>
    </row>
    <row r="395" spans="1:5" x14ac:dyDescent="0.2">
      <c r="A395" s="1">
        <v>47027</v>
      </c>
      <c r="B395">
        <v>41824.041647654369</v>
      </c>
      <c r="C395" s="2">
        <f t="shared" ref="C395:C421" si="9">_xlfn.FORECAST.ETS(A395,$B$2:$B$298,$A$2:$A$298,157,1)</f>
        <v>41824.041647654369</v>
      </c>
      <c r="D395" s="2">
        <f t="shared" ref="D395:D421" si="10">C395-_xlfn.FORECAST.ETS.CONFINT(A395,$B$2:$B$298,$A$2:$A$298,0.95,157,1)</f>
        <v>-1460648.5979564826</v>
      </c>
      <c r="E395" s="2">
        <f t="shared" ref="E395:E421" si="11">C395+_xlfn.FORECAST.ETS.CONFINT(A395,$B$2:$B$298,$A$2:$A$298,0.95,157,1)</f>
        <v>1544296.6812517911</v>
      </c>
    </row>
    <row r="396" spans="1:5" x14ac:dyDescent="0.2">
      <c r="A396" s="1">
        <v>47058</v>
      </c>
      <c r="B396">
        <v>87578.993124814966</v>
      </c>
      <c r="C396" s="2">
        <f t="shared" si="9"/>
        <v>87578.993124814966</v>
      </c>
      <c r="D396" s="2">
        <f t="shared" si="10"/>
        <v>-1423805.3774588576</v>
      </c>
      <c r="E396" s="2">
        <f t="shared" si="11"/>
        <v>1598963.3637084875</v>
      </c>
    </row>
    <row r="397" spans="1:5" x14ac:dyDescent="0.2">
      <c r="A397" s="1">
        <v>47088</v>
      </c>
      <c r="B397">
        <v>139254.13231185166</v>
      </c>
      <c r="C397" s="2">
        <f t="shared" si="9"/>
        <v>139254.13231185166</v>
      </c>
      <c r="D397" s="2">
        <f t="shared" si="10"/>
        <v>-1381019.3472721614</v>
      </c>
      <c r="E397" s="2">
        <f t="shared" si="11"/>
        <v>1659527.6118958648</v>
      </c>
    </row>
    <row r="398" spans="1:5" x14ac:dyDescent="0.2">
      <c r="A398" s="1">
        <v>47119</v>
      </c>
      <c r="B398">
        <v>85042.680084125226</v>
      </c>
      <c r="C398" s="2">
        <f t="shared" si="9"/>
        <v>85042.680084125226</v>
      </c>
      <c r="D398" s="2">
        <f t="shared" si="10"/>
        <v>-1444097.7303174112</v>
      </c>
      <c r="E398" s="2">
        <f t="shared" si="11"/>
        <v>1614183.0904856615</v>
      </c>
    </row>
    <row r="399" spans="1:5" x14ac:dyDescent="0.2">
      <c r="A399" s="1">
        <v>47150</v>
      </c>
      <c r="B399">
        <v>58252.919357757979</v>
      </c>
      <c r="C399" s="2">
        <f t="shared" si="9"/>
        <v>58252.919357757979</v>
      </c>
      <c r="D399" s="2">
        <f t="shared" si="10"/>
        <v>-1479732.6762680314</v>
      </c>
      <c r="E399" s="2">
        <f t="shared" si="11"/>
        <v>1596238.5149835474</v>
      </c>
    </row>
    <row r="400" spans="1:5" x14ac:dyDescent="0.2">
      <c r="A400" s="1">
        <v>47178</v>
      </c>
      <c r="B400">
        <v>-27797.887741831117</v>
      </c>
      <c r="C400" s="2">
        <f t="shared" si="9"/>
        <v>-27797.887741831117</v>
      </c>
      <c r="D400" s="2">
        <f t="shared" si="10"/>
        <v>-1574607.3447639646</v>
      </c>
      <c r="E400" s="2">
        <f t="shared" si="11"/>
        <v>1519011.5692803024</v>
      </c>
    </row>
    <row r="401" spans="1:5" x14ac:dyDescent="0.2">
      <c r="A401" s="1">
        <v>47209</v>
      </c>
      <c r="B401">
        <v>-46814.248720758471</v>
      </c>
      <c r="C401" s="2">
        <f t="shared" si="9"/>
        <v>-46814.248720758471</v>
      </c>
      <c r="D401" s="2">
        <f t="shared" si="10"/>
        <v>-1602426.6546186344</v>
      </c>
      <c r="E401" s="2">
        <f t="shared" si="11"/>
        <v>1508798.1571771177</v>
      </c>
    </row>
    <row r="402" spans="1:5" x14ac:dyDescent="0.2">
      <c r="A402" s="1">
        <v>47239</v>
      </c>
      <c r="B402">
        <v>-50773.375848544492</v>
      </c>
      <c r="C402" s="2">
        <f t="shared" si="9"/>
        <v>-50773.375848544492</v>
      </c>
      <c r="D402" s="2">
        <f t="shared" si="10"/>
        <v>-1615168.2193012927</v>
      </c>
      <c r="E402" s="2">
        <f t="shared" si="11"/>
        <v>1513621.4676042036</v>
      </c>
    </row>
    <row r="403" spans="1:5" x14ac:dyDescent="0.2">
      <c r="A403" s="1">
        <v>47270</v>
      </c>
      <c r="B403">
        <v>-7377.8744860329298</v>
      </c>
      <c r="C403" s="2">
        <f t="shared" si="9"/>
        <v>-7377.8744860329298</v>
      </c>
      <c r="D403" s="2">
        <f t="shared" si="10"/>
        <v>-1580535.0356005658</v>
      </c>
      <c r="E403" s="2">
        <f t="shared" si="11"/>
        <v>1565779.2866285001</v>
      </c>
    </row>
    <row r="404" spans="1:5" x14ac:dyDescent="0.2">
      <c r="A404" s="1">
        <v>47300</v>
      </c>
      <c r="B404">
        <v>16817.695824615213</v>
      </c>
      <c r="C404" s="2">
        <f t="shared" si="9"/>
        <v>16817.695824615213</v>
      </c>
      <c r="D404" s="2">
        <f t="shared" si="10"/>
        <v>-1565082.0450359944</v>
      </c>
      <c r="E404" s="2">
        <f t="shared" si="11"/>
        <v>1598717.4366852248</v>
      </c>
    </row>
    <row r="405" spans="1:5" x14ac:dyDescent="0.2">
      <c r="A405" s="1">
        <v>47331</v>
      </c>
      <c r="B405">
        <v>-25601.421350965706</v>
      </c>
      <c r="C405" s="2">
        <f t="shared" si="9"/>
        <v>-25601.421350965706</v>
      </c>
      <c r="D405" s="2">
        <f t="shared" si="10"/>
        <v>-1616224.3768770862</v>
      </c>
      <c r="E405" s="2">
        <f t="shared" si="11"/>
        <v>1565021.5341751548</v>
      </c>
    </row>
    <row r="406" spans="1:5" x14ac:dyDescent="0.2">
      <c r="A406" s="1">
        <v>47362</v>
      </c>
      <c r="B406">
        <v>-47268.592681380193</v>
      </c>
      <c r="C406" s="2">
        <f t="shared" si="9"/>
        <v>-47268.592681380193</v>
      </c>
      <c r="D406" s="2">
        <f t="shared" si="10"/>
        <v>-1646595.7617808164</v>
      </c>
      <c r="E406" s="2">
        <f t="shared" si="11"/>
        <v>1552058.5764180559</v>
      </c>
    </row>
    <row r="407" spans="1:5" x14ac:dyDescent="0.2">
      <c r="A407" s="1">
        <v>47392</v>
      </c>
      <c r="B407">
        <v>-45402.737064293644</v>
      </c>
      <c r="C407" s="2">
        <f t="shared" si="9"/>
        <v>-45402.737064293644</v>
      </c>
      <c r="D407" s="2">
        <f t="shared" si="10"/>
        <v>-1653415.4740698438</v>
      </c>
      <c r="E407" s="2">
        <f t="shared" si="11"/>
        <v>1562609.9999412566</v>
      </c>
    </row>
    <row r="408" spans="1:5" x14ac:dyDescent="0.2">
      <c r="A408" s="1">
        <v>47423</v>
      </c>
      <c r="B408">
        <v>-55212.232073672581</v>
      </c>
      <c r="C408" s="2">
        <f t="shared" si="9"/>
        <v>-55212.232073672581</v>
      </c>
      <c r="D408" s="2">
        <f t="shared" si="10"/>
        <v>-1671892.2384516711</v>
      </c>
      <c r="E408" s="2">
        <f t="shared" si="11"/>
        <v>1561467.7743043259</v>
      </c>
    </row>
    <row r="409" spans="1:5" x14ac:dyDescent="0.2">
      <c r="A409" s="1">
        <v>47453</v>
      </c>
      <c r="B409">
        <v>-37272.486862210135</v>
      </c>
      <c r="C409" s="2">
        <f t="shared" si="9"/>
        <v>-37272.486862210135</v>
      </c>
      <c r="D409" s="2">
        <f t="shared" si="10"/>
        <v>-1662601.803182072</v>
      </c>
      <c r="E409" s="2">
        <f t="shared" si="11"/>
        <v>1588056.8294576518</v>
      </c>
    </row>
    <row r="410" spans="1:5" x14ac:dyDescent="0.2">
      <c r="A410" s="1">
        <v>47484</v>
      </c>
      <c r="B410">
        <v>145805.64011217045</v>
      </c>
      <c r="C410" s="2">
        <f t="shared" si="9"/>
        <v>145805.64011217045</v>
      </c>
      <c r="D410" s="2">
        <f t="shared" si="10"/>
        <v>-1488155.3580422145</v>
      </c>
      <c r="E410" s="2">
        <f t="shared" si="11"/>
        <v>1779766.6382665555</v>
      </c>
    </row>
    <row r="411" spans="1:5" x14ac:dyDescent="0.2">
      <c r="A411" s="1">
        <v>47515</v>
      </c>
      <c r="B411">
        <v>50283.86853103953</v>
      </c>
      <c r="C411" s="2">
        <f t="shared" si="9"/>
        <v>50283.86853103953</v>
      </c>
      <c r="D411" s="2">
        <f t="shared" si="10"/>
        <v>-1592291.5071346674</v>
      </c>
      <c r="E411" s="2">
        <f t="shared" si="11"/>
        <v>1692859.2441967463</v>
      </c>
    </row>
    <row r="412" spans="1:5" x14ac:dyDescent="0.2">
      <c r="A412" s="1">
        <v>47543</v>
      </c>
      <c r="B412">
        <v>-19159.388221730362</v>
      </c>
      <c r="C412" s="2">
        <f t="shared" si="9"/>
        <v>-19159.388221730362</v>
      </c>
      <c r="D412" s="2">
        <f t="shared" si="10"/>
        <v>-1670332.1535519068</v>
      </c>
      <c r="E412" s="2">
        <f t="shared" si="11"/>
        <v>1632013.3771084463</v>
      </c>
    </row>
    <row r="413" spans="1:5" x14ac:dyDescent="0.2">
      <c r="A413" s="1">
        <v>47574</v>
      </c>
      <c r="B413">
        <v>-52827.614228541745</v>
      </c>
      <c r="C413" s="2">
        <f t="shared" si="9"/>
        <v>-52827.614228541745</v>
      </c>
      <c r="D413" s="2">
        <f t="shared" si="10"/>
        <v>-1712581.0907672374</v>
      </c>
      <c r="E413" s="2">
        <f t="shared" si="11"/>
        <v>1606925.8623101539</v>
      </c>
    </row>
    <row r="414" spans="1:5" x14ac:dyDescent="0.2">
      <c r="A414" s="1">
        <v>47604</v>
      </c>
      <c r="B414">
        <v>-55812.791153814032</v>
      </c>
      <c r="C414" s="2">
        <f t="shared" si="9"/>
        <v>-55812.791153814032</v>
      </c>
      <c r="D414" s="2">
        <f t="shared" si="10"/>
        <v>-1724130.6029643249</v>
      </c>
      <c r="E414" s="2">
        <f t="shared" si="11"/>
        <v>1612505.020656697</v>
      </c>
    </row>
    <row r="415" spans="1:5" x14ac:dyDescent="0.2">
      <c r="A415" s="1">
        <v>47635</v>
      </c>
      <c r="B415">
        <v>-61756.251464734545</v>
      </c>
      <c r="C415" s="2">
        <f t="shared" si="9"/>
        <v>-61756.251464734545</v>
      </c>
      <c r="D415" s="2">
        <f t="shared" si="10"/>
        <v>-1738622.318463586</v>
      </c>
      <c r="E415" s="2">
        <f t="shared" si="11"/>
        <v>1615109.8155341169</v>
      </c>
    </row>
    <row r="416" spans="1:5" x14ac:dyDescent="0.2">
      <c r="A416" s="1">
        <v>47665</v>
      </c>
      <c r="B416">
        <v>-64743.159350034497</v>
      </c>
      <c r="C416" s="2">
        <f t="shared" si="9"/>
        <v>-64743.159350034497</v>
      </c>
      <c r="D416" s="2">
        <f t="shared" si="10"/>
        <v>-1750141.6908388226</v>
      </c>
      <c r="E416" s="2">
        <f t="shared" si="11"/>
        <v>1620655.3721387535</v>
      </c>
    </row>
    <row r="417" spans="1:5" x14ac:dyDescent="0.2">
      <c r="A417" s="1">
        <v>47696</v>
      </c>
      <c r="B417">
        <v>-63660.656839996023</v>
      </c>
      <c r="C417" s="2">
        <f t="shared" si="9"/>
        <v>-63660.656839996023</v>
      </c>
      <c r="D417" s="2">
        <f t="shared" si="10"/>
        <v>-1757576.1452276637</v>
      </c>
      <c r="E417" s="2">
        <f t="shared" si="11"/>
        <v>1630254.8315476715</v>
      </c>
    </row>
    <row r="418" spans="1:5" x14ac:dyDescent="0.2">
      <c r="A418" s="1">
        <v>47727</v>
      </c>
      <c r="B418">
        <v>-66666.89049947937</v>
      </c>
      <c r="C418" s="2">
        <f t="shared" si="9"/>
        <v>-66666.89049947937</v>
      </c>
      <c r="D418" s="2">
        <f t="shared" si="10"/>
        <v>-1769084.1052079417</v>
      </c>
      <c r="E418" s="2">
        <f t="shared" si="11"/>
        <v>1635750.324208983</v>
      </c>
    </row>
    <row r="419" spans="1:5" x14ac:dyDescent="0.2">
      <c r="A419" s="1">
        <v>47757</v>
      </c>
      <c r="B419">
        <v>-61991.641548608735</v>
      </c>
      <c r="C419" s="2">
        <f t="shared" si="9"/>
        <v>-61991.641548608735</v>
      </c>
      <c r="D419" s="2">
        <f t="shared" si="10"/>
        <v>-1772895.6230949573</v>
      </c>
      <c r="E419" s="2">
        <f t="shared" si="11"/>
        <v>1648912.33999774</v>
      </c>
    </row>
    <row r="420" spans="1:5" x14ac:dyDescent="0.2">
      <c r="A420" s="1">
        <v>47788</v>
      </c>
      <c r="B420">
        <v>-61470.45185691509</v>
      </c>
      <c r="C420" s="2">
        <f t="shared" si="9"/>
        <v>-61470.45185691509</v>
      </c>
      <c r="D420" s="2">
        <f t="shared" si="10"/>
        <v>-1780846.5061057347</v>
      </c>
      <c r="E420" s="2">
        <f t="shared" si="11"/>
        <v>1657905.6023919045</v>
      </c>
    </row>
    <row r="421" spans="1:5" x14ac:dyDescent="0.2">
      <c r="A421" s="1">
        <v>47818</v>
      </c>
      <c r="B421">
        <v>-63943.344701461676</v>
      </c>
      <c r="C421" s="2">
        <f>_xlfn.FORECAST.ETS(A421,$B$2:$B$298,$A$2:$A$298,157,1)</f>
        <v>-63943.344701461676</v>
      </c>
      <c r="D421" s="2">
        <f t="shared" si="10"/>
        <v>-1791777.0372810781</v>
      </c>
      <c r="E421" s="2">
        <f t="shared" si="11"/>
        <v>1663890.3478781546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D2D9E-35BC-4861-B138-68310474D7FC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85546875" customWidth="1"/>
    <col min="3" max="3" width="19.7109375" customWidth="1"/>
    <col min="4" max="4" width="35" customWidth="1"/>
    <col min="5" max="5" width="34.71093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5</v>
      </c>
      <c r="C1" t="s">
        <v>28</v>
      </c>
      <c r="D1" t="s">
        <v>29</v>
      </c>
      <c r="E1" t="s">
        <v>30</v>
      </c>
      <c r="G1" t="s">
        <v>13</v>
      </c>
      <c r="H1" t="s">
        <v>14</v>
      </c>
    </row>
    <row r="2" spans="1:8" x14ac:dyDescent="0.2">
      <c r="A2" s="1">
        <v>35065</v>
      </c>
      <c r="B2" s="2">
        <v>3.7900000000000003E-2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3.9780000000000003E-2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2.019E-2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4.4299999999999999E-2</v>
      </c>
      <c r="G5" t="s">
        <v>18</v>
      </c>
      <c r="H5" s="3">
        <f>_xlfn.FORECAST.ETS.STAT($B$2:$B$298,$A$2:$A$298,4,157,1)</f>
        <v>0.92968821889293618</v>
      </c>
    </row>
    <row r="6" spans="1:8" x14ac:dyDescent="0.2">
      <c r="A6" s="1">
        <v>35186</v>
      </c>
      <c r="B6" s="2">
        <v>3.4610000000000002E-2</v>
      </c>
      <c r="G6" t="s">
        <v>19</v>
      </c>
      <c r="H6" s="3">
        <f>_xlfn.FORECAST.ETS.STAT($B$2:$B$298,$A$2:$A$298,5,157,1)</f>
        <v>1.5891475373503445</v>
      </c>
    </row>
    <row r="7" spans="1:8" x14ac:dyDescent="0.2">
      <c r="A7" s="1">
        <v>35217</v>
      </c>
      <c r="B7" s="2">
        <v>1.992E-2</v>
      </c>
      <c r="G7" t="s">
        <v>20</v>
      </c>
      <c r="H7" s="3">
        <f>_xlfn.FORECAST.ETS.STAT($B$2:$B$298,$A$2:$A$298,6,157,1)</f>
        <v>49.822691016269552</v>
      </c>
    </row>
    <row r="8" spans="1:8" x14ac:dyDescent="0.2">
      <c r="A8" s="1">
        <v>35247</v>
      </c>
      <c r="B8" s="2">
        <v>2.1360000000000001E-2</v>
      </c>
      <c r="G8" t="s">
        <v>21</v>
      </c>
      <c r="H8" s="3">
        <f>_xlfn.FORECAST.ETS.STAT($B$2:$B$298,$A$2:$A$298,7,157,1)</f>
        <v>125.55558983854192</v>
      </c>
    </row>
    <row r="9" spans="1:8" x14ac:dyDescent="0.2">
      <c r="A9" s="1">
        <v>35278</v>
      </c>
      <c r="B9" s="2">
        <v>5.4390000000000001E-2</v>
      </c>
    </row>
    <row r="10" spans="1:8" x14ac:dyDescent="0.2">
      <c r="A10" s="1">
        <v>35309</v>
      </c>
      <c r="B10" s="2">
        <v>2.5680000000000001E-2</v>
      </c>
    </row>
    <row r="11" spans="1:8" x14ac:dyDescent="0.2">
      <c r="A11" s="1">
        <v>35339</v>
      </c>
      <c r="B11" s="2">
        <v>2.4109999999999999E-2</v>
      </c>
    </row>
    <row r="12" spans="1:8" x14ac:dyDescent="0.2">
      <c r="A12" s="1">
        <v>35370</v>
      </c>
      <c r="B12" s="2">
        <v>3.5069999999999997E-2</v>
      </c>
    </row>
    <row r="13" spans="1:8" x14ac:dyDescent="0.2">
      <c r="A13" s="1">
        <v>35400</v>
      </c>
      <c r="B13" s="2">
        <v>0.1148</v>
      </c>
    </row>
    <row r="14" spans="1:8" x14ac:dyDescent="0.2">
      <c r="A14" s="1">
        <v>35431</v>
      </c>
      <c r="B14" s="2">
        <v>3.9980000000000002E-2</v>
      </c>
    </row>
    <row r="15" spans="1:8" x14ac:dyDescent="0.2">
      <c r="A15" s="1">
        <v>35462</v>
      </c>
      <c r="B15" s="2">
        <v>2.4660000000000001E-2</v>
      </c>
    </row>
    <row r="16" spans="1:8" x14ac:dyDescent="0.2">
      <c r="A16" s="1">
        <v>35490</v>
      </c>
      <c r="B16" s="2">
        <v>7.034E-2</v>
      </c>
    </row>
    <row r="17" spans="1:2" x14ac:dyDescent="0.2">
      <c r="A17" s="1">
        <v>35521</v>
      </c>
      <c r="B17" s="2">
        <v>8.8099999999999998E-2</v>
      </c>
    </row>
    <row r="18" spans="1:2" x14ac:dyDescent="0.2">
      <c r="A18" s="1">
        <v>35551</v>
      </c>
      <c r="B18" s="2">
        <v>0.26500000000000001</v>
      </c>
    </row>
    <row r="19" spans="1:2" x14ac:dyDescent="0.2">
      <c r="A19" s="1">
        <v>35582</v>
      </c>
      <c r="B19" s="2">
        <v>4.4179999999999997E-2</v>
      </c>
    </row>
    <row r="20" spans="1:2" x14ac:dyDescent="0.2">
      <c r="A20" s="1">
        <v>35612</v>
      </c>
      <c r="B20" s="2">
        <v>1.687E-2</v>
      </c>
    </row>
    <row r="21" spans="1:2" x14ac:dyDescent="0.2">
      <c r="A21" s="1">
        <v>35643</v>
      </c>
      <c r="B21" s="2">
        <v>2.5319999999999999E-2</v>
      </c>
    </row>
    <row r="22" spans="1:2" x14ac:dyDescent="0.2">
      <c r="A22" s="1">
        <v>35674</v>
      </c>
      <c r="B22" s="2">
        <v>0.1966</v>
      </c>
    </row>
    <row r="23" spans="1:2" x14ac:dyDescent="0.2">
      <c r="A23" s="1">
        <v>35704</v>
      </c>
      <c r="B23" s="2">
        <v>1.9670000000000001</v>
      </c>
    </row>
    <row r="24" spans="1:2" x14ac:dyDescent="0.2">
      <c r="A24" s="1">
        <v>35735</v>
      </c>
      <c r="B24" s="2">
        <v>0.80179999999999996</v>
      </c>
    </row>
    <row r="25" spans="1:2" x14ac:dyDescent="0.2">
      <c r="A25" s="1">
        <v>35765</v>
      </c>
      <c r="B25" s="2">
        <v>1.397</v>
      </c>
    </row>
    <row r="26" spans="1:2" x14ac:dyDescent="0.2">
      <c r="A26" s="1">
        <v>35796</v>
      </c>
      <c r="B26" s="2">
        <v>0.69830000000000003</v>
      </c>
    </row>
    <row r="27" spans="1:2" x14ac:dyDescent="0.2">
      <c r="A27" s="1">
        <v>35827</v>
      </c>
      <c r="B27" s="2">
        <v>0.41299999999999998</v>
      </c>
    </row>
    <row r="28" spans="1:2" x14ac:dyDescent="0.2">
      <c r="A28" s="1">
        <v>35855</v>
      </c>
      <c r="B28" s="2">
        <v>1.373</v>
      </c>
    </row>
    <row r="29" spans="1:2" x14ac:dyDescent="0.2">
      <c r="A29" s="1">
        <v>35886</v>
      </c>
      <c r="B29" s="2">
        <v>1.5760000000000001</v>
      </c>
    </row>
    <row r="30" spans="1:2" x14ac:dyDescent="0.2">
      <c r="A30" s="1">
        <v>35916</v>
      </c>
      <c r="B30" s="2">
        <v>2.8090000000000002</v>
      </c>
    </row>
    <row r="31" spans="1:2" x14ac:dyDescent="0.2">
      <c r="A31" s="1">
        <v>35947</v>
      </c>
      <c r="B31" s="2">
        <v>0.93459999999999999</v>
      </c>
    </row>
    <row r="32" spans="1:2" x14ac:dyDescent="0.2">
      <c r="A32" s="1">
        <v>35977</v>
      </c>
      <c r="B32" s="2">
        <v>3.157</v>
      </c>
    </row>
    <row r="33" spans="1:2" x14ac:dyDescent="0.2">
      <c r="A33" s="1">
        <v>36008</v>
      </c>
      <c r="B33" s="2">
        <v>7.5709999999999997</v>
      </c>
    </row>
    <row r="34" spans="1:2" x14ac:dyDescent="0.2">
      <c r="A34" s="1">
        <v>36039</v>
      </c>
      <c r="B34" s="2">
        <v>63.88</v>
      </c>
    </row>
    <row r="35" spans="1:2" x14ac:dyDescent="0.2">
      <c r="A35" s="1">
        <v>36069</v>
      </c>
      <c r="B35" s="2">
        <v>22.58</v>
      </c>
    </row>
    <row r="36" spans="1:2" x14ac:dyDescent="0.2">
      <c r="A36" s="1">
        <v>36100</v>
      </c>
      <c r="B36" s="2">
        <v>8.3219999999999992</v>
      </c>
    </row>
    <row r="37" spans="1:2" x14ac:dyDescent="0.2">
      <c r="A37" s="1">
        <v>36130</v>
      </c>
      <c r="B37" s="2">
        <v>62.43</v>
      </c>
    </row>
    <row r="38" spans="1:2" x14ac:dyDescent="0.2">
      <c r="A38" s="1">
        <v>36161</v>
      </c>
      <c r="B38" s="2">
        <v>52.82</v>
      </c>
    </row>
    <row r="39" spans="1:2" x14ac:dyDescent="0.2">
      <c r="A39" s="1">
        <v>36192</v>
      </c>
      <c r="B39" s="2">
        <v>3.2240000000000002</v>
      </c>
    </row>
    <row r="40" spans="1:2" x14ac:dyDescent="0.2">
      <c r="A40" s="1">
        <v>36220</v>
      </c>
      <c r="B40" s="2">
        <v>3.2240000000000002</v>
      </c>
    </row>
    <row r="41" spans="1:2" x14ac:dyDescent="0.2">
      <c r="A41" s="1">
        <v>36251</v>
      </c>
      <c r="B41" s="2">
        <v>5.681</v>
      </c>
    </row>
    <row r="42" spans="1:2" x14ac:dyDescent="0.2">
      <c r="A42" s="1">
        <v>36281</v>
      </c>
      <c r="B42" s="2">
        <v>27.35</v>
      </c>
    </row>
    <row r="43" spans="1:2" x14ac:dyDescent="0.2">
      <c r="A43" s="1">
        <v>36312</v>
      </c>
      <c r="B43" s="2">
        <v>67.260000000000005</v>
      </c>
    </row>
    <row r="44" spans="1:2" x14ac:dyDescent="0.2">
      <c r="A44" s="1">
        <v>36342</v>
      </c>
      <c r="B44" s="2">
        <v>172.1</v>
      </c>
    </row>
    <row r="45" spans="1:2" x14ac:dyDescent="0.2">
      <c r="A45" s="1">
        <v>36373</v>
      </c>
      <c r="B45" s="2">
        <v>143.6</v>
      </c>
    </row>
    <row r="46" spans="1:2" x14ac:dyDescent="0.2">
      <c r="A46" s="1">
        <v>36404</v>
      </c>
      <c r="B46" s="2">
        <v>153.69999999999999</v>
      </c>
    </row>
    <row r="47" spans="1:2" x14ac:dyDescent="0.2">
      <c r="A47" s="1">
        <v>36434</v>
      </c>
      <c r="B47" s="2">
        <v>28.43</v>
      </c>
    </row>
    <row r="48" spans="1:2" x14ac:dyDescent="0.2">
      <c r="A48" s="1">
        <v>36465</v>
      </c>
      <c r="B48" s="2">
        <v>122.9</v>
      </c>
    </row>
    <row r="49" spans="1:2" x14ac:dyDescent="0.2">
      <c r="A49" s="1">
        <v>36495</v>
      </c>
      <c r="B49" s="2">
        <v>98.34</v>
      </c>
    </row>
    <row r="50" spans="1:2" x14ac:dyDescent="0.2">
      <c r="A50" s="1">
        <v>36526</v>
      </c>
      <c r="B50" s="2">
        <v>67.790000000000006</v>
      </c>
    </row>
    <row r="51" spans="1:2" x14ac:dyDescent="0.2">
      <c r="A51" s="1">
        <v>36557</v>
      </c>
      <c r="B51" s="2">
        <v>36.76</v>
      </c>
    </row>
    <row r="52" spans="1:2" x14ac:dyDescent="0.2">
      <c r="A52" s="1">
        <v>36586</v>
      </c>
      <c r="B52" s="2">
        <v>511.7</v>
      </c>
    </row>
    <row r="53" spans="1:2" x14ac:dyDescent="0.2">
      <c r="A53" s="1">
        <v>36617</v>
      </c>
      <c r="B53" s="2">
        <v>599.6</v>
      </c>
    </row>
    <row r="54" spans="1:2" x14ac:dyDescent="0.2">
      <c r="A54" s="1">
        <v>36647</v>
      </c>
      <c r="B54" s="2">
        <v>243.1</v>
      </c>
    </row>
    <row r="55" spans="1:2" x14ac:dyDescent="0.2">
      <c r="A55" s="1">
        <v>36678</v>
      </c>
      <c r="B55" s="2">
        <v>105.2</v>
      </c>
    </row>
    <row r="56" spans="1:2" x14ac:dyDescent="0.2">
      <c r="A56" s="1">
        <v>36708</v>
      </c>
      <c r="B56" s="2">
        <v>91.68</v>
      </c>
    </row>
    <row r="57" spans="1:2" x14ac:dyDescent="0.2">
      <c r="A57" s="1">
        <v>36739</v>
      </c>
      <c r="B57" s="2">
        <v>60.48</v>
      </c>
    </row>
    <row r="58" spans="1:2" x14ac:dyDescent="0.2">
      <c r="A58" s="1">
        <v>36770</v>
      </c>
      <c r="B58" s="2">
        <v>126</v>
      </c>
    </row>
    <row r="59" spans="1:2" x14ac:dyDescent="0.2">
      <c r="A59" s="1">
        <v>36800</v>
      </c>
      <c r="B59" s="2">
        <v>265.7</v>
      </c>
    </row>
    <row r="60" spans="1:2" x14ac:dyDescent="0.2">
      <c r="A60" s="1">
        <v>36831</v>
      </c>
      <c r="B60" s="2">
        <v>263.2</v>
      </c>
    </row>
    <row r="61" spans="1:2" x14ac:dyDescent="0.2">
      <c r="A61" s="1">
        <v>36861</v>
      </c>
      <c r="B61" s="2">
        <v>201.9</v>
      </c>
    </row>
    <row r="62" spans="1:2" x14ac:dyDescent="0.2">
      <c r="A62" s="1">
        <v>36892</v>
      </c>
      <c r="B62" s="2">
        <v>66.05</v>
      </c>
    </row>
    <row r="63" spans="1:2" x14ac:dyDescent="0.2">
      <c r="A63" s="1">
        <v>36923</v>
      </c>
      <c r="B63" s="2">
        <v>44.86</v>
      </c>
    </row>
    <row r="64" spans="1:2" x14ac:dyDescent="0.2">
      <c r="A64" s="1">
        <v>36951</v>
      </c>
      <c r="B64" s="2">
        <v>23.02</v>
      </c>
    </row>
    <row r="65" spans="1:2" x14ac:dyDescent="0.2">
      <c r="A65" s="1">
        <v>36982</v>
      </c>
      <c r="B65" s="2">
        <v>790</v>
      </c>
    </row>
    <row r="66" spans="1:2" x14ac:dyDescent="0.2">
      <c r="A66" s="1">
        <v>37012</v>
      </c>
      <c r="B66" s="2">
        <v>155.5</v>
      </c>
    </row>
    <row r="67" spans="1:2" x14ac:dyDescent="0.2">
      <c r="A67" s="1">
        <v>37043</v>
      </c>
      <c r="B67" s="2">
        <v>35.909999999999997</v>
      </c>
    </row>
    <row r="68" spans="1:2" x14ac:dyDescent="0.2">
      <c r="A68" s="1">
        <v>37073</v>
      </c>
      <c r="B68" s="2">
        <v>23.13</v>
      </c>
    </row>
    <row r="69" spans="1:2" x14ac:dyDescent="0.2">
      <c r="A69" s="1">
        <v>37104</v>
      </c>
      <c r="B69" s="2">
        <v>12.99</v>
      </c>
    </row>
    <row r="70" spans="1:2" x14ac:dyDescent="0.2">
      <c r="A70" s="1">
        <v>37135</v>
      </c>
      <c r="B70" s="2">
        <v>151.30000000000001</v>
      </c>
    </row>
    <row r="71" spans="1:2" x14ac:dyDescent="0.2">
      <c r="A71" s="1">
        <v>37165</v>
      </c>
      <c r="B71" s="2">
        <v>1878</v>
      </c>
    </row>
    <row r="72" spans="1:2" x14ac:dyDescent="0.2">
      <c r="A72" s="1">
        <v>37196</v>
      </c>
      <c r="B72" s="2">
        <v>1318</v>
      </c>
    </row>
    <row r="73" spans="1:2" x14ac:dyDescent="0.2">
      <c r="A73" s="1">
        <v>37226</v>
      </c>
      <c r="B73" s="2">
        <v>783.6</v>
      </c>
    </row>
    <row r="74" spans="1:2" x14ac:dyDescent="0.2">
      <c r="A74" s="1">
        <v>37257</v>
      </c>
      <c r="B74" s="2">
        <v>862.3</v>
      </c>
    </row>
    <row r="75" spans="1:2" x14ac:dyDescent="0.2">
      <c r="A75" s="1">
        <v>37288</v>
      </c>
      <c r="B75" s="2">
        <v>855.1</v>
      </c>
    </row>
    <row r="76" spans="1:2" x14ac:dyDescent="0.2">
      <c r="A76" s="1">
        <v>37316</v>
      </c>
      <c r="B76" s="2">
        <v>366</v>
      </c>
    </row>
    <row r="77" spans="1:2" x14ac:dyDescent="0.2">
      <c r="A77" s="1">
        <v>37347</v>
      </c>
      <c r="B77" s="2">
        <v>475.1</v>
      </c>
    </row>
    <row r="78" spans="1:2" x14ac:dyDescent="0.2">
      <c r="A78" s="1">
        <v>37377</v>
      </c>
      <c r="B78" s="2">
        <v>76.69</v>
      </c>
    </row>
    <row r="79" spans="1:2" x14ac:dyDescent="0.2">
      <c r="A79" s="1">
        <v>37408</v>
      </c>
      <c r="B79" s="2">
        <v>103.4</v>
      </c>
    </row>
    <row r="80" spans="1:2" x14ac:dyDescent="0.2">
      <c r="A80" s="1">
        <v>37438</v>
      </c>
      <c r="B80" s="2">
        <v>58.13</v>
      </c>
    </row>
    <row r="81" spans="1:2" x14ac:dyDescent="0.2">
      <c r="A81" s="1">
        <v>37469</v>
      </c>
      <c r="B81" s="2">
        <v>353.7</v>
      </c>
    </row>
    <row r="82" spans="1:2" x14ac:dyDescent="0.2">
      <c r="A82" s="1">
        <v>37500</v>
      </c>
      <c r="B82" s="2">
        <v>174.9</v>
      </c>
    </row>
    <row r="83" spans="1:2" x14ac:dyDescent="0.2">
      <c r="A83" s="1">
        <v>37530</v>
      </c>
      <c r="B83" s="2">
        <v>214</v>
      </c>
    </row>
    <row r="84" spans="1:2" x14ac:dyDescent="0.2">
      <c r="A84" s="1">
        <v>37561</v>
      </c>
      <c r="B84" s="2">
        <v>122.6</v>
      </c>
    </row>
    <row r="85" spans="1:2" x14ac:dyDescent="0.2">
      <c r="A85" s="1">
        <v>37591</v>
      </c>
      <c r="B85" s="2">
        <v>97</v>
      </c>
    </row>
    <row r="86" spans="1:2" x14ac:dyDescent="0.2">
      <c r="A86" s="1">
        <v>37622</v>
      </c>
      <c r="B86" s="2">
        <v>10.16</v>
      </c>
    </row>
    <row r="87" spans="1:2" x14ac:dyDescent="0.2">
      <c r="A87" s="1">
        <v>37653</v>
      </c>
      <c r="B87" s="2">
        <v>12.33</v>
      </c>
    </row>
    <row r="88" spans="1:2" x14ac:dyDescent="0.2">
      <c r="A88" s="1">
        <v>37681</v>
      </c>
      <c r="B88" s="2">
        <v>11.71</v>
      </c>
    </row>
    <row r="89" spans="1:2" x14ac:dyDescent="0.2">
      <c r="A89" s="1">
        <v>37712</v>
      </c>
      <c r="B89" s="2">
        <v>42.98</v>
      </c>
    </row>
    <row r="90" spans="1:2" x14ac:dyDescent="0.2">
      <c r="A90" s="1">
        <v>37742</v>
      </c>
      <c r="B90" s="2">
        <v>70.75</v>
      </c>
    </row>
    <row r="91" spans="1:2" x14ac:dyDescent="0.2">
      <c r="A91" s="1">
        <v>37773</v>
      </c>
      <c r="B91" s="2">
        <v>12.55</v>
      </c>
    </row>
    <row r="92" spans="1:2" x14ac:dyDescent="0.2">
      <c r="A92" s="1">
        <v>37803</v>
      </c>
      <c r="B92" s="2">
        <v>8.6210000000000004</v>
      </c>
    </row>
    <row r="93" spans="1:2" x14ac:dyDescent="0.2">
      <c r="A93" s="1">
        <v>37834</v>
      </c>
      <c r="B93" s="2">
        <v>6.1280000000000001</v>
      </c>
    </row>
    <row r="94" spans="1:2" x14ac:dyDescent="0.2">
      <c r="A94" s="1">
        <v>37865</v>
      </c>
      <c r="B94" s="2">
        <v>3.9940000000000002</v>
      </c>
    </row>
    <row r="95" spans="1:2" x14ac:dyDescent="0.2">
      <c r="A95" s="1">
        <v>37895</v>
      </c>
      <c r="B95" s="2">
        <v>16.739999999999998</v>
      </c>
    </row>
    <row r="96" spans="1:2" x14ac:dyDescent="0.2">
      <c r="A96" s="1">
        <v>37926</v>
      </c>
      <c r="B96" s="2">
        <v>348.5</v>
      </c>
    </row>
    <row r="97" spans="1:2" x14ac:dyDescent="0.2">
      <c r="A97" s="1">
        <v>37956</v>
      </c>
      <c r="B97" s="2">
        <v>44.19</v>
      </c>
    </row>
    <row r="98" spans="1:2" x14ac:dyDescent="0.2">
      <c r="A98" s="1">
        <v>37987</v>
      </c>
      <c r="B98" s="2">
        <v>7.39</v>
      </c>
    </row>
    <row r="99" spans="1:2" x14ac:dyDescent="0.2">
      <c r="A99" s="1">
        <v>38018</v>
      </c>
      <c r="B99" s="2">
        <v>1.238</v>
      </c>
    </row>
    <row r="100" spans="1:2" x14ac:dyDescent="0.2">
      <c r="A100" s="1">
        <v>38047</v>
      </c>
      <c r="B100" s="2">
        <v>4.1970000000000001</v>
      </c>
    </row>
    <row r="101" spans="1:2" x14ac:dyDescent="0.2">
      <c r="A101" s="1">
        <v>38078</v>
      </c>
      <c r="B101" s="2">
        <v>2.5379999999999998</v>
      </c>
    </row>
    <row r="102" spans="1:2" x14ac:dyDescent="0.2">
      <c r="A102" s="1">
        <v>38108</v>
      </c>
      <c r="B102" s="2">
        <v>1.113</v>
      </c>
    </row>
    <row r="103" spans="1:2" x14ac:dyDescent="0.2">
      <c r="A103" s="1">
        <v>38139</v>
      </c>
      <c r="B103" s="2">
        <v>1.6830000000000001</v>
      </c>
    </row>
    <row r="104" spans="1:2" x14ac:dyDescent="0.2">
      <c r="A104" s="1">
        <v>38169</v>
      </c>
      <c r="B104" s="2">
        <v>0.48859999999999998</v>
      </c>
    </row>
    <row r="105" spans="1:2" x14ac:dyDescent="0.2">
      <c r="A105" s="1">
        <v>38200</v>
      </c>
      <c r="B105" s="2">
        <v>0.57330000000000003</v>
      </c>
    </row>
    <row r="106" spans="1:2" x14ac:dyDescent="0.2">
      <c r="A106" s="1">
        <v>38231</v>
      </c>
      <c r="B106" s="2">
        <v>0.6048</v>
      </c>
    </row>
    <row r="107" spans="1:2" x14ac:dyDescent="0.2">
      <c r="A107" s="1">
        <v>38261</v>
      </c>
      <c r="B107" s="2">
        <v>0.59409999999999996</v>
      </c>
    </row>
    <row r="108" spans="1:2" x14ac:dyDescent="0.2">
      <c r="A108" s="1">
        <v>38292</v>
      </c>
      <c r="B108" s="2">
        <v>7.282</v>
      </c>
    </row>
    <row r="109" spans="1:2" x14ac:dyDescent="0.2">
      <c r="A109" s="1">
        <v>38322</v>
      </c>
      <c r="B109" s="2">
        <v>4.1189999999999998</v>
      </c>
    </row>
    <row r="110" spans="1:2" x14ac:dyDescent="0.2">
      <c r="A110" s="1">
        <v>38353</v>
      </c>
      <c r="B110" s="2">
        <v>1.83</v>
      </c>
    </row>
    <row r="111" spans="1:2" x14ac:dyDescent="0.2">
      <c r="A111" s="1">
        <v>38384</v>
      </c>
      <c r="B111" s="2">
        <v>0.2707</v>
      </c>
    </row>
    <row r="112" spans="1:2" x14ac:dyDescent="0.2">
      <c r="A112" s="1">
        <v>38412</v>
      </c>
      <c r="B112" s="2">
        <v>0.2298</v>
      </c>
    </row>
    <row r="113" spans="1:2" x14ac:dyDescent="0.2">
      <c r="A113" s="1">
        <v>38443</v>
      </c>
      <c r="B113" s="2">
        <v>0.17460000000000001</v>
      </c>
    </row>
    <row r="114" spans="1:2" x14ac:dyDescent="0.2">
      <c r="A114" s="1">
        <v>38473</v>
      </c>
      <c r="B114" s="2">
        <v>3.16</v>
      </c>
    </row>
    <row r="115" spans="1:2" x14ac:dyDescent="0.2">
      <c r="A115" s="1">
        <v>38504</v>
      </c>
      <c r="B115" s="2">
        <v>0.8357</v>
      </c>
    </row>
    <row r="116" spans="1:2" x14ac:dyDescent="0.2">
      <c r="A116" s="1">
        <v>38534</v>
      </c>
      <c r="B116" s="2">
        <v>1.121</v>
      </c>
    </row>
    <row r="117" spans="1:2" x14ac:dyDescent="0.2">
      <c r="A117" s="1">
        <v>38565</v>
      </c>
      <c r="B117" s="2">
        <v>1.155</v>
      </c>
    </row>
    <row r="118" spans="1:2" x14ac:dyDescent="0.2">
      <c r="A118" s="1">
        <v>38596</v>
      </c>
      <c r="B118" s="2">
        <v>0.2954</v>
      </c>
    </row>
    <row r="119" spans="1:2" x14ac:dyDescent="0.2">
      <c r="A119" s="1">
        <v>38626</v>
      </c>
      <c r="B119" s="2">
        <v>0.19350000000000001</v>
      </c>
    </row>
    <row r="120" spans="1:2" x14ac:dyDescent="0.2">
      <c r="A120" s="1">
        <v>38657</v>
      </c>
      <c r="B120" s="2">
        <v>0.27139999999999997</v>
      </c>
    </row>
    <row r="121" spans="1:2" x14ac:dyDescent="0.2">
      <c r="A121" s="1">
        <v>38687</v>
      </c>
      <c r="B121" s="2">
        <v>1.0920000000000001</v>
      </c>
    </row>
    <row r="122" spans="1:2" x14ac:dyDescent="0.2">
      <c r="A122" s="1">
        <v>38718</v>
      </c>
      <c r="B122" s="2">
        <v>0.20230000000000001</v>
      </c>
    </row>
    <row r="123" spans="1:2" x14ac:dyDescent="0.2">
      <c r="A123" s="1">
        <v>38749</v>
      </c>
      <c r="B123" s="2">
        <v>4.1540000000000001E-2</v>
      </c>
    </row>
    <row r="124" spans="1:2" x14ac:dyDescent="0.2">
      <c r="A124" s="1">
        <v>38777</v>
      </c>
      <c r="B124" s="2">
        <v>8.1309999999999993E-2</v>
      </c>
    </row>
    <row r="125" spans="1:2" x14ac:dyDescent="0.2">
      <c r="A125" s="1">
        <v>38808</v>
      </c>
      <c r="B125" s="2">
        <v>8.5620000000000002E-2</v>
      </c>
    </row>
    <row r="126" spans="1:2" x14ac:dyDescent="0.2">
      <c r="A126" s="1">
        <v>38838</v>
      </c>
      <c r="B126" s="2">
        <v>0.27810000000000001</v>
      </c>
    </row>
    <row r="127" spans="1:2" x14ac:dyDescent="0.2">
      <c r="A127" s="1">
        <v>38869</v>
      </c>
      <c r="B127" s="2">
        <v>0.16</v>
      </c>
    </row>
    <row r="128" spans="1:2" x14ac:dyDescent="0.2">
      <c r="A128" s="1">
        <v>38899</v>
      </c>
      <c r="B128" s="2">
        <v>6.6110000000000002E-2</v>
      </c>
    </row>
    <row r="129" spans="1:2" x14ac:dyDescent="0.2">
      <c r="A129" s="1">
        <v>38930</v>
      </c>
      <c r="B129" s="2">
        <v>5.2569999999999999E-2</v>
      </c>
    </row>
    <row r="130" spans="1:2" x14ac:dyDescent="0.2">
      <c r="A130" s="1">
        <v>38961</v>
      </c>
      <c r="B130" s="2">
        <v>0.14860000000000001</v>
      </c>
    </row>
    <row r="131" spans="1:2" x14ac:dyDescent="0.2">
      <c r="A131" s="1">
        <v>38991</v>
      </c>
      <c r="B131" s="2">
        <v>0.33210000000000001</v>
      </c>
    </row>
    <row r="132" spans="1:2" x14ac:dyDescent="0.2">
      <c r="A132" s="1">
        <v>39022</v>
      </c>
      <c r="B132" s="2">
        <v>0.18010000000000001</v>
      </c>
    </row>
    <row r="133" spans="1:2" x14ac:dyDescent="0.2">
      <c r="A133" s="1">
        <v>39052</v>
      </c>
      <c r="B133" s="2">
        <v>0.2069</v>
      </c>
    </row>
    <row r="134" spans="1:2" x14ac:dyDescent="0.2">
      <c r="A134" s="1">
        <v>39083</v>
      </c>
      <c r="B134" s="2">
        <v>0.20449999999999999</v>
      </c>
    </row>
    <row r="135" spans="1:2" x14ac:dyDescent="0.2">
      <c r="A135" s="1">
        <v>39114</v>
      </c>
      <c r="B135" s="2">
        <v>0.14230000000000001</v>
      </c>
    </row>
    <row r="136" spans="1:2" x14ac:dyDescent="0.2">
      <c r="A136" s="1">
        <v>39142</v>
      </c>
      <c r="B136" s="2">
        <v>7.4950000000000003E-2</v>
      </c>
    </row>
    <row r="137" spans="1:2" x14ac:dyDescent="0.2">
      <c r="A137" s="1">
        <v>39173</v>
      </c>
      <c r="B137" s="2">
        <v>0.2235</v>
      </c>
    </row>
    <row r="138" spans="1:2" x14ac:dyDescent="0.2">
      <c r="A138" s="1">
        <v>39203</v>
      </c>
      <c r="B138" s="2">
        <v>0.1618</v>
      </c>
    </row>
    <row r="139" spans="1:2" x14ac:dyDescent="0.2">
      <c r="A139" s="1">
        <v>39234</v>
      </c>
      <c r="B139" s="2">
        <v>5.9709999999999999E-2</v>
      </c>
    </row>
    <row r="140" spans="1:2" x14ac:dyDescent="0.2">
      <c r="A140" s="1">
        <v>39264</v>
      </c>
      <c r="B140" s="2">
        <v>2.146E-2</v>
      </c>
    </row>
    <row r="141" spans="1:2" x14ac:dyDescent="0.2">
      <c r="A141" s="1">
        <v>39295</v>
      </c>
      <c r="B141" s="2">
        <v>2.725E-2</v>
      </c>
    </row>
    <row r="142" spans="1:2" x14ac:dyDescent="0.2">
      <c r="A142" s="1">
        <v>39326</v>
      </c>
      <c r="B142" s="2">
        <v>2.4969999999999999E-2</v>
      </c>
    </row>
    <row r="143" spans="1:2" x14ac:dyDescent="0.2">
      <c r="A143" s="1">
        <v>39356</v>
      </c>
      <c r="B143" s="2">
        <v>2.1049999999999999E-2</v>
      </c>
    </row>
    <row r="144" spans="1:2" x14ac:dyDescent="0.2">
      <c r="A144" s="1">
        <v>39387</v>
      </c>
      <c r="B144" s="2">
        <v>3.2489999999999998E-2</v>
      </c>
    </row>
    <row r="145" spans="1:2" x14ac:dyDescent="0.2">
      <c r="A145" s="1">
        <v>39417</v>
      </c>
      <c r="B145" s="2">
        <v>3.7560000000000003E-2</v>
      </c>
    </row>
    <row r="146" spans="1:2" x14ac:dyDescent="0.2">
      <c r="A146" s="1">
        <v>39448</v>
      </c>
      <c r="B146" s="2">
        <v>4.1009999999999998E-2</v>
      </c>
    </row>
    <row r="147" spans="1:2" x14ac:dyDescent="0.2">
      <c r="A147" s="1">
        <v>39479</v>
      </c>
      <c r="B147" s="2">
        <v>7.7079999999999996E-2</v>
      </c>
    </row>
    <row r="148" spans="1:2" x14ac:dyDescent="0.2">
      <c r="A148" s="1">
        <v>39508</v>
      </c>
      <c r="B148" s="2">
        <v>8.4089999999999998E-2</v>
      </c>
    </row>
    <row r="149" spans="1:2" x14ac:dyDescent="0.2">
      <c r="A149" s="1">
        <v>39539</v>
      </c>
      <c r="B149" s="2">
        <v>4.7460000000000002E-2</v>
      </c>
    </row>
    <row r="150" spans="1:2" x14ac:dyDescent="0.2">
      <c r="A150" s="1">
        <v>39569</v>
      </c>
      <c r="B150" s="2">
        <v>2.325E-2</v>
      </c>
    </row>
    <row r="151" spans="1:2" x14ac:dyDescent="0.2">
      <c r="A151" s="1">
        <v>39600</v>
      </c>
      <c r="B151" s="2">
        <v>3.9449999999999999E-2</v>
      </c>
    </row>
    <row r="152" spans="1:2" x14ac:dyDescent="0.2">
      <c r="A152" s="1">
        <v>39630</v>
      </c>
      <c r="B152" s="2">
        <v>7.8630000000000002E-3</v>
      </c>
    </row>
    <row r="153" spans="1:2" x14ac:dyDescent="0.2">
      <c r="A153" s="1">
        <v>39661</v>
      </c>
      <c r="B153" s="2">
        <v>4.4559999999999999E-3</v>
      </c>
    </row>
    <row r="154" spans="1:2" x14ac:dyDescent="0.2">
      <c r="A154" s="1">
        <v>39692</v>
      </c>
      <c r="B154" s="2">
        <v>6.0260000000000001E-3</v>
      </c>
    </row>
    <row r="155" spans="1:2" x14ac:dyDescent="0.2">
      <c r="A155" s="1">
        <v>39722</v>
      </c>
      <c r="B155" s="2">
        <v>2.563E-2</v>
      </c>
    </row>
    <row r="156" spans="1:2" x14ac:dyDescent="0.2">
      <c r="A156" s="1">
        <v>39753</v>
      </c>
      <c r="B156" s="2">
        <v>2.164E-2</v>
      </c>
    </row>
    <row r="157" spans="1:2" x14ac:dyDescent="0.2">
      <c r="A157" s="1">
        <v>39783</v>
      </c>
      <c r="B157" s="2">
        <v>1.1050000000000001E-2</v>
      </c>
    </row>
    <row r="158" spans="1:2" x14ac:dyDescent="0.2">
      <c r="A158" s="1">
        <v>39814</v>
      </c>
      <c r="B158" s="2">
        <v>2.7550000000000002E-2</v>
      </c>
    </row>
    <row r="159" spans="1:2" x14ac:dyDescent="0.2">
      <c r="A159" s="1">
        <v>39845</v>
      </c>
      <c r="B159" s="2">
        <v>1.0370000000000001E-2</v>
      </c>
    </row>
    <row r="160" spans="1:2" x14ac:dyDescent="0.2">
      <c r="A160" s="1">
        <v>39873</v>
      </c>
      <c r="B160" s="2">
        <v>1.107E-2</v>
      </c>
    </row>
    <row r="161" spans="1:2" x14ac:dyDescent="0.2">
      <c r="A161" s="1">
        <v>39904</v>
      </c>
      <c r="B161" s="2">
        <v>2.1760000000000002E-2</v>
      </c>
    </row>
    <row r="162" spans="1:2" x14ac:dyDescent="0.2">
      <c r="A162" s="1">
        <v>39934</v>
      </c>
      <c r="B162" s="2">
        <v>2.4629999999999999E-2</v>
      </c>
    </row>
    <row r="163" spans="1:2" x14ac:dyDescent="0.2">
      <c r="A163" s="1">
        <v>39965</v>
      </c>
      <c r="B163" s="2">
        <v>1.473E-2</v>
      </c>
    </row>
    <row r="164" spans="1:2" x14ac:dyDescent="0.2">
      <c r="A164" s="1">
        <v>39995</v>
      </c>
      <c r="B164" s="2">
        <v>8.8959999999999994E-3</v>
      </c>
    </row>
    <row r="165" spans="1:2" x14ac:dyDescent="0.2">
      <c r="A165" s="1">
        <v>40026</v>
      </c>
      <c r="B165" s="2">
        <v>6.2779999999999997E-3</v>
      </c>
    </row>
    <row r="166" spans="1:2" x14ac:dyDescent="0.2">
      <c r="A166" s="1">
        <v>40057</v>
      </c>
      <c r="B166" s="2">
        <v>8.2500000000000004E-3</v>
      </c>
    </row>
    <row r="167" spans="1:2" x14ac:dyDescent="0.2">
      <c r="A167" s="1">
        <v>40087</v>
      </c>
      <c r="B167" s="2">
        <v>2.001E-2</v>
      </c>
    </row>
    <row r="168" spans="1:2" x14ac:dyDescent="0.2">
      <c r="A168" s="1">
        <v>40118</v>
      </c>
      <c r="B168" s="2">
        <v>4.718E-2</v>
      </c>
    </row>
    <row r="169" spans="1:2" x14ac:dyDescent="0.2">
      <c r="A169" s="1">
        <v>40148</v>
      </c>
      <c r="B169" s="2">
        <v>2.5829999999999999E-2</v>
      </c>
    </row>
    <row r="170" spans="1:2" x14ac:dyDescent="0.2">
      <c r="A170" s="1">
        <v>40179</v>
      </c>
      <c r="B170" s="2">
        <v>2.9069999999999999E-2</v>
      </c>
    </row>
    <row r="171" spans="1:2" x14ac:dyDescent="0.2">
      <c r="A171" s="1">
        <v>40210</v>
      </c>
      <c r="B171" s="2">
        <v>1.2829999999999999E-2</v>
      </c>
    </row>
    <row r="172" spans="1:2" x14ac:dyDescent="0.2">
      <c r="A172" s="1">
        <v>40238</v>
      </c>
      <c r="B172" s="2">
        <v>1.2829999999999999E-2</v>
      </c>
    </row>
    <row r="173" spans="1:2" x14ac:dyDescent="0.2">
      <c r="A173" s="1">
        <v>40269</v>
      </c>
      <c r="B173" s="2">
        <v>1.681</v>
      </c>
    </row>
    <row r="174" spans="1:2" x14ac:dyDescent="0.2">
      <c r="A174" s="1">
        <v>40299</v>
      </c>
      <c r="B174" s="2">
        <v>0.61370000000000002</v>
      </c>
    </row>
    <row r="175" spans="1:2" x14ac:dyDescent="0.2">
      <c r="A175" s="1">
        <v>40330</v>
      </c>
      <c r="B175" s="2">
        <v>2.33</v>
      </c>
    </row>
    <row r="176" spans="1:2" x14ac:dyDescent="0.2">
      <c r="A176" s="1">
        <v>40360</v>
      </c>
      <c r="B176" s="2">
        <v>1.792</v>
      </c>
    </row>
    <row r="177" spans="1:2" x14ac:dyDescent="0.2">
      <c r="A177" s="1">
        <v>40391</v>
      </c>
      <c r="B177" s="2">
        <v>0.48609999999999998</v>
      </c>
    </row>
    <row r="178" spans="1:2" x14ac:dyDescent="0.2">
      <c r="A178" s="1">
        <v>40422</v>
      </c>
      <c r="B178" s="2">
        <v>0.25440000000000002</v>
      </c>
    </row>
    <row r="179" spans="1:2" x14ac:dyDescent="0.2">
      <c r="A179" s="1">
        <v>40452</v>
      </c>
      <c r="B179" s="2">
        <v>0.1163</v>
      </c>
    </row>
    <row r="180" spans="1:2" x14ac:dyDescent="0.2">
      <c r="A180" s="1">
        <v>40483</v>
      </c>
      <c r="B180" s="2">
        <v>2.707E-2</v>
      </c>
    </row>
    <row r="181" spans="1:2" x14ac:dyDescent="0.2">
      <c r="A181" s="1">
        <v>40513</v>
      </c>
      <c r="B181" s="2">
        <v>4.5840000000000004E-3</v>
      </c>
    </row>
    <row r="182" spans="1:2" x14ac:dyDescent="0.2">
      <c r="A182" s="1">
        <v>40544</v>
      </c>
      <c r="B182" s="2">
        <v>3.5000000000000001E-3</v>
      </c>
    </row>
    <row r="183" spans="1:2" x14ac:dyDescent="0.2">
      <c r="A183" s="1">
        <v>40575</v>
      </c>
      <c r="B183" s="2">
        <v>0.28210000000000002</v>
      </c>
    </row>
    <row r="184" spans="1:2" x14ac:dyDescent="0.2">
      <c r="A184" s="1">
        <v>40603</v>
      </c>
      <c r="B184" s="2">
        <v>0.1457</v>
      </c>
    </row>
    <row r="185" spans="1:2" x14ac:dyDescent="0.2">
      <c r="A185" s="1">
        <v>40634</v>
      </c>
      <c r="B185" s="2">
        <v>4.07</v>
      </c>
    </row>
    <row r="186" spans="1:2" x14ac:dyDescent="0.2">
      <c r="A186" s="1">
        <v>40664</v>
      </c>
      <c r="B186" s="2">
        <v>4.2850000000000001</v>
      </c>
    </row>
    <row r="187" spans="1:2" x14ac:dyDescent="0.2">
      <c r="A187" s="1">
        <v>40695</v>
      </c>
      <c r="B187" s="2">
        <v>2.0790000000000002</v>
      </c>
    </row>
    <row r="188" spans="1:2" x14ac:dyDescent="0.2">
      <c r="A188" s="1">
        <v>40725</v>
      </c>
      <c r="B188" s="2">
        <v>0.56259999999999999</v>
      </c>
    </row>
    <row r="189" spans="1:2" x14ac:dyDescent="0.2">
      <c r="A189" s="1">
        <v>40756</v>
      </c>
      <c r="B189" s="2">
        <v>1.2370000000000001</v>
      </c>
    </row>
    <row r="190" spans="1:2" x14ac:dyDescent="0.2">
      <c r="A190" s="1">
        <v>40787</v>
      </c>
      <c r="B190" s="2">
        <v>1.3169999999999999</v>
      </c>
    </row>
    <row r="191" spans="1:2" x14ac:dyDescent="0.2">
      <c r="A191" s="1">
        <v>40817</v>
      </c>
      <c r="B191" s="2">
        <v>30.61</v>
      </c>
    </row>
    <row r="192" spans="1:2" x14ac:dyDescent="0.2">
      <c r="A192" s="1">
        <v>40848</v>
      </c>
      <c r="B192" s="2">
        <v>57.1</v>
      </c>
    </row>
    <row r="193" spans="1:2" x14ac:dyDescent="0.2">
      <c r="A193" s="1">
        <v>40878</v>
      </c>
      <c r="B193" s="2">
        <v>30.12</v>
      </c>
    </row>
    <row r="194" spans="1:2" x14ac:dyDescent="0.2">
      <c r="A194" s="1">
        <v>40909</v>
      </c>
      <c r="B194" s="2">
        <v>10.210000000000001</v>
      </c>
    </row>
    <row r="195" spans="1:2" x14ac:dyDescent="0.2">
      <c r="A195" s="1">
        <v>40940</v>
      </c>
      <c r="B195" s="2">
        <v>3.1349999999999998</v>
      </c>
    </row>
    <row r="196" spans="1:2" x14ac:dyDescent="0.2">
      <c r="A196" s="1">
        <v>40969</v>
      </c>
      <c r="B196" s="2">
        <v>2.9649999999999999</v>
      </c>
    </row>
    <row r="197" spans="1:2" x14ac:dyDescent="0.2">
      <c r="A197" s="1">
        <v>41000</v>
      </c>
      <c r="B197" s="2">
        <v>2.66</v>
      </c>
    </row>
    <row r="198" spans="1:2" x14ac:dyDescent="0.2">
      <c r="A198" s="1">
        <v>41030</v>
      </c>
      <c r="B198" s="2">
        <v>3.3519999999999999</v>
      </c>
    </row>
    <row r="199" spans="1:2" x14ac:dyDescent="0.2">
      <c r="A199" s="1">
        <v>41061</v>
      </c>
      <c r="B199" s="2">
        <v>5.9909999999999997</v>
      </c>
    </row>
    <row r="200" spans="1:2" x14ac:dyDescent="0.2">
      <c r="A200" s="1">
        <v>41091</v>
      </c>
      <c r="B200" s="2">
        <v>11.61</v>
      </c>
    </row>
    <row r="201" spans="1:2" x14ac:dyDescent="0.2">
      <c r="A201" s="1">
        <v>41122</v>
      </c>
      <c r="B201" s="2">
        <v>6.423</v>
      </c>
    </row>
    <row r="202" spans="1:2" x14ac:dyDescent="0.2">
      <c r="A202" s="1">
        <v>41153</v>
      </c>
      <c r="B202" s="2">
        <v>4.7050000000000001</v>
      </c>
    </row>
    <row r="203" spans="1:2" x14ac:dyDescent="0.2">
      <c r="A203" s="1">
        <v>41183</v>
      </c>
      <c r="B203" s="2">
        <v>28.56</v>
      </c>
    </row>
    <row r="204" spans="1:2" x14ac:dyDescent="0.2">
      <c r="A204" s="1">
        <v>41214</v>
      </c>
      <c r="B204" s="2">
        <v>9.4510000000000005</v>
      </c>
    </row>
    <row r="205" spans="1:2" x14ac:dyDescent="0.2">
      <c r="A205" s="1">
        <v>41244</v>
      </c>
      <c r="B205" s="2">
        <v>3.7730000000000001</v>
      </c>
    </row>
    <row r="206" spans="1:2" x14ac:dyDescent="0.2">
      <c r="A206" s="1">
        <v>41275</v>
      </c>
      <c r="B206" s="2">
        <v>1.504</v>
      </c>
    </row>
    <row r="207" spans="1:2" x14ac:dyDescent="0.2">
      <c r="A207" s="1">
        <v>41306</v>
      </c>
      <c r="B207" s="2">
        <v>1.504</v>
      </c>
    </row>
    <row r="208" spans="1:2" x14ac:dyDescent="0.2">
      <c r="A208" s="1">
        <v>41334</v>
      </c>
      <c r="B208" s="2">
        <v>5.9870000000000001</v>
      </c>
    </row>
    <row r="209" spans="1:2" x14ac:dyDescent="0.2">
      <c r="A209" s="1">
        <v>41365</v>
      </c>
      <c r="B209" s="2">
        <v>3.4</v>
      </c>
    </row>
    <row r="210" spans="1:2" x14ac:dyDescent="0.2">
      <c r="A210" s="1">
        <v>41395</v>
      </c>
      <c r="B210" s="2">
        <v>49.55</v>
      </c>
    </row>
    <row r="211" spans="1:2" x14ac:dyDescent="0.2">
      <c r="A211" s="1">
        <v>41426</v>
      </c>
      <c r="B211" s="2">
        <v>13.93</v>
      </c>
    </row>
    <row r="212" spans="1:2" x14ac:dyDescent="0.2">
      <c r="A212" s="1">
        <v>41456</v>
      </c>
      <c r="B212" s="2">
        <v>1.4490000000000001</v>
      </c>
    </row>
    <row r="213" spans="1:2" x14ac:dyDescent="0.2">
      <c r="A213" s="1">
        <v>41487</v>
      </c>
      <c r="B213" s="2">
        <v>1.149</v>
      </c>
    </row>
    <row r="214" spans="1:2" x14ac:dyDescent="0.2">
      <c r="A214" s="1">
        <v>41518</v>
      </c>
      <c r="B214" s="2">
        <v>1.9730000000000001</v>
      </c>
    </row>
    <row r="215" spans="1:2" x14ac:dyDescent="0.2">
      <c r="A215" s="1">
        <v>41548</v>
      </c>
      <c r="B215" s="2">
        <v>2.6040000000000001</v>
      </c>
    </row>
    <row r="216" spans="1:2" x14ac:dyDescent="0.2">
      <c r="A216" s="1">
        <v>41579</v>
      </c>
      <c r="B216" s="2">
        <v>22.75</v>
      </c>
    </row>
    <row r="217" spans="1:2" x14ac:dyDescent="0.2">
      <c r="A217" s="1">
        <v>41609</v>
      </c>
      <c r="B217" s="2">
        <v>30.47</v>
      </c>
    </row>
    <row r="218" spans="1:2" x14ac:dyDescent="0.2">
      <c r="A218" s="1">
        <v>41640</v>
      </c>
      <c r="B218" s="2">
        <v>44.5</v>
      </c>
    </row>
    <row r="219" spans="1:2" x14ac:dyDescent="0.2">
      <c r="A219" s="1">
        <v>41671</v>
      </c>
      <c r="B219" s="2">
        <v>41.44</v>
      </c>
    </row>
    <row r="220" spans="1:2" x14ac:dyDescent="0.2">
      <c r="A220" s="1">
        <v>41699</v>
      </c>
      <c r="B220" s="2">
        <v>56.21</v>
      </c>
    </row>
    <row r="221" spans="1:2" x14ac:dyDescent="0.2">
      <c r="A221" s="1">
        <v>41730</v>
      </c>
      <c r="B221" s="2">
        <v>56.21</v>
      </c>
    </row>
    <row r="222" spans="1:2" x14ac:dyDescent="0.2">
      <c r="A222" s="1">
        <v>41760</v>
      </c>
      <c r="B222" s="2">
        <v>13.02</v>
      </c>
    </row>
    <row r="223" spans="1:2" x14ac:dyDescent="0.2">
      <c r="A223" s="1">
        <v>41791</v>
      </c>
      <c r="B223" s="2">
        <v>3.6549999999999998</v>
      </c>
    </row>
    <row r="224" spans="1:2" x14ac:dyDescent="0.2">
      <c r="A224" s="1">
        <v>41821</v>
      </c>
      <c r="B224" s="2">
        <v>9.0389999999999997</v>
      </c>
    </row>
    <row r="225" spans="1:2" x14ac:dyDescent="0.2">
      <c r="A225" s="1">
        <v>41852</v>
      </c>
      <c r="B225" s="2">
        <v>21.08</v>
      </c>
    </row>
    <row r="226" spans="1:2" x14ac:dyDescent="0.2">
      <c r="A226" s="1">
        <v>41883</v>
      </c>
      <c r="B226" s="2">
        <v>9.8140000000000001</v>
      </c>
    </row>
    <row r="227" spans="1:2" x14ac:dyDescent="0.2">
      <c r="A227" s="1">
        <v>41913</v>
      </c>
      <c r="B227" s="2">
        <v>66.13</v>
      </c>
    </row>
    <row r="228" spans="1:2" x14ac:dyDescent="0.2">
      <c r="A228" s="1">
        <v>41944</v>
      </c>
      <c r="B228" s="2">
        <v>21.45</v>
      </c>
    </row>
    <row r="229" spans="1:2" x14ac:dyDescent="0.2">
      <c r="A229" s="1">
        <v>41974</v>
      </c>
      <c r="B229" s="2">
        <v>133.6</v>
      </c>
    </row>
    <row r="230" spans="1:2" x14ac:dyDescent="0.2">
      <c r="A230" s="1">
        <v>42005</v>
      </c>
      <c r="B230" s="2">
        <v>17.12</v>
      </c>
    </row>
    <row r="231" spans="1:2" x14ac:dyDescent="0.2">
      <c r="A231" s="1">
        <v>42036</v>
      </c>
      <c r="B231" s="2">
        <v>43.74</v>
      </c>
    </row>
    <row r="232" spans="1:2" x14ac:dyDescent="0.2">
      <c r="A232" s="1">
        <v>42064</v>
      </c>
      <c r="B232" s="2">
        <v>16.88</v>
      </c>
    </row>
    <row r="233" spans="1:2" x14ac:dyDescent="0.2">
      <c r="A233" s="1">
        <v>42095</v>
      </c>
      <c r="B233" s="2">
        <v>10.73</v>
      </c>
    </row>
    <row r="234" spans="1:2" x14ac:dyDescent="0.2">
      <c r="A234" s="1">
        <v>42125</v>
      </c>
      <c r="B234" s="2">
        <v>3.464</v>
      </c>
    </row>
    <row r="235" spans="1:2" x14ac:dyDescent="0.2">
      <c r="A235" s="1">
        <v>42156</v>
      </c>
      <c r="B235" s="2">
        <v>2.3410000000000002</v>
      </c>
    </row>
    <row r="236" spans="1:2" x14ac:dyDescent="0.2">
      <c r="A236" s="1">
        <v>42186</v>
      </c>
      <c r="B236" s="2">
        <v>1.17</v>
      </c>
    </row>
    <row r="237" spans="1:2" x14ac:dyDescent="0.2">
      <c r="A237" s="1">
        <v>42217</v>
      </c>
      <c r="B237" s="2">
        <v>1.0760000000000001</v>
      </c>
    </row>
    <row r="238" spans="1:2" x14ac:dyDescent="0.2">
      <c r="A238" s="1">
        <v>42248</v>
      </c>
      <c r="B238" s="2">
        <v>0.376</v>
      </c>
    </row>
    <row r="239" spans="1:2" x14ac:dyDescent="0.2">
      <c r="A239" s="1">
        <v>42278</v>
      </c>
      <c r="B239" s="2">
        <v>6.7839999999999998</v>
      </c>
    </row>
    <row r="240" spans="1:2" x14ac:dyDescent="0.2">
      <c r="A240" s="1">
        <v>42309</v>
      </c>
      <c r="B240" s="2">
        <v>5.7439999999999998</v>
      </c>
    </row>
    <row r="241" spans="1:2" x14ac:dyDescent="0.2">
      <c r="A241" s="1">
        <v>42339</v>
      </c>
      <c r="B241" s="2">
        <v>2.984</v>
      </c>
    </row>
    <row r="242" spans="1:2" x14ac:dyDescent="0.2">
      <c r="A242" s="1">
        <v>42370</v>
      </c>
      <c r="B242" s="2">
        <v>3.669</v>
      </c>
    </row>
    <row r="243" spans="1:2" x14ac:dyDescent="0.2">
      <c r="A243" s="1">
        <v>42401</v>
      </c>
      <c r="B243" s="2">
        <v>0.93389999999999995</v>
      </c>
    </row>
    <row r="244" spans="1:2" x14ac:dyDescent="0.2">
      <c r="A244" s="1">
        <v>42430</v>
      </c>
      <c r="B244" s="2">
        <v>0.50800000000000001</v>
      </c>
    </row>
    <row r="245" spans="1:2" x14ac:dyDescent="0.2">
      <c r="A245" s="1">
        <v>42461</v>
      </c>
      <c r="B245" s="2">
        <v>0.15759999999999999</v>
      </c>
    </row>
    <row r="246" spans="1:2" x14ac:dyDescent="0.2">
      <c r="A246" s="1">
        <v>42491</v>
      </c>
      <c r="B246" s="2">
        <v>1.1299999999999999</v>
      </c>
    </row>
    <row r="247" spans="1:2" x14ac:dyDescent="0.2">
      <c r="A247" s="1">
        <v>42522</v>
      </c>
      <c r="B247" s="2">
        <v>0.24399999999999999</v>
      </c>
    </row>
    <row r="248" spans="1:2" x14ac:dyDescent="0.2">
      <c r="A248" s="1">
        <v>42552</v>
      </c>
      <c r="B248" s="2">
        <v>7.2309999999999999E-2</v>
      </c>
    </row>
    <row r="249" spans="1:2" x14ac:dyDescent="0.2">
      <c r="A249" s="1">
        <v>42583</v>
      </c>
      <c r="B249" s="2">
        <v>2.6939999999999999E-2</v>
      </c>
    </row>
    <row r="250" spans="1:2" x14ac:dyDescent="0.2">
      <c r="A250" s="1">
        <v>42614</v>
      </c>
      <c r="B250" s="2">
        <v>1.1100000000000001</v>
      </c>
    </row>
    <row r="251" spans="1:2" x14ac:dyDescent="0.2">
      <c r="A251" s="1">
        <v>42644</v>
      </c>
      <c r="B251" s="2">
        <v>0.43020000000000003</v>
      </c>
    </row>
    <row r="252" spans="1:2" x14ac:dyDescent="0.2">
      <c r="A252" s="1">
        <v>42675</v>
      </c>
      <c r="B252" s="2">
        <v>0.25180000000000002</v>
      </c>
    </row>
    <row r="253" spans="1:2" x14ac:dyDescent="0.2">
      <c r="A253" s="1">
        <v>42705</v>
      </c>
      <c r="B253" s="2">
        <v>8.1839999999999996E-2</v>
      </c>
    </row>
    <row r="254" spans="1:2" x14ac:dyDescent="0.2">
      <c r="A254" s="1">
        <v>42736</v>
      </c>
      <c r="B254" s="2">
        <v>0.1023</v>
      </c>
    </row>
    <row r="255" spans="1:2" x14ac:dyDescent="0.2">
      <c r="A255" s="1">
        <v>42767</v>
      </c>
      <c r="B255" s="2">
        <v>0.2009</v>
      </c>
    </row>
    <row r="256" spans="1:2" x14ac:dyDescent="0.2">
      <c r="A256" s="1">
        <v>42795</v>
      </c>
      <c r="B256" s="2">
        <v>0.4113</v>
      </c>
    </row>
    <row r="257" spans="1:2" x14ac:dyDescent="0.2">
      <c r="A257" s="1">
        <v>42826</v>
      </c>
      <c r="B257" s="2">
        <v>0.37709999999999999</v>
      </c>
    </row>
    <row r="258" spans="1:2" x14ac:dyDescent="0.2">
      <c r="A258" s="1">
        <v>42856</v>
      </c>
      <c r="B258" s="2">
        <v>8.3390000000000006E-2</v>
      </c>
    </row>
    <row r="259" spans="1:2" x14ac:dyDescent="0.2">
      <c r="A259" s="1">
        <v>42887</v>
      </c>
      <c r="B259" s="2">
        <v>6.6710000000000005E-2</v>
      </c>
    </row>
    <row r="260" spans="1:2" x14ac:dyDescent="0.2">
      <c r="A260" s="1">
        <v>42917</v>
      </c>
      <c r="B260" s="2">
        <v>5.6000000000000001E-2</v>
      </c>
    </row>
    <row r="261" spans="1:2" x14ac:dyDescent="0.2">
      <c r="A261" s="1">
        <v>42948</v>
      </c>
      <c r="B261" s="2">
        <v>2.947E-2</v>
      </c>
    </row>
    <row r="262" spans="1:2" x14ac:dyDescent="0.2">
      <c r="A262" s="1">
        <v>42979</v>
      </c>
      <c r="B262" s="2">
        <v>0.36349999999999999</v>
      </c>
    </row>
    <row r="263" spans="1:2" x14ac:dyDescent="0.2">
      <c r="A263" s="1">
        <v>43009</v>
      </c>
      <c r="B263" s="2">
        <v>0.36349999999999999</v>
      </c>
    </row>
    <row r="264" spans="1:2" x14ac:dyDescent="0.2">
      <c r="A264" s="1">
        <v>43040</v>
      </c>
      <c r="B264" s="2">
        <v>5.2780000000000001E-2</v>
      </c>
    </row>
    <row r="265" spans="1:2" x14ac:dyDescent="0.2">
      <c r="A265" s="1">
        <v>43070</v>
      </c>
      <c r="B265" s="2">
        <v>6.1890000000000001E-2</v>
      </c>
    </row>
    <row r="266" spans="1:2" x14ac:dyDescent="0.2">
      <c r="A266" s="1">
        <v>43101</v>
      </c>
      <c r="B266" s="2">
        <v>4.8030000000000003E-2</v>
      </c>
    </row>
    <row r="267" spans="1:2" x14ac:dyDescent="0.2">
      <c r="A267" s="1">
        <v>43132</v>
      </c>
      <c r="B267" s="2">
        <v>1.191E-2</v>
      </c>
    </row>
    <row r="268" spans="1:2" x14ac:dyDescent="0.2">
      <c r="A268" s="1">
        <v>43160</v>
      </c>
      <c r="B268" s="2">
        <v>1.6119999999999999E-2</v>
      </c>
    </row>
    <row r="269" spans="1:2" x14ac:dyDescent="0.2">
      <c r="A269" s="1">
        <v>43191</v>
      </c>
      <c r="B269" s="2">
        <v>2.0199999999999999E-2</v>
      </c>
    </row>
    <row r="270" spans="1:2" x14ac:dyDescent="0.2">
      <c r="A270" s="1">
        <v>43221</v>
      </c>
      <c r="B270" s="2">
        <v>2.24E-2</v>
      </c>
    </row>
    <row r="271" spans="1:2" x14ac:dyDescent="0.2">
      <c r="A271" s="1">
        <v>43252</v>
      </c>
      <c r="B271" s="2">
        <v>0.18770000000000001</v>
      </c>
    </row>
    <row r="272" spans="1:2" x14ac:dyDescent="0.2">
      <c r="A272" s="1">
        <v>43282</v>
      </c>
      <c r="B272" s="2">
        <v>9.6609999999999994E-3</v>
      </c>
    </row>
    <row r="273" spans="1:2" x14ac:dyDescent="0.2">
      <c r="A273" s="1">
        <v>43313</v>
      </c>
      <c r="B273" s="2">
        <v>1.068E-2</v>
      </c>
    </row>
    <row r="274" spans="1:2" x14ac:dyDescent="0.2">
      <c r="A274" s="1">
        <v>43344</v>
      </c>
      <c r="B274" s="2">
        <v>8.7019999999999997E-3</v>
      </c>
    </row>
    <row r="275" spans="1:2" x14ac:dyDescent="0.2">
      <c r="A275" s="1">
        <v>43374</v>
      </c>
      <c r="B275" s="2">
        <v>3.2469999999999999E-2</v>
      </c>
    </row>
    <row r="276" spans="1:2" x14ac:dyDescent="0.2">
      <c r="A276" s="1">
        <v>43405</v>
      </c>
      <c r="B276" s="2">
        <v>3.0669999999999999E-2</v>
      </c>
    </row>
    <row r="277" spans="1:2" x14ac:dyDescent="0.2">
      <c r="A277" s="1">
        <v>43435</v>
      </c>
      <c r="B277" s="2">
        <v>3.6339999999999997E-2</v>
      </c>
    </row>
    <row r="278" spans="1:2" x14ac:dyDescent="0.2">
      <c r="A278" s="1">
        <v>43466</v>
      </c>
      <c r="B278" s="2">
        <v>1.814E-2</v>
      </c>
    </row>
    <row r="279" spans="1:2" x14ac:dyDescent="0.2">
      <c r="A279" s="1">
        <v>43497</v>
      </c>
      <c r="B279" s="2">
        <v>5.713E-2</v>
      </c>
    </row>
    <row r="280" spans="1:2" x14ac:dyDescent="0.2">
      <c r="A280" s="1">
        <v>43525</v>
      </c>
      <c r="B280" s="2">
        <v>9.2160000000000006E-2</v>
      </c>
    </row>
    <row r="281" spans="1:2" x14ac:dyDescent="0.2">
      <c r="A281" s="1">
        <v>43556</v>
      </c>
      <c r="B281" s="2">
        <v>3.5009999999999999E-2</v>
      </c>
    </row>
    <row r="282" spans="1:2" x14ac:dyDescent="0.2">
      <c r="A282" s="1">
        <v>43586</v>
      </c>
      <c r="B282" s="2">
        <v>6.4460000000000003E-2</v>
      </c>
    </row>
    <row r="283" spans="1:2" x14ac:dyDescent="0.2">
      <c r="A283" s="1">
        <v>43617</v>
      </c>
      <c r="B283" s="2">
        <v>1.6750000000000001E-2</v>
      </c>
    </row>
    <row r="284" spans="1:2" x14ac:dyDescent="0.2">
      <c r="A284" s="1">
        <v>43647</v>
      </c>
      <c r="B284" s="2">
        <v>1.546E-2</v>
      </c>
    </row>
    <row r="285" spans="1:2" x14ac:dyDescent="0.2">
      <c r="A285" s="1">
        <v>43678</v>
      </c>
      <c r="B285" s="2">
        <v>9.3550000000000005E-3</v>
      </c>
    </row>
    <row r="286" spans="1:2" x14ac:dyDescent="0.2">
      <c r="A286" s="1">
        <v>43709</v>
      </c>
      <c r="B286" s="2">
        <v>9.0120000000000006E-2</v>
      </c>
    </row>
    <row r="287" spans="1:2" x14ac:dyDescent="0.2">
      <c r="A287" s="1">
        <v>43739</v>
      </c>
      <c r="B287" s="2">
        <v>3.7810000000000003E-2</v>
      </c>
    </row>
    <row r="288" spans="1:2" x14ac:dyDescent="0.2">
      <c r="A288" s="1">
        <v>43770</v>
      </c>
      <c r="B288" s="2">
        <v>2.7449999999999999E-2</v>
      </c>
    </row>
    <row r="289" spans="1:5" x14ac:dyDescent="0.2">
      <c r="A289" s="1">
        <v>43800</v>
      </c>
      <c r="B289" s="2">
        <v>2.8199999999999999E-2</v>
      </c>
    </row>
    <row r="290" spans="1:5" x14ac:dyDescent="0.2">
      <c r="A290" s="1">
        <v>43831</v>
      </c>
      <c r="B290" s="2">
        <v>1.32E-2</v>
      </c>
    </row>
    <row r="291" spans="1:5" x14ac:dyDescent="0.2">
      <c r="A291" s="1">
        <v>43862</v>
      </c>
      <c r="B291" s="2">
        <v>2.2239999999999999E-2</v>
      </c>
    </row>
    <row r="292" spans="1:5" x14ac:dyDescent="0.2">
      <c r="A292" s="1">
        <v>43891</v>
      </c>
      <c r="B292" s="2">
        <v>2.051E-2</v>
      </c>
    </row>
    <row r="293" spans="1:5" x14ac:dyDescent="0.2">
      <c r="A293" s="1">
        <v>43922</v>
      </c>
      <c r="B293" s="2">
        <v>2.5739999999999999E-2</v>
      </c>
    </row>
    <row r="294" spans="1:5" x14ac:dyDescent="0.2">
      <c r="A294" s="1">
        <v>43952</v>
      </c>
      <c r="B294" s="2">
        <v>2.9409999999999999E-2</v>
      </c>
    </row>
    <row r="295" spans="1:5" x14ac:dyDescent="0.2">
      <c r="A295" s="1">
        <v>43983</v>
      </c>
      <c r="B295" s="2">
        <v>2.8139999999999998E-2</v>
      </c>
    </row>
    <row r="296" spans="1:5" x14ac:dyDescent="0.2">
      <c r="A296" s="1">
        <v>44013</v>
      </c>
      <c r="B296" s="2">
        <v>1.2319999999999999E-2</v>
      </c>
    </row>
    <row r="297" spans="1:5" x14ac:dyDescent="0.2">
      <c r="A297" s="1">
        <v>44044</v>
      </c>
      <c r="B297" s="2">
        <v>9.051E-3</v>
      </c>
    </row>
    <row r="298" spans="1:5" x14ac:dyDescent="0.2">
      <c r="A298" s="1">
        <v>44075</v>
      </c>
      <c r="B298" s="2">
        <v>5.1920000000000001E-2</v>
      </c>
      <c r="C298" s="2">
        <v>5.1920000000000001E-2</v>
      </c>
      <c r="D298" s="2">
        <v>5.1920000000000001E-2</v>
      </c>
      <c r="E298" s="2">
        <v>5.1920000000000001E-2</v>
      </c>
    </row>
    <row r="299" spans="1:5" x14ac:dyDescent="0.2">
      <c r="A299" s="1">
        <v>44105</v>
      </c>
      <c r="B299">
        <v>-19.173771404481229</v>
      </c>
      <c r="C299" s="2">
        <f t="shared" ref="C299:C330" si="0">_xlfn.FORECAST.ETS(A299,$B$2:$B$298,$A$2:$A$298,157,1)</f>
        <v>-19.173771404481229</v>
      </c>
      <c r="D299" s="2">
        <f t="shared" ref="D299:D330" si="1">C299-_xlfn.FORECAST.ETS.CONFINT(A299,$B$2:$B$298,$A$2:$A$298,0.95,157,1)</f>
        <v>-321.89589083372715</v>
      </c>
      <c r="E299" s="2">
        <f t="shared" ref="E299:E330" si="2">C299+_xlfn.FORECAST.ETS.CONFINT(A299,$B$2:$B$298,$A$2:$A$298,0.95,157,1)</f>
        <v>283.54834802476472</v>
      </c>
    </row>
    <row r="300" spans="1:5" x14ac:dyDescent="0.2">
      <c r="A300" s="1">
        <v>44136</v>
      </c>
      <c r="B300">
        <v>-29.304153705757734</v>
      </c>
      <c r="C300" s="2">
        <f t="shared" si="0"/>
        <v>-29.304153705757734</v>
      </c>
      <c r="D300" s="2">
        <f t="shared" si="1"/>
        <v>-367.89326208336291</v>
      </c>
      <c r="E300" s="2">
        <f t="shared" si="2"/>
        <v>309.2849546718474</v>
      </c>
    </row>
    <row r="301" spans="1:5" x14ac:dyDescent="0.2">
      <c r="A301" s="1">
        <v>44166</v>
      </c>
      <c r="B301">
        <v>-34.325828789871174</v>
      </c>
      <c r="C301" s="2">
        <f t="shared" si="0"/>
        <v>-34.325828789871174</v>
      </c>
      <c r="D301" s="2">
        <f t="shared" si="1"/>
        <v>-405.45438149874741</v>
      </c>
      <c r="E301" s="2">
        <f t="shared" si="2"/>
        <v>336.80272391900502</v>
      </c>
    </row>
    <row r="302" spans="1:5" x14ac:dyDescent="0.2">
      <c r="A302" s="1">
        <v>44197</v>
      </c>
      <c r="B302">
        <v>-36.703383369053604</v>
      </c>
      <c r="C302" s="2">
        <f t="shared" si="0"/>
        <v>-36.703383369053604</v>
      </c>
      <c r="D302" s="2">
        <f t="shared" si="1"/>
        <v>-437.85462647398066</v>
      </c>
      <c r="E302" s="2">
        <f t="shared" si="2"/>
        <v>364.44785973587346</v>
      </c>
    </row>
    <row r="303" spans="1:5" x14ac:dyDescent="0.2">
      <c r="A303" s="1">
        <v>44228</v>
      </c>
      <c r="B303">
        <v>-37.7350499810088</v>
      </c>
      <c r="C303" s="2">
        <f t="shared" si="0"/>
        <v>-37.7350499810088</v>
      </c>
      <c r="D303" s="2">
        <f t="shared" si="1"/>
        <v>-466.92092954816604</v>
      </c>
      <c r="E303" s="2">
        <f t="shared" si="2"/>
        <v>391.45082958614847</v>
      </c>
    </row>
    <row r="304" spans="1:5" x14ac:dyDescent="0.2">
      <c r="A304" s="1">
        <v>44256</v>
      </c>
      <c r="B304">
        <v>-38.059928155740593</v>
      </c>
      <c r="C304" s="2">
        <f t="shared" si="0"/>
        <v>-38.059928155740593</v>
      </c>
      <c r="D304" s="2">
        <f t="shared" si="1"/>
        <v>-493.65973505074635</v>
      </c>
      <c r="E304" s="2">
        <f t="shared" si="2"/>
        <v>417.53987873926519</v>
      </c>
    </row>
    <row r="305" spans="1:5" x14ac:dyDescent="0.2">
      <c r="A305" s="1">
        <v>44287</v>
      </c>
      <c r="B305">
        <v>-38.141516423821855</v>
      </c>
      <c r="C305" s="2">
        <f t="shared" si="0"/>
        <v>-38.141516423821855</v>
      </c>
      <c r="D305" s="2">
        <f t="shared" si="1"/>
        <v>-518.80199700734966</v>
      </c>
      <c r="E305" s="2">
        <f t="shared" si="2"/>
        <v>442.51896415970589</v>
      </c>
    </row>
    <row r="306" spans="1:5" x14ac:dyDescent="0.2">
      <c r="A306" s="1">
        <v>44317</v>
      </c>
      <c r="B306">
        <v>-39.543320846305583</v>
      </c>
      <c r="C306" s="2">
        <f t="shared" si="0"/>
        <v>-39.543320846305583</v>
      </c>
      <c r="D306" s="2">
        <f t="shared" si="1"/>
        <v>-544.11308129302677</v>
      </c>
      <c r="E306" s="2">
        <f t="shared" si="2"/>
        <v>465.02643960041564</v>
      </c>
    </row>
    <row r="307" spans="1:5" x14ac:dyDescent="0.2">
      <c r="A307" s="1">
        <v>44348</v>
      </c>
      <c r="B307">
        <v>-41.033221801130722</v>
      </c>
      <c r="C307" s="2">
        <f t="shared" si="0"/>
        <v>-41.033221801130722</v>
      </c>
      <c r="D307" s="2">
        <f t="shared" si="1"/>
        <v>-568.51763295614398</v>
      </c>
      <c r="E307" s="2">
        <f t="shared" si="2"/>
        <v>486.45118935388257</v>
      </c>
    </row>
    <row r="308" spans="1:5" x14ac:dyDescent="0.2">
      <c r="A308" s="1">
        <v>44378</v>
      </c>
      <c r="B308">
        <v>-42.20073687474715</v>
      </c>
      <c r="C308" s="2">
        <f t="shared" si="0"/>
        <v>-42.20073687474715</v>
      </c>
      <c r="D308" s="2">
        <f t="shared" si="1"/>
        <v>-591.72977472353932</v>
      </c>
      <c r="E308" s="2">
        <f t="shared" si="2"/>
        <v>507.32830097404508</v>
      </c>
    </row>
    <row r="309" spans="1:5" x14ac:dyDescent="0.2">
      <c r="A309" s="1">
        <v>44409</v>
      </c>
      <c r="B309">
        <v>-43.316980763012609</v>
      </c>
      <c r="C309" s="2">
        <f t="shared" si="0"/>
        <v>-43.316980763012609</v>
      </c>
      <c r="D309" s="2">
        <f t="shared" si="1"/>
        <v>-614.1215924481578</v>
      </c>
      <c r="E309" s="2">
        <f t="shared" si="2"/>
        <v>527.48763092213267</v>
      </c>
    </row>
    <row r="310" spans="1:5" x14ac:dyDescent="0.2">
      <c r="A310" s="1">
        <v>44440</v>
      </c>
      <c r="B310">
        <v>-44.371015168219671</v>
      </c>
      <c r="C310" s="2">
        <f t="shared" si="0"/>
        <v>-44.371015168219671</v>
      </c>
      <c r="D310" s="2">
        <f t="shared" si="1"/>
        <v>-635.76530930618719</v>
      </c>
      <c r="E310" s="2">
        <f t="shared" si="2"/>
        <v>547.02327896974793</v>
      </c>
    </row>
    <row r="311" spans="1:5" x14ac:dyDescent="0.2">
      <c r="A311" s="1">
        <v>44470</v>
      </c>
      <c r="B311">
        <v>-45.017706869086851</v>
      </c>
      <c r="C311" s="2">
        <f t="shared" si="0"/>
        <v>-45.017706869086851</v>
      </c>
      <c r="D311" s="2">
        <f t="shared" si="1"/>
        <v>-656.38524442250366</v>
      </c>
      <c r="E311" s="2">
        <f t="shared" si="2"/>
        <v>566.34983068432996</v>
      </c>
    </row>
    <row r="312" spans="1:5" x14ac:dyDescent="0.2">
      <c r="A312" s="1">
        <v>44501</v>
      </c>
      <c r="B312">
        <v>-45.538381171633148</v>
      </c>
      <c r="C312" s="2">
        <f t="shared" si="0"/>
        <v>-45.538381171633148</v>
      </c>
      <c r="D312" s="2">
        <f t="shared" si="1"/>
        <v>-676.32142827098551</v>
      </c>
      <c r="E312" s="2">
        <f t="shared" si="2"/>
        <v>585.2446659277191</v>
      </c>
    </row>
    <row r="313" spans="1:5" x14ac:dyDescent="0.2">
      <c r="A313" s="1">
        <v>44531</v>
      </c>
      <c r="B313">
        <v>-45.711418869909707</v>
      </c>
      <c r="C313" s="2">
        <f t="shared" si="0"/>
        <v>-45.711418869909707</v>
      </c>
      <c r="D313" s="2">
        <f t="shared" si="1"/>
        <v>-695.40238696301287</v>
      </c>
      <c r="E313" s="2">
        <f t="shared" si="2"/>
        <v>603.97954922319343</v>
      </c>
    </row>
    <row r="314" spans="1:5" x14ac:dyDescent="0.2">
      <c r="A314" s="1">
        <v>44562</v>
      </c>
      <c r="B314">
        <v>-45.727945460973118</v>
      </c>
      <c r="C314" s="2">
        <f t="shared" si="0"/>
        <v>-45.727945460973118</v>
      </c>
      <c r="D314" s="2">
        <f t="shared" si="1"/>
        <v>-713.86247816896116</v>
      </c>
      <c r="E314" s="2">
        <f t="shared" si="2"/>
        <v>622.40658724701484</v>
      </c>
    </row>
    <row r="315" spans="1:5" x14ac:dyDescent="0.2">
      <c r="A315" s="1">
        <v>44593</v>
      </c>
      <c r="B315">
        <v>-41.960151484726154</v>
      </c>
      <c r="C315" s="2">
        <f t="shared" si="0"/>
        <v>-41.960151484726154</v>
      </c>
      <c r="D315" s="2">
        <f t="shared" si="1"/>
        <v>-728.11147234245811</v>
      </c>
      <c r="E315" s="2">
        <f t="shared" si="2"/>
        <v>644.19116937300589</v>
      </c>
    </row>
    <row r="316" spans="1:5" x14ac:dyDescent="0.2">
      <c r="A316" s="1">
        <v>44621</v>
      </c>
      <c r="B316">
        <v>-40.007625872963018</v>
      </c>
      <c r="C316" s="2">
        <f t="shared" si="0"/>
        <v>-40.007625872963018</v>
      </c>
      <c r="D316" s="2">
        <f t="shared" si="1"/>
        <v>-743.78186613526725</v>
      </c>
      <c r="E316" s="2">
        <f t="shared" si="2"/>
        <v>663.76661438934127</v>
      </c>
    </row>
    <row r="317" spans="1:5" x14ac:dyDescent="0.2">
      <c r="A317" s="1">
        <v>44652</v>
      </c>
      <c r="B317">
        <v>-38.94344244609745</v>
      </c>
      <c r="C317" s="2">
        <f t="shared" si="0"/>
        <v>-38.94344244609745</v>
      </c>
      <c r="D317" s="2">
        <f t="shared" si="1"/>
        <v>-759.97574096274798</v>
      </c>
      <c r="E317" s="2">
        <f t="shared" si="2"/>
        <v>682.08885607055299</v>
      </c>
    </row>
    <row r="318" spans="1:5" x14ac:dyDescent="0.2">
      <c r="A318" s="1">
        <v>44682</v>
      </c>
      <c r="B318">
        <v>-38.320616250687671</v>
      </c>
      <c r="C318" s="2">
        <f t="shared" si="0"/>
        <v>-38.320616250687671</v>
      </c>
      <c r="D318" s="2">
        <f t="shared" si="1"/>
        <v>-776.2718349219731</v>
      </c>
      <c r="E318" s="2">
        <f t="shared" si="2"/>
        <v>699.63060242059782</v>
      </c>
    </row>
    <row r="319" spans="1:5" x14ac:dyDescent="0.2">
      <c r="A319" s="1">
        <v>44713</v>
      </c>
      <c r="B319">
        <v>-37.909663084963633</v>
      </c>
      <c r="C319" s="2">
        <f t="shared" si="0"/>
        <v>-37.909663084963633</v>
      </c>
      <c r="D319" s="2">
        <f t="shared" si="1"/>
        <v>-792.46359849371913</v>
      </c>
      <c r="E319" s="2">
        <f t="shared" si="2"/>
        <v>716.64427232379182</v>
      </c>
    </row>
    <row r="320" spans="1:5" x14ac:dyDescent="0.2">
      <c r="A320" s="1">
        <v>44743</v>
      </c>
      <c r="B320">
        <v>-37.620857365834183</v>
      </c>
      <c r="C320" s="2">
        <f t="shared" si="0"/>
        <v>-37.620857365834183</v>
      </c>
      <c r="D320" s="2">
        <f t="shared" si="1"/>
        <v>-808.48185630973103</v>
      </c>
      <c r="E320" s="2">
        <f t="shared" si="2"/>
        <v>733.24014157806255</v>
      </c>
    </row>
    <row r="321" spans="1:5" x14ac:dyDescent="0.2">
      <c r="A321" s="1">
        <v>44774</v>
      </c>
      <c r="B321">
        <v>-37.383326749097058</v>
      </c>
      <c r="C321" s="2">
        <f t="shared" si="0"/>
        <v>-37.383326749097058</v>
      </c>
      <c r="D321" s="2">
        <f t="shared" si="1"/>
        <v>-824.27423353073254</v>
      </c>
      <c r="E321" s="2">
        <f t="shared" si="2"/>
        <v>749.5075800325385</v>
      </c>
    </row>
    <row r="322" spans="1:5" x14ac:dyDescent="0.2">
      <c r="A322" s="1">
        <v>44805</v>
      </c>
      <c r="B322">
        <v>-37.165084797469063</v>
      </c>
      <c r="C322" s="2">
        <f t="shared" si="0"/>
        <v>-37.165084797469063</v>
      </c>
      <c r="D322" s="2">
        <f t="shared" si="1"/>
        <v>-839.82546327066245</v>
      </c>
      <c r="E322" s="2">
        <f t="shared" si="2"/>
        <v>765.49529367572438</v>
      </c>
    </row>
    <row r="323" spans="1:5" x14ac:dyDescent="0.2">
      <c r="A323" s="1">
        <v>44835</v>
      </c>
      <c r="B323">
        <v>-36.947408061657114</v>
      </c>
      <c r="C323" s="2">
        <f t="shared" si="0"/>
        <v>-36.947408061657114</v>
      </c>
      <c r="D323" s="2">
        <f t="shared" si="1"/>
        <v>-855.1319929564487</v>
      </c>
      <c r="E323" s="2">
        <f t="shared" si="2"/>
        <v>781.23717683313441</v>
      </c>
    </row>
    <row r="324" spans="1:5" x14ac:dyDescent="0.2">
      <c r="A324" s="1">
        <v>44866</v>
      </c>
      <c r="B324">
        <v>-36.744112840881058</v>
      </c>
      <c r="C324" s="2">
        <f t="shared" si="0"/>
        <v>-36.744112840881058</v>
      </c>
      <c r="D324" s="2">
        <f t="shared" si="1"/>
        <v>-870.22145375854757</v>
      </c>
      <c r="E324" s="2">
        <f t="shared" si="2"/>
        <v>796.73322807678551</v>
      </c>
    </row>
    <row r="325" spans="1:5" x14ac:dyDescent="0.2">
      <c r="A325" s="1">
        <v>44896</v>
      </c>
      <c r="B325">
        <v>-36.527432286179263</v>
      </c>
      <c r="C325" s="2">
        <f t="shared" si="0"/>
        <v>-36.527432286179263</v>
      </c>
      <c r="D325" s="2">
        <f t="shared" si="1"/>
        <v>-885.07870065083091</v>
      </c>
      <c r="E325" s="2">
        <f t="shared" si="2"/>
        <v>812.0238360784723</v>
      </c>
    </row>
    <row r="326" spans="1:5" x14ac:dyDescent="0.2">
      <c r="A326" s="1">
        <v>44927</v>
      </c>
      <c r="B326">
        <v>-36.342951721769964</v>
      </c>
      <c r="C326" s="2">
        <f t="shared" si="0"/>
        <v>-36.342951721769964</v>
      </c>
      <c r="D326" s="2">
        <f t="shared" si="1"/>
        <v>-899.76088638669796</v>
      </c>
      <c r="E326" s="2">
        <f t="shared" si="2"/>
        <v>827.07498294315803</v>
      </c>
    </row>
    <row r="327" spans="1:5" x14ac:dyDescent="0.2">
      <c r="A327" s="1">
        <v>44958</v>
      </c>
      <c r="B327">
        <v>-36.121293231108609</v>
      </c>
      <c r="C327" s="2">
        <f t="shared" si="0"/>
        <v>-36.121293231108609</v>
      </c>
      <c r="D327" s="2">
        <f t="shared" si="1"/>
        <v>-914.20926472253041</v>
      </c>
      <c r="E327" s="2">
        <f t="shared" si="2"/>
        <v>841.96667826031307</v>
      </c>
    </row>
    <row r="328" spans="1:5" x14ac:dyDescent="0.2">
      <c r="A328" s="1">
        <v>44986</v>
      </c>
      <c r="B328">
        <v>-35.955424159942176</v>
      </c>
      <c r="C328" s="2">
        <f t="shared" si="0"/>
        <v>-35.955424159942176</v>
      </c>
      <c r="D328" s="2">
        <f t="shared" si="1"/>
        <v>-928.52660096055592</v>
      </c>
      <c r="E328" s="2">
        <f t="shared" si="2"/>
        <v>856.61575264067164</v>
      </c>
    </row>
    <row r="329" spans="1:5" x14ac:dyDescent="0.2">
      <c r="A329" s="1">
        <v>45017</v>
      </c>
      <c r="B329">
        <v>-35.768117425249748</v>
      </c>
      <c r="C329" s="2">
        <f t="shared" si="0"/>
        <v>-35.768117425249748</v>
      </c>
      <c r="D329" s="2">
        <f t="shared" si="1"/>
        <v>-942.64472045035302</v>
      </c>
      <c r="E329" s="2">
        <f t="shared" si="2"/>
        <v>871.10848559985345</v>
      </c>
    </row>
    <row r="330" spans="1:5" x14ac:dyDescent="0.2">
      <c r="A330" s="1">
        <v>45047</v>
      </c>
      <c r="B330">
        <v>-34.311035916152065</v>
      </c>
      <c r="C330" s="2">
        <f t="shared" si="0"/>
        <v>-34.311035916152065</v>
      </c>
      <c r="D330" s="2">
        <f t="shared" si="1"/>
        <v>-955.32366956274745</v>
      </c>
      <c r="E330" s="2">
        <f t="shared" si="2"/>
        <v>886.70159773044338</v>
      </c>
    </row>
    <row r="331" spans="1:5" x14ac:dyDescent="0.2">
      <c r="A331" s="1">
        <v>45078</v>
      </c>
      <c r="B331">
        <v>-34.909616774929802</v>
      </c>
      <c r="C331" s="2">
        <f t="shared" ref="C331:C362" si="3">_xlfn.FORECAST.ETS(A331,$B$2:$B$298,$A$2:$A$298,157,1)</f>
        <v>-34.909616774929802</v>
      </c>
      <c r="D331" s="2">
        <f t="shared" ref="D331:D362" si="4">C331-_xlfn.FORECAST.ETS.CONFINT(A331,$B$2:$B$298,$A$2:$A$298,0.95,157,1)</f>
        <v>-969.89666674057344</v>
      </c>
      <c r="E331" s="2">
        <f t="shared" ref="E331:E362" si="5">C331+_xlfn.FORECAST.ETS.CONFINT(A331,$B$2:$B$298,$A$2:$A$298,0.95,157,1)</f>
        <v>900.07743319071392</v>
      </c>
    </row>
    <row r="332" spans="1:5" x14ac:dyDescent="0.2">
      <c r="A332" s="1">
        <v>45108</v>
      </c>
      <c r="B332">
        <v>-33.279942943557586</v>
      </c>
      <c r="C332" s="2">
        <f t="shared" si="3"/>
        <v>-33.279942943557586</v>
      </c>
      <c r="D332" s="2">
        <f t="shared" si="4"/>
        <v>-982.08703250189944</v>
      </c>
      <c r="E332" s="2">
        <f t="shared" si="5"/>
        <v>915.52714661478433</v>
      </c>
    </row>
    <row r="333" spans="1:5" x14ac:dyDescent="0.2">
      <c r="A333" s="1">
        <v>45139</v>
      </c>
      <c r="B333">
        <v>-33.507422121409917</v>
      </c>
      <c r="C333" s="2">
        <f t="shared" si="3"/>
        <v>-33.507422121409917</v>
      </c>
      <c r="D333" s="2">
        <f t="shared" si="4"/>
        <v>-995.98691977117494</v>
      </c>
      <c r="E333" s="2">
        <f t="shared" si="5"/>
        <v>928.97207552835505</v>
      </c>
    </row>
    <row r="334" spans="1:5" x14ac:dyDescent="0.2">
      <c r="A334" s="1">
        <v>45170</v>
      </c>
      <c r="B334">
        <v>-34.192430926545597</v>
      </c>
      <c r="C334" s="2">
        <f t="shared" si="3"/>
        <v>-34.192430926545597</v>
      </c>
      <c r="D334" s="2">
        <f t="shared" si="4"/>
        <v>-1010.2030033512189</v>
      </c>
      <c r="E334" s="2">
        <f t="shared" si="5"/>
        <v>941.8181414981276</v>
      </c>
    </row>
    <row r="335" spans="1:5" x14ac:dyDescent="0.2">
      <c r="A335" s="1">
        <v>45200</v>
      </c>
      <c r="B335">
        <v>-34.091925617548043</v>
      </c>
      <c r="C335" s="2">
        <f t="shared" si="3"/>
        <v>-34.091925617548043</v>
      </c>
      <c r="D335" s="2">
        <f t="shared" si="4"/>
        <v>-1023.4981307442986</v>
      </c>
      <c r="E335" s="2">
        <f t="shared" si="5"/>
        <v>955.31427950920238</v>
      </c>
    </row>
    <row r="336" spans="1:5" x14ac:dyDescent="0.2">
      <c r="A336" s="1">
        <v>45231</v>
      </c>
      <c r="B336">
        <v>-33.986550779315444</v>
      </c>
      <c r="C336" s="2">
        <f t="shared" si="3"/>
        <v>-33.986550779315444</v>
      </c>
      <c r="D336" s="2">
        <f t="shared" si="4"/>
        <v>-1036.6584664392906</v>
      </c>
      <c r="E336" s="2">
        <f t="shared" si="5"/>
        <v>968.68536488065979</v>
      </c>
    </row>
    <row r="337" spans="1:5" x14ac:dyDescent="0.2">
      <c r="A337" s="1">
        <v>45261</v>
      </c>
      <c r="B337">
        <v>-33.479089092482511</v>
      </c>
      <c r="C337" s="2">
        <f t="shared" si="3"/>
        <v>-33.479089092482511</v>
      </c>
      <c r="D337" s="2">
        <f t="shared" si="4"/>
        <v>-1049.2919733855902</v>
      </c>
      <c r="E337" s="2">
        <f t="shared" si="5"/>
        <v>982.3337952006251</v>
      </c>
    </row>
    <row r="338" spans="1:5" x14ac:dyDescent="0.2">
      <c r="A338" s="1">
        <v>45292</v>
      </c>
      <c r="B338">
        <v>-33.668348042890969</v>
      </c>
      <c r="C338" s="2">
        <f t="shared" si="3"/>
        <v>-33.668348042890969</v>
      </c>
      <c r="D338" s="2">
        <f t="shared" si="4"/>
        <v>-1062.5023280185694</v>
      </c>
      <c r="E338" s="2">
        <f t="shared" si="5"/>
        <v>995.16563193278739</v>
      </c>
    </row>
    <row r="339" spans="1:5" x14ac:dyDescent="0.2">
      <c r="A339" s="1">
        <v>45323</v>
      </c>
      <c r="B339">
        <v>-33.500744466481201</v>
      </c>
      <c r="C339" s="2">
        <f t="shared" si="3"/>
        <v>-33.500744466481201</v>
      </c>
      <c r="D339" s="2">
        <f t="shared" si="4"/>
        <v>-1075.2405301638235</v>
      </c>
      <c r="E339" s="2">
        <f t="shared" si="5"/>
        <v>1008.2390412308611</v>
      </c>
    </row>
    <row r="340" spans="1:5" x14ac:dyDescent="0.2">
      <c r="A340" s="1">
        <v>45352</v>
      </c>
      <c r="B340">
        <v>-33.357079541865815</v>
      </c>
      <c r="C340" s="2">
        <f t="shared" si="3"/>
        <v>-33.357079541865815</v>
      </c>
      <c r="D340" s="2">
        <f t="shared" si="4"/>
        <v>-1087.8917008007863</v>
      </c>
      <c r="E340" s="2">
        <f t="shared" si="5"/>
        <v>1021.1775417170546</v>
      </c>
    </row>
    <row r="341" spans="1:5" x14ac:dyDescent="0.2">
      <c r="A341" s="1">
        <v>45383</v>
      </c>
      <c r="B341">
        <v>-33.413907291170261</v>
      </c>
      <c r="C341" s="2">
        <f t="shared" si="3"/>
        <v>-33.413907291170261</v>
      </c>
      <c r="D341" s="2">
        <f t="shared" si="4"/>
        <v>-1100.6364710616378</v>
      </c>
      <c r="E341" s="2">
        <f t="shared" si="5"/>
        <v>1033.8086564792973</v>
      </c>
    </row>
    <row r="342" spans="1:5" x14ac:dyDescent="0.2">
      <c r="A342" s="1">
        <v>45413</v>
      </c>
      <c r="B342">
        <v>-30.031452181602411</v>
      </c>
      <c r="C342" s="2">
        <f t="shared" si="3"/>
        <v>-30.031452181602411</v>
      </c>
      <c r="D342" s="2">
        <f t="shared" si="4"/>
        <v>-1109.8389183289016</v>
      </c>
      <c r="E342" s="2">
        <f t="shared" si="5"/>
        <v>1049.7760139656968</v>
      </c>
    </row>
    <row r="343" spans="1:5" x14ac:dyDescent="0.2">
      <c r="A343" s="1">
        <v>45444</v>
      </c>
      <c r="B343">
        <v>-29.589649539019476</v>
      </c>
      <c r="C343" s="2">
        <f t="shared" si="3"/>
        <v>-29.589649539019476</v>
      </c>
      <c r="D343" s="2">
        <f t="shared" si="4"/>
        <v>-1121.8826233766169</v>
      </c>
      <c r="E343" s="2">
        <f t="shared" si="5"/>
        <v>1062.7033242985779</v>
      </c>
    </row>
    <row r="344" spans="1:5" x14ac:dyDescent="0.2">
      <c r="A344" s="1">
        <v>45474</v>
      </c>
      <c r="B344">
        <v>-30.522374534771672</v>
      </c>
      <c r="C344" s="2">
        <f t="shared" si="3"/>
        <v>-30.522374534771672</v>
      </c>
      <c r="D344" s="2">
        <f t="shared" si="4"/>
        <v>-1135.2049145184392</v>
      </c>
      <c r="E344" s="2">
        <f t="shared" si="5"/>
        <v>1074.1601654488959</v>
      </c>
    </row>
    <row r="345" spans="1:5" x14ac:dyDescent="0.2">
      <c r="A345" s="1">
        <v>45505</v>
      </c>
      <c r="B345">
        <v>-31.723832008470623</v>
      </c>
      <c r="C345" s="2">
        <f t="shared" si="3"/>
        <v>-31.723832008470623</v>
      </c>
      <c r="D345" s="2">
        <f t="shared" si="4"/>
        <v>-1148.7032712006917</v>
      </c>
      <c r="E345" s="2">
        <f t="shared" si="5"/>
        <v>1085.2556071837503</v>
      </c>
    </row>
    <row r="346" spans="1:5" x14ac:dyDescent="0.2">
      <c r="A346" s="1">
        <v>45536</v>
      </c>
      <c r="B346">
        <v>-30.526135047280583</v>
      </c>
      <c r="C346" s="2">
        <f t="shared" si="3"/>
        <v>-30.526135047280583</v>
      </c>
      <c r="D346" s="2">
        <f t="shared" si="4"/>
        <v>-1159.7129151136035</v>
      </c>
      <c r="E346" s="2">
        <f t="shared" si="5"/>
        <v>1098.6606450190422</v>
      </c>
    </row>
    <row r="347" spans="1:5" x14ac:dyDescent="0.2">
      <c r="A347" s="1">
        <v>45566</v>
      </c>
      <c r="B347">
        <v>-29.25733261848589</v>
      </c>
      <c r="C347" s="2">
        <f t="shared" si="3"/>
        <v>-29.25733261848589</v>
      </c>
      <c r="D347" s="2">
        <f t="shared" si="4"/>
        <v>-1170.5648492507362</v>
      </c>
      <c r="E347" s="2">
        <f t="shared" si="5"/>
        <v>1112.0501840137645</v>
      </c>
    </row>
    <row r="348" spans="1:5" x14ac:dyDescent="0.2">
      <c r="A348" s="1">
        <v>45597</v>
      </c>
      <c r="B348">
        <v>6.8111583788901662</v>
      </c>
      <c r="C348" s="2">
        <f t="shared" si="3"/>
        <v>6.8111583788901662</v>
      </c>
      <c r="D348" s="2">
        <f t="shared" si="4"/>
        <v>-1146.5333003990174</v>
      </c>
      <c r="E348" s="2">
        <f t="shared" si="5"/>
        <v>1160.1556171567979</v>
      </c>
    </row>
    <row r="349" spans="1:5" x14ac:dyDescent="0.2">
      <c r="A349" s="1">
        <v>45627</v>
      </c>
      <c r="B349">
        <v>16.114300926440638</v>
      </c>
      <c r="C349" s="2">
        <f t="shared" si="3"/>
        <v>16.114300926440638</v>
      </c>
      <c r="D349" s="2">
        <f t="shared" si="4"/>
        <v>-1149.1859808787276</v>
      </c>
      <c r="E349" s="2">
        <f t="shared" si="5"/>
        <v>1181.4145827316088</v>
      </c>
    </row>
    <row r="350" spans="1:5" x14ac:dyDescent="0.2">
      <c r="A350" s="1">
        <v>45658</v>
      </c>
      <c r="B350">
        <v>-9.529597666241072</v>
      </c>
      <c r="C350" s="2">
        <f t="shared" si="3"/>
        <v>-9.529597666241072</v>
      </c>
      <c r="D350" s="2">
        <f t="shared" si="4"/>
        <v>-1186.7071328524748</v>
      </c>
      <c r="E350" s="2">
        <f t="shared" si="5"/>
        <v>1167.6479375199929</v>
      </c>
    </row>
    <row r="351" spans="1:5" x14ac:dyDescent="0.2">
      <c r="A351" s="1">
        <v>45689</v>
      </c>
      <c r="B351">
        <v>-8.4608936970045185</v>
      </c>
      <c r="C351" s="2">
        <f t="shared" si="3"/>
        <v>-8.4608936970045185</v>
      </c>
      <c r="D351" s="2">
        <f t="shared" si="4"/>
        <v>-1197.4395443004814</v>
      </c>
      <c r="E351" s="2">
        <f t="shared" si="5"/>
        <v>1180.5177569064722</v>
      </c>
    </row>
    <row r="352" spans="1:5" x14ac:dyDescent="0.2">
      <c r="A352" s="1">
        <v>45717</v>
      </c>
      <c r="B352">
        <v>-14.007681363195779</v>
      </c>
      <c r="C352" s="2">
        <f t="shared" si="3"/>
        <v>-14.007681363195779</v>
      </c>
      <c r="D352" s="2">
        <f t="shared" si="4"/>
        <v>-1214.7136307062276</v>
      </c>
      <c r="E352" s="2">
        <f t="shared" si="5"/>
        <v>1186.6982679798359</v>
      </c>
    </row>
    <row r="353" spans="1:5" x14ac:dyDescent="0.2">
      <c r="A353" s="1">
        <v>45748</v>
      </c>
      <c r="B353">
        <v>-29.546449280302497</v>
      </c>
      <c r="C353" s="2">
        <f t="shared" si="3"/>
        <v>-29.546449280302497</v>
      </c>
      <c r="D353" s="2">
        <f t="shared" si="4"/>
        <v>-1241.9080983847109</v>
      </c>
      <c r="E353" s="2">
        <f t="shared" si="5"/>
        <v>1182.8151998241058</v>
      </c>
    </row>
    <row r="354" spans="1:5" x14ac:dyDescent="0.2">
      <c r="A354" s="1">
        <v>45778</v>
      </c>
      <c r="B354">
        <v>-33.104923989554464</v>
      </c>
      <c r="C354" s="2">
        <f t="shared" si="3"/>
        <v>-33.104923989554464</v>
      </c>
      <c r="D354" s="2">
        <f t="shared" si="4"/>
        <v>-1257.0527942709871</v>
      </c>
      <c r="E354" s="2">
        <f t="shared" si="5"/>
        <v>1190.8429462918782</v>
      </c>
    </row>
    <row r="355" spans="1:5" x14ac:dyDescent="0.2">
      <c r="A355" s="1">
        <v>45809</v>
      </c>
      <c r="B355">
        <v>-31.426625649941009</v>
      </c>
      <c r="C355" s="2">
        <f t="shared" si="3"/>
        <v>-31.426625649941009</v>
      </c>
      <c r="D355" s="2">
        <f t="shared" si="4"/>
        <v>-1266.8932674136906</v>
      </c>
      <c r="E355" s="2">
        <f t="shared" si="5"/>
        <v>1204.0400161138084</v>
      </c>
    </row>
    <row r="356" spans="1:5" x14ac:dyDescent="0.2">
      <c r="A356" s="1">
        <v>45839</v>
      </c>
      <c r="B356">
        <v>-22.619353287291926</v>
      </c>
      <c r="C356" s="2">
        <f t="shared" si="3"/>
        <v>-22.619353287291926</v>
      </c>
      <c r="D356" s="2">
        <f t="shared" si="4"/>
        <v>-1269.5392595900789</v>
      </c>
      <c r="E356" s="2">
        <f t="shared" si="5"/>
        <v>1224.3005530154951</v>
      </c>
    </row>
    <row r="357" spans="1:5" x14ac:dyDescent="0.2">
      <c r="A357" s="1">
        <v>45870</v>
      </c>
      <c r="B357">
        <v>-7.2214702737179444</v>
      </c>
      <c r="C357" s="2">
        <f t="shared" si="3"/>
        <v>-7.2214702737179444</v>
      </c>
      <c r="D357" s="2">
        <f t="shared" si="4"/>
        <v>-1265.5309957551392</v>
      </c>
      <c r="E357" s="2">
        <f t="shared" si="5"/>
        <v>1251.0880552077035</v>
      </c>
    </row>
    <row r="358" spans="1:5" x14ac:dyDescent="0.2">
      <c r="A358" s="1">
        <v>45901</v>
      </c>
      <c r="B358">
        <v>14.799638770843728</v>
      </c>
      <c r="C358" s="2">
        <f t="shared" si="3"/>
        <v>14.799638770843728</v>
      </c>
      <c r="D358" s="2">
        <f t="shared" si="4"/>
        <v>-1254.8376455516302</v>
      </c>
      <c r="E358" s="2">
        <f t="shared" si="5"/>
        <v>1284.4369230933178</v>
      </c>
    </row>
    <row r="359" spans="1:5" x14ac:dyDescent="0.2">
      <c r="A359" s="1">
        <v>45931</v>
      </c>
      <c r="B359">
        <v>3.6434456684567564</v>
      </c>
      <c r="C359" s="2">
        <f t="shared" si="3"/>
        <v>3.6434456684567564</v>
      </c>
      <c r="D359" s="2">
        <f t="shared" si="4"/>
        <v>-1277.2614498990927</v>
      </c>
      <c r="E359" s="2">
        <f t="shared" si="5"/>
        <v>1284.5483412360061</v>
      </c>
    </row>
    <row r="360" spans="1:5" x14ac:dyDescent="0.2">
      <c r="A360" s="1">
        <v>45962</v>
      </c>
      <c r="B360">
        <v>14.599527857652227</v>
      </c>
      <c r="C360" s="2">
        <f t="shared" si="3"/>
        <v>14.599527857652227</v>
      </c>
      <c r="D360" s="2">
        <f t="shared" si="4"/>
        <v>-1277.5144757968808</v>
      </c>
      <c r="E360" s="2">
        <f t="shared" si="5"/>
        <v>1306.7135315121852</v>
      </c>
    </row>
    <row r="361" spans="1:5" x14ac:dyDescent="0.2">
      <c r="A361" s="1">
        <v>45992</v>
      </c>
      <c r="B361">
        <v>-38.117425083824443</v>
      </c>
      <c r="C361" s="2">
        <f t="shared" si="3"/>
        <v>-38.117425083824443</v>
      </c>
      <c r="D361" s="2">
        <f t="shared" si="4"/>
        <v>-1341.3836135030615</v>
      </c>
      <c r="E361" s="2">
        <f t="shared" si="5"/>
        <v>1265.1487633354127</v>
      </c>
    </row>
    <row r="362" spans="1:5" x14ac:dyDescent="0.2">
      <c r="A362" s="1">
        <v>46023</v>
      </c>
      <c r="B362">
        <v>-22.507783482122644</v>
      </c>
      <c r="C362" s="2">
        <f t="shared" si="3"/>
        <v>-22.507783482122644</v>
      </c>
      <c r="D362" s="2">
        <f t="shared" si="4"/>
        <v>-1336.8707520262981</v>
      </c>
      <c r="E362" s="2">
        <f t="shared" si="5"/>
        <v>1291.8551850620527</v>
      </c>
    </row>
    <row r="363" spans="1:5" x14ac:dyDescent="0.2">
      <c r="A363" s="1">
        <v>46054</v>
      </c>
      <c r="B363">
        <v>-25.725040082824908</v>
      </c>
      <c r="C363" s="2">
        <f t="shared" ref="C363:C394" si="6">_xlfn.FORECAST.ETS(A363,$B$2:$B$298,$A$2:$A$298,157,1)</f>
        <v>-25.725040082824908</v>
      </c>
      <c r="D363" s="2">
        <f t="shared" ref="D363:D394" si="7">C363-_xlfn.FORECAST.ETS.CONFINT(A363,$B$2:$B$298,$A$2:$A$298,0.95,157,1)</f>
        <v>-1351.1308448580501</v>
      </c>
      <c r="E363" s="2">
        <f t="shared" ref="E363:E394" si="8">C363+_xlfn.FORECAST.ETS.CONFINT(A363,$B$2:$B$298,$A$2:$A$298,0.95,157,1)</f>
        <v>1299.6807646924001</v>
      </c>
    </row>
    <row r="364" spans="1:5" x14ac:dyDescent="0.2">
      <c r="A364" s="1">
        <v>46082</v>
      </c>
      <c r="B364">
        <v>-33.961882894402784</v>
      </c>
      <c r="C364" s="2">
        <f t="shared" si="6"/>
        <v>-33.961882894402784</v>
      </c>
      <c r="D364" s="2">
        <f t="shared" si="7"/>
        <v>-1370.3579858193489</v>
      </c>
      <c r="E364" s="2">
        <f t="shared" si="8"/>
        <v>1302.4342200305432</v>
      </c>
    </row>
    <row r="365" spans="1:5" x14ac:dyDescent="0.2">
      <c r="A365" s="1">
        <v>46113</v>
      </c>
      <c r="B365">
        <v>-38.66671868918899</v>
      </c>
      <c r="C365" s="2">
        <f t="shared" si="6"/>
        <v>-38.66671868918899</v>
      </c>
      <c r="D365" s="2">
        <f t="shared" si="7"/>
        <v>-1386.0019353687594</v>
      </c>
      <c r="E365" s="2">
        <f t="shared" si="8"/>
        <v>1308.6684979903816</v>
      </c>
    </row>
    <row r="366" spans="1:5" x14ac:dyDescent="0.2">
      <c r="A366" s="1">
        <v>46143</v>
      </c>
      <c r="B366">
        <v>79.936050707467274</v>
      </c>
      <c r="C366" s="2">
        <f t="shared" si="6"/>
        <v>79.936050707467274</v>
      </c>
      <c r="D366" s="2">
        <f t="shared" si="7"/>
        <v>-1278.2883995176162</v>
      </c>
      <c r="E366" s="2">
        <f t="shared" si="8"/>
        <v>1438.1605009325508</v>
      </c>
    </row>
    <row r="367" spans="1:5" x14ac:dyDescent="0.2">
      <c r="A367" s="1">
        <v>46174</v>
      </c>
      <c r="B367">
        <v>140.43403986703694</v>
      </c>
      <c r="C367" s="2">
        <f t="shared" si="6"/>
        <v>140.43403986703694</v>
      </c>
      <c r="D367" s="2">
        <f t="shared" si="7"/>
        <v>-1228.6310208393861</v>
      </c>
      <c r="E367" s="2">
        <f t="shared" si="8"/>
        <v>1509.4991005734601</v>
      </c>
    </row>
    <row r="368" spans="1:5" x14ac:dyDescent="0.2">
      <c r="A368" s="1">
        <v>46204</v>
      </c>
      <c r="B368">
        <v>-1.6388844785083023</v>
      </c>
      <c r="C368" s="2">
        <f t="shared" si="6"/>
        <v>-1.6388844785083023</v>
      </c>
      <c r="D368" s="2">
        <f t="shared" si="7"/>
        <v>-1381.4971450110543</v>
      </c>
      <c r="E368" s="2">
        <f t="shared" si="8"/>
        <v>1378.2193760540376</v>
      </c>
    </row>
    <row r="369" spans="1:5" x14ac:dyDescent="0.2">
      <c r="A369" s="1">
        <v>46235</v>
      </c>
      <c r="B369">
        <v>-75.131207973013204</v>
      </c>
      <c r="C369" s="2">
        <f t="shared" si="6"/>
        <v>-75.131207973013204</v>
      </c>
      <c r="D369" s="2">
        <f t="shared" si="7"/>
        <v>-1465.7364275119944</v>
      </c>
      <c r="E369" s="2">
        <f t="shared" si="8"/>
        <v>1315.4740115659679</v>
      </c>
    </row>
    <row r="370" spans="1:5" x14ac:dyDescent="0.2">
      <c r="A370" s="1">
        <v>46266</v>
      </c>
      <c r="B370">
        <v>-81.781318704331085</v>
      </c>
      <c r="C370" s="2">
        <f t="shared" si="6"/>
        <v>-81.781318704331085</v>
      </c>
      <c r="D370" s="2">
        <f t="shared" si="7"/>
        <v>-1483.0883857228018</v>
      </c>
      <c r="E370" s="2">
        <f t="shared" si="8"/>
        <v>1319.5257483141395</v>
      </c>
    </row>
    <row r="371" spans="1:5" x14ac:dyDescent="0.2">
      <c r="A371" s="1">
        <v>46296</v>
      </c>
      <c r="B371">
        <v>-76.707767817438594</v>
      </c>
      <c r="C371" s="2">
        <f t="shared" si="6"/>
        <v>-76.707767817438594</v>
      </c>
      <c r="D371" s="2">
        <f t="shared" si="7"/>
        <v>-1488.6726614468157</v>
      </c>
      <c r="E371" s="2">
        <f t="shared" si="8"/>
        <v>1335.2571258119387</v>
      </c>
    </row>
    <row r="372" spans="1:5" x14ac:dyDescent="0.2">
      <c r="A372" s="1">
        <v>46327</v>
      </c>
      <c r="B372">
        <v>-45.922335458444337</v>
      </c>
      <c r="C372" s="2">
        <f t="shared" si="6"/>
        <v>-45.922335458444337</v>
      </c>
      <c r="D372" s="2">
        <f t="shared" si="7"/>
        <v>-1468.5020886491582</v>
      </c>
      <c r="E372" s="2">
        <f t="shared" si="8"/>
        <v>1376.6574177322693</v>
      </c>
    </row>
    <row r="373" spans="1:5" x14ac:dyDescent="0.2">
      <c r="A373" s="1">
        <v>46357</v>
      </c>
      <c r="B373">
        <v>17.005909325177644</v>
      </c>
      <c r="C373" s="2">
        <f t="shared" si="6"/>
        <v>17.005909325177644</v>
      </c>
      <c r="D373" s="2">
        <f t="shared" si="7"/>
        <v>-1416.1467550467203</v>
      </c>
      <c r="E373" s="2">
        <f t="shared" si="8"/>
        <v>1450.1585736970758</v>
      </c>
    </row>
    <row r="374" spans="1:5" x14ac:dyDescent="0.2">
      <c r="A374" s="1">
        <v>46388</v>
      </c>
      <c r="B374">
        <v>27.543346793938188</v>
      </c>
      <c r="C374" s="2">
        <f t="shared" si="6"/>
        <v>27.543346793938188</v>
      </c>
      <c r="D374" s="2">
        <f t="shared" si="7"/>
        <v>-1416.1412654907317</v>
      </c>
      <c r="E374" s="2">
        <f t="shared" si="8"/>
        <v>1471.2279590786079</v>
      </c>
    </row>
    <row r="375" spans="1:5" x14ac:dyDescent="0.2">
      <c r="A375" s="1">
        <v>46419</v>
      </c>
      <c r="B375">
        <v>17.499558455293506</v>
      </c>
      <c r="C375" s="2">
        <f t="shared" si="6"/>
        <v>17.499558455293506</v>
      </c>
      <c r="D375" s="2">
        <f t="shared" si="7"/>
        <v>-1436.6769915286884</v>
      </c>
      <c r="E375" s="2">
        <f t="shared" si="8"/>
        <v>1471.6761084392754</v>
      </c>
    </row>
    <row r="376" spans="1:5" x14ac:dyDescent="0.2">
      <c r="A376" s="1">
        <v>46447</v>
      </c>
      <c r="B376">
        <v>-24.635382273298209</v>
      </c>
      <c r="C376" s="2">
        <f t="shared" si="6"/>
        <v>-24.635382273298209</v>
      </c>
      <c r="D376" s="2">
        <f t="shared" si="7"/>
        <v>-1489.2647821574367</v>
      </c>
      <c r="E376" s="2">
        <f t="shared" si="8"/>
        <v>1439.99401761084</v>
      </c>
    </row>
    <row r="377" spans="1:5" x14ac:dyDescent="0.2">
      <c r="A377" s="1">
        <v>46478</v>
      </c>
      <c r="B377">
        <v>-18.624541307214685</v>
      </c>
      <c r="C377" s="2">
        <f t="shared" si="6"/>
        <v>-18.624541307214685</v>
      </c>
      <c r="D377" s="2">
        <f t="shared" si="7"/>
        <v>-1493.6685964031512</v>
      </c>
      <c r="E377" s="2">
        <f t="shared" si="8"/>
        <v>1456.4195137887218</v>
      </c>
    </row>
    <row r="378" spans="1:5" x14ac:dyDescent="0.2">
      <c r="A378" s="1">
        <v>46508</v>
      </c>
      <c r="B378">
        <v>-14.045042011769535</v>
      </c>
      <c r="C378" s="2">
        <f t="shared" si="6"/>
        <v>-14.045042011769535</v>
      </c>
      <c r="D378" s="2">
        <f t="shared" si="7"/>
        <v>-1499.4664227018952</v>
      </c>
      <c r="E378" s="2">
        <f t="shared" si="8"/>
        <v>1471.3763386783562</v>
      </c>
    </row>
    <row r="379" spans="1:5" x14ac:dyDescent="0.2">
      <c r="A379" s="1">
        <v>46539</v>
      </c>
      <c r="B379">
        <v>157.60649625603031</v>
      </c>
      <c r="C379" s="2">
        <f t="shared" si="6"/>
        <v>157.60649625603031</v>
      </c>
      <c r="D379" s="2">
        <f t="shared" si="7"/>
        <v>-1338.1557186360355</v>
      </c>
      <c r="E379" s="2">
        <f t="shared" si="8"/>
        <v>1653.3687111480963</v>
      </c>
    </row>
    <row r="380" spans="1:5" x14ac:dyDescent="0.2">
      <c r="A380" s="1">
        <v>46569</v>
      </c>
      <c r="B380">
        <v>2.7661080916590102</v>
      </c>
      <c r="C380" s="2">
        <f t="shared" si="6"/>
        <v>2.7661080916590102</v>
      </c>
      <c r="D380" s="2">
        <f t="shared" si="7"/>
        <v>-1503.3012621204462</v>
      </c>
      <c r="E380" s="2">
        <f t="shared" si="8"/>
        <v>1508.833478303764</v>
      </c>
    </row>
    <row r="381" spans="1:5" x14ac:dyDescent="0.2">
      <c r="A381" s="1">
        <v>46600</v>
      </c>
      <c r="B381">
        <v>-65.422161495591993</v>
      </c>
      <c r="C381" s="2">
        <f t="shared" si="6"/>
        <v>-65.422161495591993</v>
      </c>
      <c r="D381" s="2">
        <f t="shared" si="7"/>
        <v>-1581.7597960114292</v>
      </c>
      <c r="E381" s="2">
        <f t="shared" si="8"/>
        <v>1450.9154730202451</v>
      </c>
    </row>
    <row r="382" spans="1:5" x14ac:dyDescent="0.2">
      <c r="A382" s="1">
        <v>46631</v>
      </c>
      <c r="B382">
        <v>-65.687058349230654</v>
      </c>
      <c r="C382" s="2">
        <f t="shared" si="6"/>
        <v>-65.687058349230654</v>
      </c>
      <c r="D382" s="2">
        <f t="shared" si="7"/>
        <v>-1592.2608303873258</v>
      </c>
      <c r="E382" s="2">
        <f t="shared" si="8"/>
        <v>1460.8867136888643</v>
      </c>
    </row>
    <row r="383" spans="1:5" x14ac:dyDescent="0.2">
      <c r="A383" s="1">
        <v>46661</v>
      </c>
      <c r="B383">
        <v>-64.318923692441118</v>
      </c>
      <c r="C383" s="2">
        <f t="shared" si="6"/>
        <v>-64.318923692441118</v>
      </c>
      <c r="D383" s="2">
        <f t="shared" si="7"/>
        <v>-1601.0954480366831</v>
      </c>
      <c r="E383" s="2">
        <f t="shared" si="8"/>
        <v>1472.4576006518009</v>
      </c>
    </row>
    <row r="384" spans="1:5" x14ac:dyDescent="0.2">
      <c r="A384" s="1">
        <v>46692</v>
      </c>
      <c r="B384">
        <v>27.997503404346364</v>
      </c>
      <c r="C384" s="2">
        <f t="shared" si="6"/>
        <v>27.997503404346364</v>
      </c>
      <c r="D384" s="2">
        <f t="shared" si="7"/>
        <v>-1518.9491078377159</v>
      </c>
      <c r="E384" s="2">
        <f t="shared" si="8"/>
        <v>1574.9441146464087</v>
      </c>
    </row>
    <row r="385" spans="1:5" x14ac:dyDescent="0.2">
      <c r="A385" s="1">
        <v>46722</v>
      </c>
      <c r="B385">
        <v>438.53093179326061</v>
      </c>
      <c r="C385" s="2">
        <f t="shared" si="6"/>
        <v>438.53093179326061</v>
      </c>
      <c r="D385" s="2">
        <f t="shared" si="7"/>
        <v>-1118.5537998540494</v>
      </c>
      <c r="E385" s="2">
        <f t="shared" si="8"/>
        <v>1995.6156634405706</v>
      </c>
    </row>
    <row r="386" spans="1:5" x14ac:dyDescent="0.2">
      <c r="A386" s="1">
        <v>46753</v>
      </c>
      <c r="B386">
        <v>385.20705659173382</v>
      </c>
      <c r="C386" s="2">
        <f t="shared" si="6"/>
        <v>385.20705659173382</v>
      </c>
      <c r="D386" s="2">
        <f t="shared" si="7"/>
        <v>-1181.9845078140211</v>
      </c>
      <c r="E386" s="2">
        <f t="shared" si="8"/>
        <v>1952.3986209974887</v>
      </c>
    </row>
    <row r="387" spans="1:5" x14ac:dyDescent="0.2">
      <c r="A387" s="1">
        <v>46784</v>
      </c>
      <c r="B387">
        <v>53.828848100478027</v>
      </c>
      <c r="C387" s="2">
        <f t="shared" si="6"/>
        <v>53.828848100478027</v>
      </c>
      <c r="D387" s="2">
        <f t="shared" si="7"/>
        <v>-1523.4389209738822</v>
      </c>
      <c r="E387" s="2">
        <f t="shared" si="8"/>
        <v>1631.0966171748385</v>
      </c>
    </row>
    <row r="388" spans="1:5" x14ac:dyDescent="0.2">
      <c r="A388" s="1">
        <v>46813</v>
      </c>
      <c r="B388">
        <v>24.285336778978611</v>
      </c>
      <c r="C388" s="2">
        <f t="shared" si="6"/>
        <v>24.285336778978611</v>
      </c>
      <c r="D388" s="2">
        <f t="shared" si="7"/>
        <v>-1563.0286498850639</v>
      </c>
      <c r="E388" s="2">
        <f t="shared" si="8"/>
        <v>1611.5993234430214</v>
      </c>
    </row>
    <row r="389" spans="1:5" x14ac:dyDescent="0.2">
      <c r="A389" s="1">
        <v>46844</v>
      </c>
      <c r="B389">
        <v>-13.227467692610471</v>
      </c>
      <c r="C389" s="2">
        <f t="shared" si="6"/>
        <v>-13.227467692610471</v>
      </c>
      <c r="D389" s="2">
        <f t="shared" si="7"/>
        <v>-1610.5583080388988</v>
      </c>
      <c r="E389" s="2">
        <f t="shared" si="8"/>
        <v>1584.103372653678</v>
      </c>
    </row>
    <row r="390" spans="1:5" x14ac:dyDescent="0.2">
      <c r="A390" s="1">
        <v>46874</v>
      </c>
      <c r="B390">
        <v>-141.55040660675832</v>
      </c>
      <c r="C390" s="2">
        <f t="shared" si="6"/>
        <v>-141.55040660675832</v>
      </c>
      <c r="D390" s="2">
        <f t="shared" si="7"/>
        <v>-1748.8693427325113</v>
      </c>
      <c r="E390" s="2">
        <f t="shared" si="8"/>
        <v>1465.7685295189947</v>
      </c>
    </row>
    <row r="391" spans="1:5" x14ac:dyDescent="0.2">
      <c r="A391" s="1">
        <v>46905</v>
      </c>
      <c r="B391">
        <v>-118.18904154816549</v>
      </c>
      <c r="C391" s="2">
        <f t="shared" si="6"/>
        <v>-118.18904154816549</v>
      </c>
      <c r="D391" s="2">
        <f t="shared" si="7"/>
        <v>-1735.4679050289778</v>
      </c>
      <c r="E391" s="2">
        <f t="shared" si="8"/>
        <v>1499.0898219326468</v>
      </c>
    </row>
    <row r="392" spans="1:5" x14ac:dyDescent="0.2">
      <c r="A392" s="1">
        <v>46935</v>
      </c>
      <c r="B392">
        <v>-186.67938206759726</v>
      </c>
      <c r="C392" s="2">
        <f t="shared" si="6"/>
        <v>-186.67938206759726</v>
      </c>
      <c r="D392" s="2">
        <f t="shared" si="7"/>
        <v>-1813.8905780415064</v>
      </c>
      <c r="E392" s="2">
        <f t="shared" si="8"/>
        <v>1440.5318139063118</v>
      </c>
    </row>
    <row r="393" spans="1:5" x14ac:dyDescent="0.2">
      <c r="A393" s="1">
        <v>46966</v>
      </c>
      <c r="B393">
        <v>-153.2769976969179</v>
      </c>
      <c r="C393" s="2">
        <f t="shared" si="6"/>
        <v>-153.2769976969179</v>
      </c>
      <c r="D393" s="2">
        <f t="shared" si="7"/>
        <v>-1790.393489530331</v>
      </c>
      <c r="E393" s="2">
        <f t="shared" si="8"/>
        <v>1483.839494136495</v>
      </c>
    </row>
    <row r="394" spans="1:5" x14ac:dyDescent="0.2">
      <c r="A394" s="1">
        <v>46997</v>
      </c>
      <c r="B394">
        <v>-125.91112014715219</v>
      </c>
      <c r="C394" s="2">
        <f t="shared" si="6"/>
        <v>-125.91112014715219</v>
      </c>
      <c r="D394" s="2">
        <f t="shared" si="7"/>
        <v>-1772.9064146557475</v>
      </c>
      <c r="E394" s="2">
        <f t="shared" si="8"/>
        <v>1521.0841743614433</v>
      </c>
    </row>
    <row r="395" spans="1:5" x14ac:dyDescent="0.2">
      <c r="A395" s="1">
        <v>47027</v>
      </c>
      <c r="B395">
        <v>14.931029489579643</v>
      </c>
      <c r="C395" s="2">
        <f t="shared" ref="C395:C421" si="9">_xlfn.FORECAST.ETS(A395,$B$2:$B$298,$A$2:$A$298,157,1)</f>
        <v>14.931029489579643</v>
      </c>
      <c r="D395" s="2">
        <f t="shared" ref="D395:D421" si="10">C395-_xlfn.FORECAST.ETS.CONFINT(A395,$B$2:$B$298,$A$2:$A$298,0.95,157,1)</f>
        <v>-1641.9171037096417</v>
      </c>
      <c r="E395" s="2">
        <f t="shared" ref="E395:E421" si="11">C395+_xlfn.FORECAST.ETS.CONFINT(A395,$B$2:$B$298,$A$2:$A$298,0.95,157,1)</f>
        <v>1671.7791626888011</v>
      </c>
    </row>
    <row r="396" spans="1:5" x14ac:dyDescent="0.2">
      <c r="A396" s="1">
        <v>47058</v>
      </c>
      <c r="B396">
        <v>12.271644935729149</v>
      </c>
      <c r="C396" s="2">
        <f t="shared" si="9"/>
        <v>12.271644935729149</v>
      </c>
      <c r="D396" s="2">
        <f t="shared" si="10"/>
        <v>-1654.4038784254237</v>
      </c>
      <c r="E396" s="2">
        <f t="shared" si="11"/>
        <v>1678.9471682968822</v>
      </c>
    </row>
    <row r="397" spans="1:5" x14ac:dyDescent="0.2">
      <c r="A397" s="1">
        <v>47088</v>
      </c>
      <c r="B397">
        <v>28.500014511408963</v>
      </c>
      <c r="C397" s="2">
        <f t="shared" si="9"/>
        <v>28.500014511408963</v>
      </c>
      <c r="D397" s="2">
        <f t="shared" si="10"/>
        <v>-1647.9779526778721</v>
      </c>
      <c r="E397" s="2">
        <f t="shared" si="11"/>
        <v>1704.9779817006902</v>
      </c>
    </row>
    <row r="398" spans="1:5" x14ac:dyDescent="0.2">
      <c r="A398" s="1">
        <v>47119</v>
      </c>
      <c r="B398">
        <v>1.9265526530740118</v>
      </c>
      <c r="C398" s="2">
        <f t="shared" si="9"/>
        <v>1.9265526530740118</v>
      </c>
      <c r="D398" s="2">
        <f t="shared" si="10"/>
        <v>-1684.3294014259322</v>
      </c>
      <c r="E398" s="2">
        <f t="shared" si="11"/>
        <v>1688.1825067320801</v>
      </c>
    </row>
    <row r="399" spans="1:5" x14ac:dyDescent="0.2">
      <c r="A399" s="1">
        <v>47150</v>
      </c>
      <c r="B399">
        <v>-13.060665762713757</v>
      </c>
      <c r="C399" s="2">
        <f t="shared" si="9"/>
        <v>-13.060665762713757</v>
      </c>
      <c r="D399" s="2">
        <f t="shared" si="10"/>
        <v>-1709.0706268301376</v>
      </c>
      <c r="E399" s="2">
        <f t="shared" si="11"/>
        <v>1682.9492953047099</v>
      </c>
    </row>
    <row r="400" spans="1:5" x14ac:dyDescent="0.2">
      <c r="A400" s="1">
        <v>47178</v>
      </c>
      <c r="B400">
        <v>-50.457109798338763</v>
      </c>
      <c r="C400" s="2">
        <f t="shared" si="9"/>
        <v>-50.457109798338763</v>
      </c>
      <c r="D400" s="2">
        <f t="shared" si="10"/>
        <v>-1756.1975630536224</v>
      </c>
      <c r="E400" s="2">
        <f t="shared" si="11"/>
        <v>1655.283343456945</v>
      </c>
    </row>
    <row r="401" spans="1:5" x14ac:dyDescent="0.2">
      <c r="A401" s="1">
        <v>47209</v>
      </c>
      <c r="B401">
        <v>-59.485800820605689</v>
      </c>
      <c r="C401" s="2">
        <f t="shared" si="9"/>
        <v>-59.485800820605689</v>
      </c>
      <c r="D401" s="2">
        <f t="shared" si="10"/>
        <v>-1774.9336850313477</v>
      </c>
      <c r="E401" s="2">
        <f t="shared" si="11"/>
        <v>1655.9620833901365</v>
      </c>
    </row>
    <row r="402" spans="1:5" x14ac:dyDescent="0.2">
      <c r="A402" s="1">
        <v>47239</v>
      </c>
      <c r="B402">
        <v>-60.47232130973277</v>
      </c>
      <c r="C402" s="2">
        <f t="shared" si="9"/>
        <v>-60.47232130973277</v>
      </c>
      <c r="D402" s="2">
        <f t="shared" si="10"/>
        <v>-1785.6050176655813</v>
      </c>
      <c r="E402" s="2">
        <f t="shared" si="11"/>
        <v>1664.6603750461159</v>
      </c>
    </row>
    <row r="403" spans="1:5" x14ac:dyDescent="0.2">
      <c r="A403" s="1">
        <v>47270</v>
      </c>
      <c r="B403">
        <v>-46.452056651988755</v>
      </c>
      <c r="C403" s="2">
        <f t="shared" si="9"/>
        <v>-46.452056651988755</v>
      </c>
      <c r="D403" s="2">
        <f t="shared" si="10"/>
        <v>-1781.24737798865</v>
      </c>
      <c r="E403" s="2">
        <f t="shared" si="11"/>
        <v>1688.3432646846722</v>
      </c>
    </row>
    <row r="404" spans="1:5" x14ac:dyDescent="0.2">
      <c r="A404" s="1">
        <v>47300</v>
      </c>
      <c r="B404">
        <v>-30.884047407469961</v>
      </c>
      <c r="C404" s="2">
        <f t="shared" si="9"/>
        <v>-30.884047407469961</v>
      </c>
      <c r="D404" s="2">
        <f t="shared" si="10"/>
        <v>-1775.3202277852981</v>
      </c>
      <c r="E404" s="2">
        <f t="shared" si="11"/>
        <v>1713.5521329703581</v>
      </c>
    </row>
    <row r="405" spans="1:5" x14ac:dyDescent="0.2">
      <c r="A405" s="1">
        <v>47331</v>
      </c>
      <c r="B405">
        <v>-46.745240343394713</v>
      </c>
      <c r="C405" s="2">
        <f t="shared" si="9"/>
        <v>-46.745240343394713</v>
      </c>
      <c r="D405" s="2">
        <f t="shared" si="10"/>
        <v>-1800.8009249658091</v>
      </c>
      <c r="E405" s="2">
        <f t="shared" si="11"/>
        <v>1707.3104442790197</v>
      </c>
    </row>
    <row r="406" spans="1:5" x14ac:dyDescent="0.2">
      <c r="A406" s="1">
        <v>47362</v>
      </c>
      <c r="B406">
        <v>-53.411178097770637</v>
      </c>
      <c r="C406" s="2">
        <f t="shared" si="9"/>
        <v>-53.411178097770637</v>
      </c>
      <c r="D406" s="2">
        <f t="shared" si="10"/>
        <v>-1817.0654135555037</v>
      </c>
      <c r="E406" s="2">
        <f t="shared" si="11"/>
        <v>1710.2430573599622</v>
      </c>
    </row>
    <row r="407" spans="1:5" x14ac:dyDescent="0.2">
      <c r="A407" s="1">
        <v>47392</v>
      </c>
      <c r="B407">
        <v>-55.338936461979401</v>
      </c>
      <c r="C407" s="2">
        <f t="shared" si="9"/>
        <v>-55.338936461979401</v>
      </c>
      <c r="D407" s="2">
        <f t="shared" si="10"/>
        <v>-1828.5711612898294</v>
      </c>
      <c r="E407" s="2">
        <f t="shared" si="11"/>
        <v>1717.8932883658708</v>
      </c>
    </row>
    <row r="408" spans="1:5" x14ac:dyDescent="0.2">
      <c r="A408" s="1">
        <v>47423</v>
      </c>
      <c r="B408">
        <v>-56.941701108908056</v>
      </c>
      <c r="C408" s="2">
        <f t="shared" si="9"/>
        <v>-56.941701108908056</v>
      </c>
      <c r="D408" s="2">
        <f t="shared" si="10"/>
        <v>-1839.7317366423558</v>
      </c>
      <c r="E408" s="2">
        <f t="shared" si="11"/>
        <v>1725.8483344245396</v>
      </c>
    </row>
    <row r="409" spans="1:5" x14ac:dyDescent="0.2">
      <c r="A409" s="1">
        <v>47453</v>
      </c>
      <c r="B409">
        <v>-51.991866611691393</v>
      </c>
      <c r="C409" s="2">
        <f t="shared" si="9"/>
        <v>-51.991866611691393</v>
      </c>
      <c r="D409" s="2">
        <f t="shared" si="10"/>
        <v>-1844.3199081313337</v>
      </c>
      <c r="E409" s="2">
        <f t="shared" si="11"/>
        <v>1740.3361749079509</v>
      </c>
    </row>
    <row r="410" spans="1:5" x14ac:dyDescent="0.2">
      <c r="A410" s="1">
        <v>47484</v>
      </c>
      <c r="B410">
        <v>74.677529478651778</v>
      </c>
      <c r="C410" s="2">
        <f t="shared" si="9"/>
        <v>74.677529478651778</v>
      </c>
      <c r="D410" s="2">
        <f t="shared" si="10"/>
        <v>-1727.1690786737026</v>
      </c>
      <c r="E410" s="2">
        <f t="shared" si="11"/>
        <v>1876.5241376310064</v>
      </c>
    </row>
    <row r="411" spans="1:5" x14ac:dyDescent="0.2">
      <c r="A411" s="1">
        <v>47515</v>
      </c>
      <c r="B411">
        <v>2.8344184013389153</v>
      </c>
      <c r="C411" s="2">
        <f t="shared" si="9"/>
        <v>2.8344184013389153</v>
      </c>
      <c r="D411" s="2">
        <f t="shared" si="10"/>
        <v>-1808.5116740824355</v>
      </c>
      <c r="E411" s="2">
        <f t="shared" si="11"/>
        <v>1814.1805108851136</v>
      </c>
    </row>
    <row r="412" spans="1:5" x14ac:dyDescent="0.2">
      <c r="A412" s="1">
        <v>47543</v>
      </c>
      <c r="B412">
        <v>-37.98053162089866</v>
      </c>
      <c r="C412" s="2">
        <f t="shared" si="9"/>
        <v>-37.98053162089866</v>
      </c>
      <c r="D412" s="2">
        <f t="shared" si="10"/>
        <v>-1858.8073751283432</v>
      </c>
      <c r="E412" s="2">
        <f t="shared" si="11"/>
        <v>1782.8463118865457</v>
      </c>
    </row>
    <row r="413" spans="1:5" x14ac:dyDescent="0.2">
      <c r="A413" s="1">
        <v>47574</v>
      </c>
      <c r="B413">
        <v>-53.909122340852321</v>
      </c>
      <c r="C413" s="2">
        <f t="shared" si="9"/>
        <v>-53.909122340852321</v>
      </c>
      <c r="D413" s="2">
        <f t="shared" si="10"/>
        <v>-1884.1983247442979</v>
      </c>
      <c r="E413" s="2">
        <f t="shared" si="11"/>
        <v>1776.3800800625934</v>
      </c>
    </row>
    <row r="414" spans="1:5" x14ac:dyDescent="0.2">
      <c r="A414" s="1">
        <v>47604</v>
      </c>
      <c r="B414">
        <v>-57.059574968198305</v>
      </c>
      <c r="C414" s="2">
        <f t="shared" si="9"/>
        <v>-57.059574968198305</v>
      </c>
      <c r="D414" s="2">
        <f t="shared" si="10"/>
        <v>-1896.7930777423569</v>
      </c>
      <c r="E414" s="2">
        <f t="shared" si="11"/>
        <v>1782.6739278059601</v>
      </c>
    </row>
    <row r="415" spans="1:5" x14ac:dyDescent="0.2">
      <c r="A415" s="1">
        <v>47635</v>
      </c>
      <c r="B415">
        <v>-57.614199302961651</v>
      </c>
      <c r="C415" s="2">
        <f t="shared" si="9"/>
        <v>-57.614199302961651</v>
      </c>
      <c r="D415" s="2">
        <f t="shared" si="10"/>
        <v>-1906.7742701739903</v>
      </c>
      <c r="E415" s="2">
        <f t="shared" si="11"/>
        <v>1791.545871568067</v>
      </c>
    </row>
    <row r="416" spans="1:5" x14ac:dyDescent="0.2">
      <c r="A416" s="1">
        <v>47665</v>
      </c>
      <c r="B416">
        <v>-57.214323406154378</v>
      </c>
      <c r="C416" s="2">
        <f t="shared" si="9"/>
        <v>-57.214323406154378</v>
      </c>
      <c r="D416" s="2">
        <f t="shared" si="10"/>
        <v>-1915.7835492189095</v>
      </c>
      <c r="E416" s="2">
        <f t="shared" si="11"/>
        <v>1801.3549024066008</v>
      </c>
    </row>
    <row r="417" spans="1:5" x14ac:dyDescent="0.2">
      <c r="A417" s="1">
        <v>47696</v>
      </c>
      <c r="B417">
        <v>-56.091075710693403</v>
      </c>
      <c r="C417" s="2">
        <f t="shared" si="9"/>
        <v>-56.091075710693403</v>
      </c>
      <c r="D417" s="2">
        <f t="shared" si="10"/>
        <v>-1924.0523555059854</v>
      </c>
      <c r="E417" s="2">
        <f t="shared" si="11"/>
        <v>1811.8702040845988</v>
      </c>
    </row>
    <row r="418" spans="1:5" x14ac:dyDescent="0.2">
      <c r="A418" s="1">
        <v>47727</v>
      </c>
      <c r="B418">
        <v>-55.591324606690314</v>
      </c>
      <c r="C418" s="2">
        <f t="shared" si="9"/>
        <v>-55.591324606690314</v>
      </c>
      <c r="D418" s="2">
        <f t="shared" si="10"/>
        <v>-1932.927862900727</v>
      </c>
      <c r="E418" s="2">
        <f t="shared" si="11"/>
        <v>1821.7452136873464</v>
      </c>
    </row>
    <row r="419" spans="1:5" x14ac:dyDescent="0.2">
      <c r="A419" s="1">
        <v>47757</v>
      </c>
      <c r="B419">
        <v>-54.734240678415887</v>
      </c>
      <c r="C419" s="2">
        <f t="shared" si="9"/>
        <v>-54.734240678415887</v>
      </c>
      <c r="D419" s="2">
        <f t="shared" si="10"/>
        <v>-1941.4295409369659</v>
      </c>
      <c r="E419" s="2">
        <f t="shared" si="11"/>
        <v>1831.9610595801339</v>
      </c>
    </row>
    <row r="420" spans="1:5" x14ac:dyDescent="0.2">
      <c r="A420" s="1">
        <v>47788</v>
      </c>
      <c r="B420">
        <v>-54.18714844396203</v>
      </c>
      <c r="C420" s="2">
        <f t="shared" si="9"/>
        <v>-54.18714844396203</v>
      </c>
      <c r="D420" s="2">
        <f t="shared" si="10"/>
        <v>-1950.2250067441114</v>
      </c>
      <c r="E420" s="2">
        <f t="shared" si="11"/>
        <v>1841.8507098561872</v>
      </c>
    </row>
    <row r="421" spans="1:5" x14ac:dyDescent="0.2">
      <c r="A421" s="1">
        <v>47818</v>
      </c>
      <c r="B421">
        <v>-53.895220195680928</v>
      </c>
      <c r="C421" s="2">
        <f t="shared" si="9"/>
        <v>-53.895220195680928</v>
      </c>
      <c r="D421" s="2">
        <f t="shared" si="10"/>
        <v>-1959.2597190683648</v>
      </c>
      <c r="E421" s="2">
        <f t="shared" si="11"/>
        <v>1851.4692786770031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B3B2-2CD0-4271-96ED-0676AB0CA373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1" customWidth="1"/>
    <col min="3" max="3" width="19.85546875" customWidth="1"/>
    <col min="4" max="4" width="35.140625" customWidth="1"/>
    <col min="5" max="5" width="34.855468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4</v>
      </c>
      <c r="C1" t="s">
        <v>31</v>
      </c>
      <c r="D1" t="s">
        <v>32</v>
      </c>
      <c r="E1" t="s">
        <v>33</v>
      </c>
      <c r="G1" t="s">
        <v>13</v>
      </c>
      <c r="H1" t="s">
        <v>14</v>
      </c>
    </row>
    <row r="2" spans="1:8" x14ac:dyDescent="0.2">
      <c r="A2" s="1">
        <v>35065</v>
      </c>
      <c r="B2" s="2">
        <v>7.4439999999999999E-5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8.3440000000000001E-5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3.7329999999999997E-5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8.4320000000000006E-5</v>
      </c>
      <c r="G5" t="s">
        <v>18</v>
      </c>
      <c r="H5" s="3">
        <f>_xlfn.FORECAST.ETS.STAT($B$2:$B$298,$A$2:$A$298,4,157,1)</f>
        <v>0.90561914314429137</v>
      </c>
    </row>
    <row r="6" spans="1:8" x14ac:dyDescent="0.2">
      <c r="A6" s="1">
        <v>35186</v>
      </c>
      <c r="B6" s="2">
        <v>6.2000000000000003E-5</v>
      </c>
      <c r="G6" t="s">
        <v>19</v>
      </c>
      <c r="H6" s="3">
        <f>_xlfn.FORECAST.ETS.STAT($B$2:$B$298,$A$2:$A$298,5,157,1)</f>
        <v>1.5636776648972064</v>
      </c>
    </row>
    <row r="7" spans="1:8" x14ac:dyDescent="0.2">
      <c r="A7" s="1">
        <v>35217</v>
      </c>
      <c r="B7" s="2">
        <v>3.4730000000000001E-5</v>
      </c>
      <c r="G7" t="s">
        <v>20</v>
      </c>
      <c r="H7" s="3">
        <f>_xlfn.FORECAST.ETS.STAT($B$2:$B$298,$A$2:$A$298,6,157,1)</f>
        <v>0.14143697161304183</v>
      </c>
    </row>
    <row r="8" spans="1:8" x14ac:dyDescent="0.2">
      <c r="A8" s="1">
        <v>35247</v>
      </c>
      <c r="B8" s="2">
        <v>4.0880000000000002E-5</v>
      </c>
      <c r="G8" t="s">
        <v>21</v>
      </c>
      <c r="H8" s="3">
        <f>_xlfn.FORECAST.ETS.STAT($B$2:$B$298,$A$2:$A$298,7,157,1)</f>
        <v>0.34426687462826033</v>
      </c>
    </row>
    <row r="9" spans="1:8" x14ac:dyDescent="0.2">
      <c r="A9" s="1">
        <v>35278</v>
      </c>
      <c r="B9" s="2">
        <v>1.211E-4</v>
      </c>
    </row>
    <row r="10" spans="1:8" x14ac:dyDescent="0.2">
      <c r="A10" s="1">
        <v>35309</v>
      </c>
      <c r="B10" s="2">
        <v>4.7830000000000001E-5</v>
      </c>
    </row>
    <row r="11" spans="1:8" x14ac:dyDescent="0.2">
      <c r="A11" s="1">
        <v>35339</v>
      </c>
      <c r="B11" s="2">
        <v>4.0099999999999999E-5</v>
      </c>
    </row>
    <row r="12" spans="1:8" x14ac:dyDescent="0.2">
      <c r="A12" s="1">
        <v>35370</v>
      </c>
      <c r="B12" s="2">
        <v>5.7269999999999999E-5</v>
      </c>
    </row>
    <row r="13" spans="1:8" x14ac:dyDescent="0.2">
      <c r="A13" s="1">
        <v>35400</v>
      </c>
      <c r="B13" s="2">
        <v>2.3250000000000001E-4</v>
      </c>
    </row>
    <row r="14" spans="1:8" x14ac:dyDescent="0.2">
      <c r="A14" s="1">
        <v>35431</v>
      </c>
      <c r="B14" s="2">
        <v>7.6160000000000003E-5</v>
      </c>
    </row>
    <row r="15" spans="1:8" x14ac:dyDescent="0.2">
      <c r="A15" s="1">
        <v>35462</v>
      </c>
      <c r="B15" s="2">
        <v>4.7309999999999999E-5</v>
      </c>
    </row>
    <row r="16" spans="1:8" x14ac:dyDescent="0.2">
      <c r="A16" s="1">
        <v>35490</v>
      </c>
      <c r="B16" s="2">
        <v>1.5129999999999999E-4</v>
      </c>
    </row>
    <row r="17" spans="1:2" x14ac:dyDescent="0.2">
      <c r="A17" s="1">
        <v>35521</v>
      </c>
      <c r="B17" s="2">
        <v>1.8110000000000001E-4</v>
      </c>
    </row>
    <row r="18" spans="1:2" x14ac:dyDescent="0.2">
      <c r="A18" s="1">
        <v>35551</v>
      </c>
      <c r="B18" s="2">
        <v>6.1140000000000001E-4</v>
      </c>
    </row>
    <row r="19" spans="1:2" x14ac:dyDescent="0.2">
      <c r="A19" s="1">
        <v>35582</v>
      </c>
      <c r="B19" s="2">
        <v>8.4779999999999998E-5</v>
      </c>
    </row>
    <row r="20" spans="1:2" x14ac:dyDescent="0.2">
      <c r="A20" s="1">
        <v>35612</v>
      </c>
      <c r="B20" s="2">
        <v>3.0380000000000001E-5</v>
      </c>
    </row>
    <row r="21" spans="1:2" x14ac:dyDescent="0.2">
      <c r="A21" s="1">
        <v>35643</v>
      </c>
      <c r="B21" s="2">
        <v>4.7190000000000001E-5</v>
      </c>
    </row>
    <row r="22" spans="1:2" x14ac:dyDescent="0.2">
      <c r="A22" s="1">
        <v>35674</v>
      </c>
      <c r="B22" s="2">
        <v>4.3530000000000001E-4</v>
      </c>
    </row>
    <row r="23" spans="1:2" x14ac:dyDescent="0.2">
      <c r="A23" s="1">
        <v>35704</v>
      </c>
      <c r="B23" s="2">
        <v>5.176E-3</v>
      </c>
    </row>
    <row r="24" spans="1:2" x14ac:dyDescent="0.2">
      <c r="A24" s="1">
        <v>35735</v>
      </c>
      <c r="B24" s="2">
        <v>1.7390000000000001E-3</v>
      </c>
    </row>
    <row r="25" spans="1:2" x14ac:dyDescent="0.2">
      <c r="A25" s="1">
        <v>35765</v>
      </c>
      <c r="B25" s="2">
        <v>3.444E-3</v>
      </c>
    </row>
    <row r="26" spans="1:2" x14ac:dyDescent="0.2">
      <c r="A26" s="1">
        <v>35796</v>
      </c>
      <c r="B26" s="2">
        <v>1.7290000000000001E-3</v>
      </c>
    </row>
    <row r="27" spans="1:2" x14ac:dyDescent="0.2">
      <c r="A27" s="1">
        <v>35827</v>
      </c>
      <c r="B27" s="2">
        <v>9.9249999999999989E-4</v>
      </c>
    </row>
    <row r="28" spans="1:2" x14ac:dyDescent="0.2">
      <c r="A28" s="1">
        <v>35855</v>
      </c>
      <c r="B28" s="2">
        <v>3.5230000000000001E-3</v>
      </c>
    </row>
    <row r="29" spans="1:2" x14ac:dyDescent="0.2">
      <c r="A29" s="1">
        <v>35886</v>
      </c>
      <c r="B29" s="2">
        <v>3.637E-3</v>
      </c>
    </row>
    <row r="30" spans="1:2" x14ac:dyDescent="0.2">
      <c r="A30" s="1">
        <v>35916</v>
      </c>
      <c r="B30" s="2">
        <v>6.6860000000000001E-3</v>
      </c>
    </row>
    <row r="31" spans="1:2" x14ac:dyDescent="0.2">
      <c r="A31" s="1">
        <v>35947</v>
      </c>
      <c r="B31" s="2">
        <v>2.0430000000000001E-3</v>
      </c>
    </row>
    <row r="32" spans="1:2" x14ac:dyDescent="0.2">
      <c r="A32" s="1">
        <v>35977</v>
      </c>
      <c r="B32" s="2">
        <v>8.5590000000000006E-3</v>
      </c>
    </row>
    <row r="33" spans="1:2" x14ac:dyDescent="0.2">
      <c r="A33" s="1">
        <v>36008</v>
      </c>
      <c r="B33" s="2">
        <v>2.095E-2</v>
      </c>
    </row>
    <row r="34" spans="1:2" x14ac:dyDescent="0.2">
      <c r="A34" s="1">
        <v>36039</v>
      </c>
      <c r="B34" s="2">
        <v>0.2172</v>
      </c>
    </row>
    <row r="35" spans="1:2" x14ac:dyDescent="0.2">
      <c r="A35" s="1">
        <v>36069</v>
      </c>
      <c r="B35" s="2">
        <v>5.8599999999999999E-2</v>
      </c>
    </row>
    <row r="36" spans="1:2" x14ac:dyDescent="0.2">
      <c r="A36" s="1">
        <v>36100</v>
      </c>
      <c r="B36" s="2">
        <v>1.8079999999999999E-2</v>
      </c>
    </row>
    <row r="37" spans="1:2" x14ac:dyDescent="0.2">
      <c r="A37" s="1">
        <v>36130</v>
      </c>
      <c r="B37" s="2">
        <v>0.185</v>
      </c>
    </row>
    <row r="38" spans="1:2" x14ac:dyDescent="0.2">
      <c r="A38" s="1">
        <v>36161</v>
      </c>
      <c r="B38" s="2">
        <v>0.16270000000000001</v>
      </c>
    </row>
    <row r="39" spans="1:2" x14ac:dyDescent="0.2">
      <c r="A39" s="1">
        <v>36192</v>
      </c>
      <c r="B39" s="2">
        <v>6.9979999999999999E-3</v>
      </c>
    </row>
    <row r="40" spans="1:2" x14ac:dyDescent="0.2">
      <c r="A40" s="1">
        <v>36220</v>
      </c>
      <c r="B40" s="2">
        <v>6.9979999999999999E-3</v>
      </c>
    </row>
    <row r="41" spans="1:2" x14ac:dyDescent="0.2">
      <c r="A41" s="1">
        <v>36251</v>
      </c>
      <c r="B41" s="2">
        <v>1.291E-2</v>
      </c>
    </row>
    <row r="42" spans="1:2" x14ac:dyDescent="0.2">
      <c r="A42" s="1">
        <v>36281</v>
      </c>
      <c r="B42" s="2">
        <v>7.1110000000000007E-2</v>
      </c>
    </row>
    <row r="43" spans="1:2" x14ac:dyDescent="0.2">
      <c r="A43" s="1">
        <v>36312</v>
      </c>
      <c r="B43" s="2">
        <v>0.18229999999999999</v>
      </c>
    </row>
    <row r="44" spans="1:2" x14ac:dyDescent="0.2">
      <c r="A44" s="1">
        <v>36342</v>
      </c>
      <c r="B44" s="2">
        <v>0.52439999999999998</v>
      </c>
    </row>
    <row r="45" spans="1:2" x14ac:dyDescent="0.2">
      <c r="A45" s="1">
        <v>36373</v>
      </c>
      <c r="B45" s="2">
        <v>0.43569999999999998</v>
      </c>
    </row>
    <row r="46" spans="1:2" x14ac:dyDescent="0.2">
      <c r="A46" s="1">
        <v>36404</v>
      </c>
      <c r="B46" s="2">
        <v>0.46539999999999998</v>
      </c>
    </row>
    <row r="47" spans="1:2" x14ac:dyDescent="0.2">
      <c r="A47" s="1">
        <v>36434</v>
      </c>
      <c r="B47" s="2">
        <v>5.808E-2</v>
      </c>
    </row>
    <row r="48" spans="1:2" x14ac:dyDescent="0.2">
      <c r="A48" s="1">
        <v>36465</v>
      </c>
      <c r="B48" s="2">
        <v>0.28699999999999998</v>
      </c>
    </row>
    <row r="49" spans="1:2" x14ac:dyDescent="0.2">
      <c r="A49" s="1">
        <v>36495</v>
      </c>
      <c r="B49" s="2">
        <v>0.2235</v>
      </c>
    </row>
    <row r="50" spans="1:2" x14ac:dyDescent="0.2">
      <c r="A50" s="1">
        <v>36526</v>
      </c>
      <c r="B50" s="2">
        <v>0.17299999999999999</v>
      </c>
    </row>
    <row r="51" spans="1:2" x14ac:dyDescent="0.2">
      <c r="A51" s="1">
        <v>36557</v>
      </c>
      <c r="B51" s="2">
        <v>8.5819999999999994E-2</v>
      </c>
    </row>
    <row r="52" spans="1:2" x14ac:dyDescent="0.2">
      <c r="A52" s="1">
        <v>36586</v>
      </c>
      <c r="B52" s="2">
        <v>1.5349999999999999</v>
      </c>
    </row>
    <row r="53" spans="1:2" x14ac:dyDescent="0.2">
      <c r="A53" s="1">
        <v>36617</v>
      </c>
      <c r="B53" s="2">
        <v>1.597</v>
      </c>
    </row>
    <row r="54" spans="1:2" x14ac:dyDescent="0.2">
      <c r="A54" s="1">
        <v>36647</v>
      </c>
      <c r="B54" s="2">
        <v>0.54259999999999997</v>
      </c>
    </row>
    <row r="55" spans="1:2" x14ac:dyDescent="0.2">
      <c r="A55" s="1">
        <v>36678</v>
      </c>
      <c r="B55" s="2">
        <v>0.22159999999999999</v>
      </c>
    </row>
    <row r="56" spans="1:2" x14ac:dyDescent="0.2">
      <c r="A56" s="1">
        <v>36708</v>
      </c>
      <c r="B56" s="2">
        <v>0.1978</v>
      </c>
    </row>
    <row r="57" spans="1:2" x14ac:dyDescent="0.2">
      <c r="A57" s="1">
        <v>36739</v>
      </c>
      <c r="B57" s="2">
        <v>0.13969999999999999</v>
      </c>
    </row>
    <row r="58" spans="1:2" x14ac:dyDescent="0.2">
      <c r="A58" s="1">
        <v>36770</v>
      </c>
      <c r="B58" s="2">
        <v>0.30880000000000002</v>
      </c>
    </row>
    <row r="59" spans="1:2" x14ac:dyDescent="0.2">
      <c r="A59" s="1">
        <v>36800</v>
      </c>
      <c r="B59" s="2">
        <v>0.69920000000000004</v>
      </c>
    </row>
    <row r="60" spans="1:2" x14ac:dyDescent="0.2">
      <c r="A60" s="1">
        <v>36831</v>
      </c>
      <c r="B60" s="2">
        <v>0.64029999999999998</v>
      </c>
    </row>
    <row r="61" spans="1:2" x14ac:dyDescent="0.2">
      <c r="A61" s="1">
        <v>36861</v>
      </c>
      <c r="B61" s="2">
        <v>0.5181</v>
      </c>
    </row>
    <row r="62" spans="1:2" x14ac:dyDescent="0.2">
      <c r="A62" s="1">
        <v>36892</v>
      </c>
      <c r="B62" s="2">
        <v>0.16600000000000001</v>
      </c>
    </row>
    <row r="63" spans="1:2" x14ac:dyDescent="0.2">
      <c r="A63" s="1">
        <v>36923</v>
      </c>
      <c r="B63" s="2">
        <v>0.12230000000000001</v>
      </c>
    </row>
    <row r="64" spans="1:2" x14ac:dyDescent="0.2">
      <c r="A64" s="1">
        <v>36951</v>
      </c>
      <c r="B64" s="2">
        <v>5.1639999999999998E-2</v>
      </c>
    </row>
    <row r="65" spans="1:2" x14ac:dyDescent="0.2">
      <c r="A65" s="1">
        <v>36982</v>
      </c>
      <c r="B65" s="2">
        <v>2.6760000000000002</v>
      </c>
    </row>
    <row r="66" spans="1:2" x14ac:dyDescent="0.2">
      <c r="A66" s="1">
        <v>37012</v>
      </c>
      <c r="B66" s="2">
        <v>0.38740000000000002</v>
      </c>
    </row>
    <row r="67" spans="1:2" x14ac:dyDescent="0.2">
      <c r="A67" s="1">
        <v>37043</v>
      </c>
      <c r="B67" s="2">
        <v>8.3110000000000003E-2</v>
      </c>
    </row>
    <row r="68" spans="1:2" x14ac:dyDescent="0.2">
      <c r="A68" s="1">
        <v>37073</v>
      </c>
      <c r="B68" s="2">
        <v>5.8340000000000003E-2</v>
      </c>
    </row>
    <row r="69" spans="1:2" x14ac:dyDescent="0.2">
      <c r="A69" s="1">
        <v>37104</v>
      </c>
      <c r="B69" s="2">
        <v>2.7300000000000001E-2</v>
      </c>
    </row>
    <row r="70" spans="1:2" x14ac:dyDescent="0.2">
      <c r="A70" s="1">
        <v>37135</v>
      </c>
      <c r="B70" s="2">
        <v>0.35659999999999997</v>
      </c>
    </row>
    <row r="71" spans="1:2" x14ac:dyDescent="0.2">
      <c r="A71" s="1">
        <v>37165</v>
      </c>
      <c r="B71" s="2">
        <v>4.3680000000000003</v>
      </c>
    </row>
    <row r="72" spans="1:2" x14ac:dyDescent="0.2">
      <c r="A72" s="1">
        <v>37196</v>
      </c>
      <c r="B72" s="2">
        <v>2.762</v>
      </c>
    </row>
    <row r="73" spans="1:2" x14ac:dyDescent="0.2">
      <c r="A73" s="1">
        <v>37226</v>
      </c>
      <c r="B73" s="2">
        <v>1.5660000000000001</v>
      </c>
    </row>
    <row r="74" spans="1:2" x14ac:dyDescent="0.2">
      <c r="A74" s="1">
        <v>37257</v>
      </c>
      <c r="B74" s="2">
        <v>2.0139999999999998</v>
      </c>
    </row>
    <row r="75" spans="1:2" x14ac:dyDescent="0.2">
      <c r="A75" s="1">
        <v>37288</v>
      </c>
      <c r="B75" s="2">
        <v>2.2290000000000001</v>
      </c>
    </row>
    <row r="76" spans="1:2" x14ac:dyDescent="0.2">
      <c r="A76" s="1">
        <v>37316</v>
      </c>
      <c r="B76" s="2">
        <v>0.8962</v>
      </c>
    </row>
    <row r="77" spans="1:2" x14ac:dyDescent="0.2">
      <c r="A77" s="1">
        <v>37347</v>
      </c>
      <c r="B77" s="2">
        <v>1.2609999999999999</v>
      </c>
    </row>
    <row r="78" spans="1:2" x14ac:dyDescent="0.2">
      <c r="A78" s="1">
        <v>37377</v>
      </c>
      <c r="B78" s="2">
        <v>0.1583</v>
      </c>
    </row>
    <row r="79" spans="1:2" x14ac:dyDescent="0.2">
      <c r="A79" s="1">
        <v>37408</v>
      </c>
      <c r="B79" s="2">
        <v>0.2757</v>
      </c>
    </row>
    <row r="80" spans="1:2" x14ac:dyDescent="0.2">
      <c r="A80" s="1">
        <v>37438</v>
      </c>
      <c r="B80" s="2">
        <v>0.1479</v>
      </c>
    </row>
    <row r="81" spans="1:2" x14ac:dyDescent="0.2">
      <c r="A81" s="1">
        <v>37469</v>
      </c>
      <c r="B81" s="2">
        <v>1.0960000000000001</v>
      </c>
    </row>
    <row r="82" spans="1:2" x14ac:dyDescent="0.2">
      <c r="A82" s="1">
        <v>37500</v>
      </c>
      <c r="B82" s="2">
        <v>0.43109999999999998</v>
      </c>
    </row>
    <row r="83" spans="1:2" x14ac:dyDescent="0.2">
      <c r="A83" s="1">
        <v>37530</v>
      </c>
      <c r="B83" s="2">
        <v>0.50719999999999998</v>
      </c>
    </row>
    <row r="84" spans="1:2" x14ac:dyDescent="0.2">
      <c r="A84" s="1">
        <v>37561</v>
      </c>
      <c r="B84" s="2">
        <v>0.2954</v>
      </c>
    </row>
    <row r="85" spans="1:2" x14ac:dyDescent="0.2">
      <c r="A85" s="1">
        <v>37591</v>
      </c>
      <c r="B85" s="2">
        <v>0.24379999999999999</v>
      </c>
    </row>
    <row r="86" spans="1:2" x14ac:dyDescent="0.2">
      <c r="A86" s="1">
        <v>37622</v>
      </c>
      <c r="B86" s="2">
        <v>2.3429999999999999E-2</v>
      </c>
    </row>
    <row r="87" spans="1:2" x14ac:dyDescent="0.2">
      <c r="A87" s="1">
        <v>37653</v>
      </c>
      <c r="B87" s="2">
        <v>3.3660000000000002E-2</v>
      </c>
    </row>
    <row r="88" spans="1:2" x14ac:dyDescent="0.2">
      <c r="A88" s="1">
        <v>37681</v>
      </c>
      <c r="B88" s="2">
        <v>3.3210000000000003E-2</v>
      </c>
    </row>
    <row r="89" spans="1:2" x14ac:dyDescent="0.2">
      <c r="A89" s="1">
        <v>37712</v>
      </c>
      <c r="B89" s="2">
        <v>0.1396</v>
      </c>
    </row>
    <row r="90" spans="1:2" x14ac:dyDescent="0.2">
      <c r="A90" s="1">
        <v>37742</v>
      </c>
      <c r="B90" s="2">
        <v>0.2359</v>
      </c>
    </row>
    <row r="91" spans="1:2" x14ac:dyDescent="0.2">
      <c r="A91" s="1">
        <v>37773</v>
      </c>
      <c r="B91" s="2">
        <v>3.3599999999999998E-2</v>
      </c>
    </row>
    <row r="92" spans="1:2" x14ac:dyDescent="0.2">
      <c r="A92" s="1">
        <v>37803</v>
      </c>
      <c r="B92" s="2">
        <v>2.3650000000000001E-2</v>
      </c>
    </row>
    <row r="93" spans="1:2" x14ac:dyDescent="0.2">
      <c r="A93" s="1">
        <v>37834</v>
      </c>
      <c r="B93" s="2">
        <v>1.719E-2</v>
      </c>
    </row>
    <row r="94" spans="1:2" x14ac:dyDescent="0.2">
      <c r="A94" s="1">
        <v>37865</v>
      </c>
      <c r="B94" s="2">
        <v>1.018E-2</v>
      </c>
    </row>
    <row r="95" spans="1:2" x14ac:dyDescent="0.2">
      <c r="A95" s="1">
        <v>37895</v>
      </c>
      <c r="B95" s="2">
        <v>4.3270000000000003E-2</v>
      </c>
    </row>
    <row r="96" spans="1:2" x14ac:dyDescent="0.2">
      <c r="A96" s="1">
        <v>37926</v>
      </c>
      <c r="B96" s="2">
        <v>1.2649999999999999</v>
      </c>
    </row>
    <row r="97" spans="1:2" x14ac:dyDescent="0.2">
      <c r="A97" s="1">
        <v>37956</v>
      </c>
      <c r="B97" s="2">
        <v>0.1244</v>
      </c>
    </row>
    <row r="98" spans="1:2" x14ac:dyDescent="0.2">
      <c r="A98" s="1">
        <v>37987</v>
      </c>
      <c r="B98" s="2">
        <v>2.1770000000000001E-2</v>
      </c>
    </row>
    <row r="99" spans="1:2" x14ac:dyDescent="0.2">
      <c r="A99" s="1">
        <v>38018</v>
      </c>
      <c r="B99" s="2">
        <v>3.0379999999999999E-3</v>
      </c>
    </row>
    <row r="100" spans="1:2" x14ac:dyDescent="0.2">
      <c r="A100" s="1">
        <v>38047</v>
      </c>
      <c r="B100" s="2">
        <v>1.2200000000000001E-2</v>
      </c>
    </row>
    <row r="101" spans="1:2" x14ac:dyDescent="0.2">
      <c r="A101" s="1">
        <v>38078</v>
      </c>
      <c r="B101" s="2">
        <v>6.4989999999999996E-3</v>
      </c>
    </row>
    <row r="102" spans="1:2" x14ac:dyDescent="0.2">
      <c r="A102" s="1">
        <v>38108</v>
      </c>
      <c r="B102" s="2">
        <v>2.4780000000000002E-3</v>
      </c>
    </row>
    <row r="103" spans="1:2" x14ac:dyDescent="0.2">
      <c r="A103" s="1">
        <v>38139</v>
      </c>
      <c r="B103" s="2">
        <v>4.2890000000000003E-3</v>
      </c>
    </row>
    <row r="104" spans="1:2" x14ac:dyDescent="0.2">
      <c r="A104" s="1">
        <v>38169</v>
      </c>
      <c r="B104" s="2">
        <v>1.047E-3</v>
      </c>
    </row>
    <row r="105" spans="1:2" x14ac:dyDescent="0.2">
      <c r="A105" s="1">
        <v>38200</v>
      </c>
      <c r="B105" s="2">
        <v>1.235E-3</v>
      </c>
    </row>
    <row r="106" spans="1:2" x14ac:dyDescent="0.2">
      <c r="A106" s="1">
        <v>38231</v>
      </c>
      <c r="B106" s="2">
        <v>1.2620000000000001E-3</v>
      </c>
    </row>
    <row r="107" spans="1:2" x14ac:dyDescent="0.2">
      <c r="A107" s="1">
        <v>38261</v>
      </c>
      <c r="B107" s="2">
        <v>1.129E-3</v>
      </c>
    </row>
    <row r="108" spans="1:2" x14ac:dyDescent="0.2">
      <c r="A108" s="1">
        <v>38292</v>
      </c>
      <c r="B108" s="2">
        <v>1.9810000000000001E-2</v>
      </c>
    </row>
    <row r="109" spans="1:2" x14ac:dyDescent="0.2">
      <c r="A109" s="1">
        <v>38322</v>
      </c>
      <c r="B109" s="2">
        <v>1.0800000000000001E-2</v>
      </c>
    </row>
    <row r="110" spans="1:2" x14ac:dyDescent="0.2">
      <c r="A110" s="1">
        <v>38353</v>
      </c>
      <c r="B110" s="2">
        <v>5.2859999999999999E-3</v>
      </c>
    </row>
    <row r="111" spans="1:2" x14ac:dyDescent="0.2">
      <c r="A111" s="1">
        <v>38384</v>
      </c>
      <c r="B111" s="2">
        <v>6.0019999999999995E-4</v>
      </c>
    </row>
    <row r="112" spans="1:2" x14ac:dyDescent="0.2">
      <c r="A112" s="1">
        <v>38412</v>
      </c>
      <c r="B112" s="2">
        <v>4.9160000000000002E-4</v>
      </c>
    </row>
    <row r="113" spans="1:2" x14ac:dyDescent="0.2">
      <c r="A113" s="1">
        <v>38443</v>
      </c>
      <c r="B113" s="2">
        <v>3.3520000000000002E-4</v>
      </c>
    </row>
    <row r="114" spans="1:2" x14ac:dyDescent="0.2">
      <c r="A114" s="1">
        <v>38473</v>
      </c>
      <c r="B114" s="2">
        <v>8.8350000000000008E-3</v>
      </c>
    </row>
    <row r="115" spans="1:2" x14ac:dyDescent="0.2">
      <c r="A115" s="1">
        <v>38504</v>
      </c>
      <c r="B115" s="2">
        <v>1.9589999999999998E-3</v>
      </c>
    </row>
    <row r="116" spans="1:2" x14ac:dyDescent="0.2">
      <c r="A116" s="1">
        <v>38534</v>
      </c>
      <c r="B116" s="2">
        <v>3.094E-3</v>
      </c>
    </row>
    <row r="117" spans="1:2" x14ac:dyDescent="0.2">
      <c r="A117" s="1">
        <v>38565</v>
      </c>
      <c r="B117" s="2">
        <v>3.3240000000000001E-3</v>
      </c>
    </row>
    <row r="118" spans="1:2" x14ac:dyDescent="0.2">
      <c r="A118" s="1">
        <v>38596</v>
      </c>
      <c r="B118" s="2">
        <v>6.7120000000000005E-4</v>
      </c>
    </row>
    <row r="119" spans="1:2" x14ac:dyDescent="0.2">
      <c r="A119" s="1">
        <v>38626</v>
      </c>
      <c r="B119" s="2">
        <v>3.8160000000000001E-4</v>
      </c>
    </row>
    <row r="120" spans="1:2" x14ac:dyDescent="0.2">
      <c r="A120" s="1">
        <v>38657</v>
      </c>
      <c r="B120" s="2">
        <v>5.4489999999999996E-4</v>
      </c>
    </row>
    <row r="121" spans="1:2" x14ac:dyDescent="0.2">
      <c r="A121" s="1">
        <v>38687</v>
      </c>
      <c r="B121" s="2">
        <v>2.8219999999999999E-3</v>
      </c>
    </row>
    <row r="122" spans="1:2" x14ac:dyDescent="0.2">
      <c r="A122" s="1">
        <v>38718</v>
      </c>
      <c r="B122" s="2">
        <v>4.8149999999999999E-4</v>
      </c>
    </row>
    <row r="123" spans="1:2" x14ac:dyDescent="0.2">
      <c r="A123" s="1">
        <v>38749</v>
      </c>
      <c r="B123" s="2">
        <v>8.1979999999999998E-5</v>
      </c>
    </row>
    <row r="124" spans="1:2" x14ac:dyDescent="0.2">
      <c r="A124" s="1">
        <v>38777</v>
      </c>
      <c r="B124" s="2">
        <v>1.7029999999999999E-4</v>
      </c>
    </row>
    <row r="125" spans="1:2" x14ac:dyDescent="0.2">
      <c r="A125" s="1">
        <v>38808</v>
      </c>
      <c r="B125" s="2">
        <v>1.6449999999999999E-4</v>
      </c>
    </row>
    <row r="126" spans="1:2" x14ac:dyDescent="0.2">
      <c r="A126" s="1">
        <v>38838</v>
      </c>
      <c r="B126" s="2">
        <v>6.0720000000000001E-4</v>
      </c>
    </row>
    <row r="127" spans="1:2" x14ac:dyDescent="0.2">
      <c r="A127" s="1">
        <v>38869</v>
      </c>
      <c r="B127" s="2">
        <v>3.433E-4</v>
      </c>
    </row>
    <row r="128" spans="1:2" x14ac:dyDescent="0.2">
      <c r="A128" s="1">
        <v>38899</v>
      </c>
      <c r="B128" s="2">
        <v>1.4100000000000001E-4</v>
      </c>
    </row>
    <row r="129" spans="1:2" x14ac:dyDescent="0.2">
      <c r="A129" s="1">
        <v>38930</v>
      </c>
      <c r="B129" s="2">
        <v>1.092E-4</v>
      </c>
    </row>
    <row r="130" spans="1:2" x14ac:dyDescent="0.2">
      <c r="A130" s="1">
        <v>38961</v>
      </c>
      <c r="B130" s="2">
        <v>3.3649999999999999E-4</v>
      </c>
    </row>
    <row r="131" spans="1:2" x14ac:dyDescent="0.2">
      <c r="A131" s="1">
        <v>38991</v>
      </c>
      <c r="B131" s="2">
        <v>7.4560000000000002E-4</v>
      </c>
    </row>
    <row r="132" spans="1:2" x14ac:dyDescent="0.2">
      <c r="A132" s="1">
        <v>39022</v>
      </c>
      <c r="B132" s="2">
        <v>3.4850000000000001E-4</v>
      </c>
    </row>
    <row r="133" spans="1:2" x14ac:dyDescent="0.2">
      <c r="A133" s="1">
        <v>39052</v>
      </c>
      <c r="B133" s="2">
        <v>4.2569999999999999E-4</v>
      </c>
    </row>
    <row r="134" spans="1:2" x14ac:dyDescent="0.2">
      <c r="A134" s="1">
        <v>39083</v>
      </c>
      <c r="B134" s="2">
        <v>4.707E-4</v>
      </c>
    </row>
    <row r="135" spans="1:2" x14ac:dyDescent="0.2">
      <c r="A135" s="1">
        <v>39114</v>
      </c>
      <c r="B135" s="2">
        <v>3.4259999999999998E-4</v>
      </c>
    </row>
    <row r="136" spans="1:2" x14ac:dyDescent="0.2">
      <c r="A136" s="1">
        <v>39142</v>
      </c>
      <c r="B136" s="2">
        <v>1.618E-4</v>
      </c>
    </row>
    <row r="137" spans="1:2" x14ac:dyDescent="0.2">
      <c r="A137" s="1">
        <v>39173</v>
      </c>
      <c r="B137" s="2">
        <v>5.2419999999999995E-4</v>
      </c>
    </row>
    <row r="138" spans="1:2" x14ac:dyDescent="0.2">
      <c r="A138" s="1">
        <v>39203</v>
      </c>
      <c r="B138" s="2">
        <v>3.4969999999999999E-4</v>
      </c>
    </row>
    <row r="139" spans="1:2" x14ac:dyDescent="0.2">
      <c r="A139" s="1">
        <v>39234</v>
      </c>
      <c r="B139" s="2">
        <v>1.1739999999999999E-4</v>
      </c>
    </row>
    <row r="140" spans="1:2" x14ac:dyDescent="0.2">
      <c r="A140" s="1">
        <v>39264</v>
      </c>
      <c r="B140" s="2">
        <v>4.0550000000000003E-5</v>
      </c>
    </row>
    <row r="141" spans="1:2" x14ac:dyDescent="0.2">
      <c r="A141" s="1">
        <v>39295</v>
      </c>
      <c r="B141" s="2">
        <v>5.5510000000000002E-5</v>
      </c>
    </row>
    <row r="142" spans="1:2" x14ac:dyDescent="0.2">
      <c r="A142" s="1">
        <v>39326</v>
      </c>
      <c r="B142" s="2">
        <v>4.7360000000000001E-5</v>
      </c>
    </row>
    <row r="143" spans="1:2" x14ac:dyDescent="0.2">
      <c r="A143" s="1">
        <v>39356</v>
      </c>
      <c r="B143" s="2">
        <v>3.4980000000000001E-5</v>
      </c>
    </row>
    <row r="144" spans="1:2" x14ac:dyDescent="0.2">
      <c r="A144" s="1">
        <v>39387</v>
      </c>
      <c r="B144" s="2">
        <v>5.3680000000000001E-5</v>
      </c>
    </row>
    <row r="145" spans="1:2" x14ac:dyDescent="0.2">
      <c r="A145" s="1">
        <v>39417</v>
      </c>
      <c r="B145" s="2">
        <v>6.5790000000000005E-5</v>
      </c>
    </row>
    <row r="146" spans="1:2" x14ac:dyDescent="0.2">
      <c r="A146" s="1">
        <v>39448</v>
      </c>
      <c r="B146" s="2">
        <v>8.0389999999999994E-5</v>
      </c>
    </row>
    <row r="147" spans="1:2" x14ac:dyDescent="0.2">
      <c r="A147" s="1">
        <v>39479</v>
      </c>
      <c r="B147" s="2">
        <v>1.7770000000000001E-4</v>
      </c>
    </row>
    <row r="148" spans="1:2" x14ac:dyDescent="0.2">
      <c r="A148" s="1">
        <v>39508</v>
      </c>
      <c r="B148" s="2">
        <v>1.8900000000000001E-4</v>
      </c>
    </row>
    <row r="149" spans="1:2" x14ac:dyDescent="0.2">
      <c r="A149" s="1">
        <v>39539</v>
      </c>
      <c r="B149" s="2">
        <v>9.1490000000000007E-5</v>
      </c>
    </row>
    <row r="150" spans="1:2" x14ac:dyDescent="0.2">
      <c r="A150" s="1">
        <v>39569</v>
      </c>
      <c r="B150" s="2">
        <v>4.2549999999999997E-5</v>
      </c>
    </row>
    <row r="151" spans="1:2" x14ac:dyDescent="0.2">
      <c r="A151" s="1">
        <v>39600</v>
      </c>
      <c r="B151" s="2">
        <v>7.1920000000000003E-5</v>
      </c>
    </row>
    <row r="152" spans="1:2" x14ac:dyDescent="0.2">
      <c r="A152" s="1">
        <v>39630</v>
      </c>
      <c r="B152" s="2">
        <v>1.3519999999999999E-5</v>
      </c>
    </row>
    <row r="153" spans="1:2" x14ac:dyDescent="0.2">
      <c r="A153" s="1">
        <v>39661</v>
      </c>
      <c r="B153" s="2">
        <v>7.2370000000000003E-6</v>
      </c>
    </row>
    <row r="154" spans="1:2" x14ac:dyDescent="0.2">
      <c r="A154" s="1">
        <v>39692</v>
      </c>
      <c r="B154" s="2">
        <v>9.3880000000000006E-6</v>
      </c>
    </row>
    <row r="155" spans="1:2" x14ac:dyDescent="0.2">
      <c r="A155" s="1">
        <v>39722</v>
      </c>
      <c r="B155" s="2">
        <v>4.3760000000000001E-5</v>
      </c>
    </row>
    <row r="156" spans="1:2" x14ac:dyDescent="0.2">
      <c r="A156" s="1">
        <v>39753</v>
      </c>
      <c r="B156" s="2">
        <v>3.4430000000000001E-5</v>
      </c>
    </row>
    <row r="157" spans="1:2" x14ac:dyDescent="0.2">
      <c r="A157" s="1">
        <v>39783</v>
      </c>
      <c r="B157" s="2">
        <v>1.694E-5</v>
      </c>
    </row>
    <row r="158" spans="1:2" x14ac:dyDescent="0.2">
      <c r="A158" s="1">
        <v>39814</v>
      </c>
      <c r="B158" s="2">
        <v>5.3239999999999998E-5</v>
      </c>
    </row>
    <row r="159" spans="1:2" x14ac:dyDescent="0.2">
      <c r="A159" s="1">
        <v>39845</v>
      </c>
      <c r="B159" s="2">
        <v>1.8349999999999999E-5</v>
      </c>
    </row>
    <row r="160" spans="1:2" x14ac:dyDescent="0.2">
      <c r="A160" s="1">
        <v>39873</v>
      </c>
      <c r="B160" s="2">
        <v>1.9040000000000001E-5</v>
      </c>
    </row>
    <row r="161" spans="1:2" x14ac:dyDescent="0.2">
      <c r="A161" s="1">
        <v>39904</v>
      </c>
      <c r="B161" s="2">
        <v>3.7849999999999998E-5</v>
      </c>
    </row>
    <row r="162" spans="1:2" x14ac:dyDescent="0.2">
      <c r="A162" s="1">
        <v>39934</v>
      </c>
      <c r="B162" s="2">
        <v>4.1990000000000003E-5</v>
      </c>
    </row>
    <row r="163" spans="1:2" x14ac:dyDescent="0.2">
      <c r="A163" s="1">
        <v>39965</v>
      </c>
      <c r="B163" s="2">
        <v>2.474E-5</v>
      </c>
    </row>
    <row r="164" spans="1:2" x14ac:dyDescent="0.2">
      <c r="A164" s="1">
        <v>39995</v>
      </c>
      <c r="B164" s="2">
        <v>1.524E-5</v>
      </c>
    </row>
    <row r="165" spans="1:2" x14ac:dyDescent="0.2">
      <c r="A165" s="1">
        <v>40026</v>
      </c>
      <c r="B165" s="2">
        <v>1.0550000000000001E-5</v>
      </c>
    </row>
    <row r="166" spans="1:2" x14ac:dyDescent="0.2">
      <c r="A166" s="1">
        <v>40057</v>
      </c>
      <c r="B166" s="2">
        <v>1.325E-5</v>
      </c>
    </row>
    <row r="167" spans="1:2" x14ac:dyDescent="0.2">
      <c r="A167" s="1">
        <v>40087</v>
      </c>
      <c r="B167" s="2">
        <v>3.2299999999999999E-5</v>
      </c>
    </row>
    <row r="168" spans="1:2" x14ac:dyDescent="0.2">
      <c r="A168" s="1">
        <v>40118</v>
      </c>
      <c r="B168" s="2">
        <v>8.0890000000000006E-5</v>
      </c>
    </row>
    <row r="169" spans="1:2" x14ac:dyDescent="0.2">
      <c r="A169" s="1">
        <v>40148</v>
      </c>
      <c r="B169" s="2">
        <v>4.1980000000000001E-5</v>
      </c>
    </row>
    <row r="170" spans="1:2" x14ac:dyDescent="0.2">
      <c r="A170" s="1">
        <v>40179</v>
      </c>
      <c r="B170" s="2">
        <v>5.5290000000000001E-5</v>
      </c>
    </row>
    <row r="171" spans="1:2" x14ac:dyDescent="0.2">
      <c r="A171" s="1">
        <v>40210</v>
      </c>
      <c r="B171" s="2">
        <v>2.7140000000000001E-5</v>
      </c>
    </row>
    <row r="172" spans="1:2" x14ac:dyDescent="0.2">
      <c r="A172" s="1">
        <v>40238</v>
      </c>
      <c r="B172" s="2">
        <v>2.7140000000000001E-5</v>
      </c>
    </row>
    <row r="173" spans="1:2" x14ac:dyDescent="0.2">
      <c r="A173" s="1">
        <v>40269</v>
      </c>
      <c r="B173" s="2">
        <v>5.5669999999999999E-3</v>
      </c>
    </row>
    <row r="174" spans="1:2" x14ac:dyDescent="0.2">
      <c r="A174" s="1">
        <v>40299</v>
      </c>
      <c r="B174" s="2">
        <v>1.431E-3</v>
      </c>
    </row>
    <row r="175" spans="1:2" x14ac:dyDescent="0.2">
      <c r="A175" s="1">
        <v>40330</v>
      </c>
      <c r="B175" s="2">
        <v>7.0109999999999999E-3</v>
      </c>
    </row>
    <row r="176" spans="1:2" x14ac:dyDescent="0.2">
      <c r="A176" s="1">
        <v>40360</v>
      </c>
      <c r="B176" s="2">
        <v>5.3090000000000004E-3</v>
      </c>
    </row>
    <row r="177" spans="1:2" x14ac:dyDescent="0.2">
      <c r="A177" s="1">
        <v>40391</v>
      </c>
      <c r="B177" s="2">
        <v>1.165E-3</v>
      </c>
    </row>
    <row r="178" spans="1:2" x14ac:dyDescent="0.2">
      <c r="A178" s="1">
        <v>40422</v>
      </c>
      <c r="B178" s="2">
        <v>5.5080000000000005E-4</v>
      </c>
    </row>
    <row r="179" spans="1:2" x14ac:dyDescent="0.2">
      <c r="A179" s="1">
        <v>40452</v>
      </c>
      <c r="B179" s="2">
        <v>2.1790000000000001E-4</v>
      </c>
    </row>
    <row r="180" spans="1:2" x14ac:dyDescent="0.2">
      <c r="A180" s="1">
        <v>40483</v>
      </c>
      <c r="B180" s="2">
        <v>4.3640000000000002E-5</v>
      </c>
    </row>
    <row r="181" spans="1:2" x14ac:dyDescent="0.2">
      <c r="A181" s="1">
        <v>40513</v>
      </c>
      <c r="B181" s="2">
        <v>6.5050000000000004E-6</v>
      </c>
    </row>
    <row r="182" spans="1:2" x14ac:dyDescent="0.2">
      <c r="A182" s="1">
        <v>40544</v>
      </c>
      <c r="B182" s="2">
        <v>5.5999999999999997E-6</v>
      </c>
    </row>
    <row r="183" spans="1:2" x14ac:dyDescent="0.2">
      <c r="A183" s="1">
        <v>40575</v>
      </c>
      <c r="B183" s="2">
        <v>6.5019999999999998E-4</v>
      </c>
    </row>
    <row r="184" spans="1:2" x14ac:dyDescent="0.2">
      <c r="A184" s="1">
        <v>40603</v>
      </c>
      <c r="B184" s="2">
        <v>3.3649999999999999E-4</v>
      </c>
    </row>
    <row r="185" spans="1:2" x14ac:dyDescent="0.2">
      <c r="A185" s="1">
        <v>40634</v>
      </c>
      <c r="B185" s="2">
        <v>1.1270000000000001E-2</v>
      </c>
    </row>
    <row r="186" spans="1:2" x14ac:dyDescent="0.2">
      <c r="A186" s="1">
        <v>40664</v>
      </c>
      <c r="B186" s="2">
        <v>1.217E-2</v>
      </c>
    </row>
    <row r="187" spans="1:2" x14ac:dyDescent="0.2">
      <c r="A187" s="1">
        <v>40695</v>
      </c>
      <c r="B187" s="2">
        <v>5.9119999999999997E-3</v>
      </c>
    </row>
    <row r="188" spans="1:2" x14ac:dyDescent="0.2">
      <c r="A188" s="1">
        <v>40725</v>
      </c>
      <c r="B188" s="2">
        <v>1.454E-3</v>
      </c>
    </row>
    <row r="189" spans="1:2" x14ac:dyDescent="0.2">
      <c r="A189" s="1">
        <v>40756</v>
      </c>
      <c r="B189" s="2">
        <v>3.5439999999999998E-3</v>
      </c>
    </row>
    <row r="190" spans="1:2" x14ac:dyDescent="0.2">
      <c r="A190" s="1">
        <v>40787</v>
      </c>
      <c r="B190" s="2">
        <v>3.0530000000000002E-3</v>
      </c>
    </row>
    <row r="191" spans="1:2" x14ac:dyDescent="0.2">
      <c r="A191" s="1">
        <v>40817</v>
      </c>
      <c r="B191" s="2">
        <v>8.5779999999999995E-2</v>
      </c>
    </row>
    <row r="192" spans="1:2" x14ac:dyDescent="0.2">
      <c r="A192" s="1">
        <v>40848</v>
      </c>
      <c r="B192" s="2">
        <v>0.15340000000000001</v>
      </c>
    </row>
    <row r="193" spans="1:2" x14ac:dyDescent="0.2">
      <c r="A193" s="1">
        <v>40878</v>
      </c>
      <c r="B193" s="2">
        <v>8.0180000000000001E-2</v>
      </c>
    </row>
    <row r="194" spans="1:2" x14ac:dyDescent="0.2">
      <c r="A194" s="1">
        <v>40909</v>
      </c>
      <c r="B194" s="2">
        <v>2.707E-2</v>
      </c>
    </row>
    <row r="195" spans="1:2" x14ac:dyDescent="0.2">
      <c r="A195" s="1">
        <v>40940</v>
      </c>
      <c r="B195" s="2">
        <v>8.4239999999999992E-3</v>
      </c>
    </row>
    <row r="196" spans="1:2" x14ac:dyDescent="0.2">
      <c r="A196" s="1">
        <v>40969</v>
      </c>
      <c r="B196" s="2">
        <v>8.2950000000000003E-3</v>
      </c>
    </row>
    <row r="197" spans="1:2" x14ac:dyDescent="0.2">
      <c r="A197" s="1">
        <v>41000</v>
      </c>
      <c r="B197" s="2">
        <v>6.6439999999999997E-3</v>
      </c>
    </row>
    <row r="198" spans="1:2" x14ac:dyDescent="0.2">
      <c r="A198" s="1">
        <v>41030</v>
      </c>
      <c r="B198" s="2">
        <v>8.0630000000000007E-3</v>
      </c>
    </row>
    <row r="199" spans="1:2" x14ac:dyDescent="0.2">
      <c r="A199" s="1">
        <v>41061</v>
      </c>
      <c r="B199" s="2">
        <v>1.495E-2</v>
      </c>
    </row>
    <row r="200" spans="1:2" x14ac:dyDescent="0.2">
      <c r="A200" s="1">
        <v>41091</v>
      </c>
      <c r="B200" s="2">
        <v>3.5040000000000002E-2</v>
      </c>
    </row>
    <row r="201" spans="1:2" x14ac:dyDescent="0.2">
      <c r="A201" s="1">
        <v>41122</v>
      </c>
      <c r="B201" s="2">
        <v>1.9179999999999999E-2</v>
      </c>
    </row>
    <row r="202" spans="1:2" x14ac:dyDescent="0.2">
      <c r="A202" s="1">
        <v>41153</v>
      </c>
      <c r="B202" s="2">
        <v>1.303E-2</v>
      </c>
    </row>
    <row r="203" spans="1:2" x14ac:dyDescent="0.2">
      <c r="A203" s="1">
        <v>41183</v>
      </c>
      <c r="B203" s="2">
        <v>9.1170000000000001E-2</v>
      </c>
    </row>
    <row r="204" spans="1:2" x14ac:dyDescent="0.2">
      <c r="A204" s="1">
        <v>41214</v>
      </c>
      <c r="B204" s="2">
        <v>2.4479999999999998E-2</v>
      </c>
    </row>
    <row r="205" spans="1:2" x14ac:dyDescent="0.2">
      <c r="A205" s="1">
        <v>41244</v>
      </c>
      <c r="B205" s="2">
        <v>8.9789999999999991E-3</v>
      </c>
    </row>
    <row r="206" spans="1:2" x14ac:dyDescent="0.2">
      <c r="A206" s="1">
        <v>41275</v>
      </c>
      <c r="B206" s="2">
        <v>3.6800000000000001E-3</v>
      </c>
    </row>
    <row r="207" spans="1:2" x14ac:dyDescent="0.2">
      <c r="A207" s="1">
        <v>41306</v>
      </c>
      <c r="B207" s="2">
        <v>3.6800000000000001E-3</v>
      </c>
    </row>
    <row r="208" spans="1:2" x14ac:dyDescent="0.2">
      <c r="A208" s="1">
        <v>41334</v>
      </c>
      <c r="B208" s="2">
        <v>1.874E-2</v>
      </c>
    </row>
    <row r="209" spans="1:2" x14ac:dyDescent="0.2">
      <c r="A209" s="1">
        <v>41365</v>
      </c>
      <c r="B209" s="2">
        <v>8.4130000000000003E-3</v>
      </c>
    </row>
    <row r="210" spans="1:2" x14ac:dyDescent="0.2">
      <c r="A210" s="1">
        <v>41395</v>
      </c>
      <c r="B210" s="2">
        <v>0.1721</v>
      </c>
    </row>
    <row r="211" spans="1:2" x14ac:dyDescent="0.2">
      <c r="A211" s="1">
        <v>41426</v>
      </c>
      <c r="B211" s="2">
        <v>4.1709999999999997E-2</v>
      </c>
    </row>
    <row r="212" spans="1:2" x14ac:dyDescent="0.2">
      <c r="A212" s="1">
        <v>41456</v>
      </c>
      <c r="B212" s="2">
        <v>3.6470000000000001E-3</v>
      </c>
    </row>
    <row r="213" spans="1:2" x14ac:dyDescent="0.2">
      <c r="A213" s="1">
        <v>41487</v>
      </c>
      <c r="B213" s="2">
        <v>2.8969999999999998E-3</v>
      </c>
    </row>
    <row r="214" spans="1:2" x14ac:dyDescent="0.2">
      <c r="A214" s="1">
        <v>41518</v>
      </c>
      <c r="B214" s="2">
        <v>5.1219999999999998E-3</v>
      </c>
    </row>
    <row r="215" spans="1:2" x14ac:dyDescent="0.2">
      <c r="A215" s="1">
        <v>41548</v>
      </c>
      <c r="B215" s="2">
        <v>5.6480000000000002E-3</v>
      </c>
    </row>
    <row r="216" spans="1:2" x14ac:dyDescent="0.2">
      <c r="A216" s="1">
        <v>41579</v>
      </c>
      <c r="B216" s="2">
        <v>5.7860000000000002E-2</v>
      </c>
    </row>
    <row r="217" spans="1:2" x14ac:dyDescent="0.2">
      <c r="A217" s="1">
        <v>41609</v>
      </c>
      <c r="B217" s="2">
        <v>7.4630000000000002E-2</v>
      </c>
    </row>
    <row r="218" spans="1:2" x14ac:dyDescent="0.2">
      <c r="A218" s="1">
        <v>41640</v>
      </c>
      <c r="B218" s="2">
        <v>0.1205</v>
      </c>
    </row>
    <row r="219" spans="1:2" x14ac:dyDescent="0.2">
      <c r="A219" s="1">
        <v>41671</v>
      </c>
      <c r="B219" s="2">
        <v>0.11459999999999999</v>
      </c>
    </row>
    <row r="220" spans="1:2" x14ac:dyDescent="0.2">
      <c r="A220" s="1">
        <v>41699</v>
      </c>
      <c r="B220" s="2">
        <v>0.1618</v>
      </c>
    </row>
    <row r="221" spans="1:2" x14ac:dyDescent="0.2">
      <c r="A221" s="1">
        <v>41730</v>
      </c>
      <c r="B221" s="2">
        <v>0.1618</v>
      </c>
    </row>
    <row r="222" spans="1:2" x14ac:dyDescent="0.2">
      <c r="A222" s="1">
        <v>41760</v>
      </c>
      <c r="B222" s="2">
        <v>2.972E-2</v>
      </c>
    </row>
    <row r="223" spans="1:2" x14ac:dyDescent="0.2">
      <c r="A223" s="1">
        <v>41791</v>
      </c>
      <c r="B223" s="2">
        <v>7.4970000000000002E-3</v>
      </c>
    </row>
    <row r="224" spans="1:2" x14ac:dyDescent="0.2">
      <c r="A224" s="1">
        <v>41821</v>
      </c>
      <c r="B224" s="2">
        <v>2.504E-2</v>
      </c>
    </row>
    <row r="225" spans="1:2" x14ac:dyDescent="0.2">
      <c r="A225" s="1">
        <v>41852</v>
      </c>
      <c r="B225" s="2">
        <v>6.5629999999999994E-2</v>
      </c>
    </row>
    <row r="226" spans="1:2" x14ac:dyDescent="0.2">
      <c r="A226" s="1">
        <v>41883</v>
      </c>
      <c r="B226" s="2">
        <v>2.5219999999999999E-2</v>
      </c>
    </row>
    <row r="227" spans="1:2" x14ac:dyDescent="0.2">
      <c r="A227" s="1">
        <v>41913</v>
      </c>
      <c r="B227" s="2">
        <v>0.17979999999999999</v>
      </c>
    </row>
    <row r="228" spans="1:2" x14ac:dyDescent="0.2">
      <c r="A228" s="1">
        <v>41944</v>
      </c>
      <c r="B228" s="2">
        <v>4.419E-2</v>
      </c>
    </row>
    <row r="229" spans="1:2" x14ac:dyDescent="0.2">
      <c r="A229" s="1">
        <v>41974</v>
      </c>
      <c r="B229" s="2">
        <v>0.3644</v>
      </c>
    </row>
    <row r="230" spans="1:2" x14ac:dyDescent="0.2">
      <c r="A230" s="1">
        <v>42005</v>
      </c>
      <c r="B230" s="2">
        <v>4.3999999999999997E-2</v>
      </c>
    </row>
    <row r="231" spans="1:2" x14ac:dyDescent="0.2">
      <c r="A231" s="1">
        <v>42036</v>
      </c>
      <c r="B231" s="2">
        <v>0.14460000000000001</v>
      </c>
    </row>
    <row r="232" spans="1:2" x14ac:dyDescent="0.2">
      <c r="A232" s="1">
        <v>42064</v>
      </c>
      <c r="B232" s="2">
        <v>5.0229999999999997E-2</v>
      </c>
    </row>
    <row r="233" spans="1:2" x14ac:dyDescent="0.2">
      <c r="A233" s="1">
        <v>42095</v>
      </c>
      <c r="B233" s="2">
        <v>2.7529999999999999E-2</v>
      </c>
    </row>
    <row r="234" spans="1:2" x14ac:dyDescent="0.2">
      <c r="A234" s="1">
        <v>42125</v>
      </c>
      <c r="B234" s="2">
        <v>7.3720000000000001E-3</v>
      </c>
    </row>
    <row r="235" spans="1:2" x14ac:dyDescent="0.2">
      <c r="A235" s="1">
        <v>42156</v>
      </c>
      <c r="B235" s="2">
        <v>4.993E-3</v>
      </c>
    </row>
    <row r="236" spans="1:2" x14ac:dyDescent="0.2">
      <c r="A236" s="1">
        <v>42186</v>
      </c>
      <c r="B236" s="2">
        <v>2.725E-3</v>
      </c>
    </row>
    <row r="237" spans="1:2" x14ac:dyDescent="0.2">
      <c r="A237" s="1">
        <v>42217</v>
      </c>
      <c r="B237" s="2">
        <v>2.676E-3</v>
      </c>
    </row>
    <row r="238" spans="1:2" x14ac:dyDescent="0.2">
      <c r="A238" s="1">
        <v>42248</v>
      </c>
      <c r="B238" s="2">
        <v>7.8930000000000005E-4</v>
      </c>
    </row>
    <row r="239" spans="1:2" x14ac:dyDescent="0.2">
      <c r="A239" s="1">
        <v>42278</v>
      </c>
      <c r="B239" s="2">
        <v>1.8870000000000001E-2</v>
      </c>
    </row>
    <row r="240" spans="1:2" x14ac:dyDescent="0.2">
      <c r="A240" s="1">
        <v>42309</v>
      </c>
      <c r="B240" s="2">
        <v>1.457E-2</v>
      </c>
    </row>
    <row r="241" spans="1:2" x14ac:dyDescent="0.2">
      <c r="A241" s="1">
        <v>42339</v>
      </c>
      <c r="B241" s="2">
        <v>7.1370000000000001E-3</v>
      </c>
    </row>
    <row r="242" spans="1:2" x14ac:dyDescent="0.2">
      <c r="A242" s="1">
        <v>42370</v>
      </c>
      <c r="B242" s="2">
        <v>1.0869999999999999E-2</v>
      </c>
    </row>
    <row r="243" spans="1:2" x14ac:dyDescent="0.2">
      <c r="A243" s="1">
        <v>42401</v>
      </c>
      <c r="B243" s="2">
        <v>2.362E-3</v>
      </c>
    </row>
    <row r="244" spans="1:2" x14ac:dyDescent="0.2">
      <c r="A244" s="1">
        <v>42430</v>
      </c>
      <c r="B244" s="2">
        <v>1.183E-3</v>
      </c>
    </row>
    <row r="245" spans="1:2" x14ac:dyDescent="0.2">
      <c r="A245" s="1">
        <v>42461</v>
      </c>
      <c r="B245" s="2">
        <v>2.9849999999999999E-4</v>
      </c>
    </row>
    <row r="246" spans="1:2" x14ac:dyDescent="0.2">
      <c r="A246" s="1">
        <v>42491</v>
      </c>
      <c r="B246" s="2">
        <v>2.7820000000000002E-3</v>
      </c>
    </row>
    <row r="247" spans="1:2" x14ac:dyDescent="0.2">
      <c r="A247" s="1">
        <v>42522</v>
      </c>
      <c r="B247" s="2">
        <v>5.2610000000000005E-4</v>
      </c>
    </row>
    <row r="248" spans="1:2" x14ac:dyDescent="0.2">
      <c r="A248" s="1">
        <v>42552</v>
      </c>
      <c r="B248" s="2">
        <v>1.4320000000000001E-4</v>
      </c>
    </row>
    <row r="249" spans="1:2" x14ac:dyDescent="0.2">
      <c r="A249" s="1">
        <v>42583</v>
      </c>
      <c r="B249" s="2">
        <v>4.7649999999999999E-5</v>
      </c>
    </row>
    <row r="250" spans="1:2" x14ac:dyDescent="0.2">
      <c r="A250" s="1">
        <v>42614</v>
      </c>
      <c r="B250" s="2">
        <v>3.0569999999999998E-3</v>
      </c>
    </row>
    <row r="251" spans="1:2" x14ac:dyDescent="0.2">
      <c r="A251" s="1">
        <v>42644</v>
      </c>
      <c r="B251" s="2">
        <v>9.4879999999999997E-4</v>
      </c>
    </row>
    <row r="252" spans="1:2" x14ac:dyDescent="0.2">
      <c r="A252" s="1">
        <v>42675</v>
      </c>
      <c r="B252" s="2">
        <v>5.0779999999999998E-4</v>
      </c>
    </row>
    <row r="253" spans="1:2" x14ac:dyDescent="0.2">
      <c r="A253" s="1">
        <v>42705</v>
      </c>
      <c r="B253" s="2">
        <v>1.5750000000000001E-4</v>
      </c>
    </row>
    <row r="254" spans="1:2" x14ac:dyDescent="0.2">
      <c r="A254" s="1">
        <v>42736</v>
      </c>
      <c r="B254" s="2">
        <v>2.2479999999999999E-4</v>
      </c>
    </row>
    <row r="255" spans="1:2" x14ac:dyDescent="0.2">
      <c r="A255" s="1">
        <v>42767</v>
      </c>
      <c r="B255" s="2">
        <v>5.1599999999999997E-4</v>
      </c>
    </row>
    <row r="256" spans="1:2" x14ac:dyDescent="0.2">
      <c r="A256" s="1">
        <v>42795</v>
      </c>
      <c r="B256" s="2">
        <v>1.108E-3</v>
      </c>
    </row>
    <row r="257" spans="1:2" x14ac:dyDescent="0.2">
      <c r="A257" s="1">
        <v>42826</v>
      </c>
      <c r="B257" s="2">
        <v>9.299E-4</v>
      </c>
    </row>
    <row r="258" spans="1:2" x14ac:dyDescent="0.2">
      <c r="A258" s="1">
        <v>42856</v>
      </c>
      <c r="B258" s="2">
        <v>1.596E-4</v>
      </c>
    </row>
    <row r="259" spans="1:2" x14ac:dyDescent="0.2">
      <c r="A259" s="1">
        <v>42887</v>
      </c>
      <c r="B259" s="2">
        <v>1.305E-4</v>
      </c>
    </row>
    <row r="260" spans="1:2" x14ac:dyDescent="0.2">
      <c r="A260" s="1">
        <v>42917</v>
      </c>
      <c r="B260" s="2">
        <v>1.172E-4</v>
      </c>
    </row>
    <row r="261" spans="1:2" x14ac:dyDescent="0.2">
      <c r="A261" s="1">
        <v>42948</v>
      </c>
      <c r="B261" s="2">
        <v>5.4620000000000002E-5</v>
      </c>
    </row>
    <row r="262" spans="1:2" x14ac:dyDescent="0.2">
      <c r="A262" s="1">
        <v>42979</v>
      </c>
      <c r="B262" s="2">
        <v>8.9979999999999997E-4</v>
      </c>
    </row>
    <row r="263" spans="1:2" x14ac:dyDescent="0.2">
      <c r="A263" s="1">
        <v>43009</v>
      </c>
      <c r="B263" s="2">
        <v>8.9979999999999997E-4</v>
      </c>
    </row>
    <row r="264" spans="1:2" x14ac:dyDescent="0.2">
      <c r="A264" s="1">
        <v>43040</v>
      </c>
      <c r="B264" s="2">
        <v>9.0400000000000002E-5</v>
      </c>
    </row>
    <row r="265" spans="1:2" x14ac:dyDescent="0.2">
      <c r="A265" s="1">
        <v>43070</v>
      </c>
      <c r="B265" s="2">
        <v>1.176E-4</v>
      </c>
    </row>
    <row r="266" spans="1:2" x14ac:dyDescent="0.2">
      <c r="A266" s="1">
        <v>43101</v>
      </c>
      <c r="B266" s="2">
        <v>1.043E-4</v>
      </c>
    </row>
    <row r="267" spans="1:2" x14ac:dyDescent="0.2">
      <c r="A267" s="1">
        <v>43132</v>
      </c>
      <c r="B267" s="2">
        <v>2.1290000000000001E-5</v>
      </c>
    </row>
    <row r="268" spans="1:2" x14ac:dyDescent="0.2">
      <c r="A268" s="1">
        <v>43160</v>
      </c>
      <c r="B268" s="2">
        <v>2.9240000000000001E-5</v>
      </c>
    </row>
    <row r="269" spans="1:2" x14ac:dyDescent="0.2">
      <c r="A269" s="1">
        <v>43191</v>
      </c>
      <c r="B269" s="2">
        <v>3.4959999999999997E-5</v>
      </c>
    </row>
    <row r="270" spans="1:2" x14ac:dyDescent="0.2">
      <c r="A270" s="1">
        <v>43221</v>
      </c>
      <c r="B270" s="2">
        <v>3.7629999999999997E-5</v>
      </c>
    </row>
    <row r="271" spans="1:2" x14ac:dyDescent="0.2">
      <c r="A271" s="1">
        <v>43252</v>
      </c>
      <c r="B271" s="2">
        <v>4.4519999999999998E-4</v>
      </c>
    </row>
    <row r="272" spans="1:2" x14ac:dyDescent="0.2">
      <c r="A272" s="1">
        <v>43282</v>
      </c>
      <c r="B272" s="2">
        <v>1.6379999999999999E-5</v>
      </c>
    </row>
    <row r="273" spans="1:2" x14ac:dyDescent="0.2">
      <c r="A273" s="1">
        <v>43313</v>
      </c>
      <c r="B273" s="2">
        <v>1.9009999999999999E-5</v>
      </c>
    </row>
    <row r="274" spans="1:2" x14ac:dyDescent="0.2">
      <c r="A274" s="1">
        <v>43344</v>
      </c>
      <c r="B274" s="2">
        <v>1.411E-5</v>
      </c>
    </row>
    <row r="275" spans="1:2" x14ac:dyDescent="0.2">
      <c r="A275" s="1">
        <v>43374</v>
      </c>
      <c r="B275" s="2">
        <v>5.7040000000000003E-5</v>
      </c>
    </row>
    <row r="276" spans="1:2" x14ac:dyDescent="0.2">
      <c r="A276" s="1">
        <v>43405</v>
      </c>
      <c r="B276" s="2">
        <v>5.092E-5</v>
      </c>
    </row>
    <row r="277" spans="1:2" x14ac:dyDescent="0.2">
      <c r="A277" s="1">
        <v>43435</v>
      </c>
      <c r="B277" s="2">
        <v>6.533E-5</v>
      </c>
    </row>
    <row r="278" spans="1:2" x14ac:dyDescent="0.2">
      <c r="A278" s="1">
        <v>43466</v>
      </c>
      <c r="B278" s="2">
        <v>3.4659999999999997E-5</v>
      </c>
    </row>
    <row r="279" spans="1:2" x14ac:dyDescent="0.2">
      <c r="A279" s="1">
        <v>43497</v>
      </c>
      <c r="B279" s="2">
        <v>1.2779999999999999E-4</v>
      </c>
    </row>
    <row r="280" spans="1:2" x14ac:dyDescent="0.2">
      <c r="A280" s="1">
        <v>43525</v>
      </c>
      <c r="B280" s="2">
        <v>2.1039999999999999E-4</v>
      </c>
    </row>
    <row r="281" spans="1:2" x14ac:dyDescent="0.2">
      <c r="A281" s="1">
        <v>43556</v>
      </c>
      <c r="B281" s="2">
        <v>6.3830000000000004E-5</v>
      </c>
    </row>
    <row r="282" spans="1:2" x14ac:dyDescent="0.2">
      <c r="A282" s="1">
        <v>43586</v>
      </c>
      <c r="B282" s="2">
        <v>1.2430000000000001E-4</v>
      </c>
    </row>
    <row r="283" spans="1:2" x14ac:dyDescent="0.2">
      <c r="A283" s="1">
        <v>43617</v>
      </c>
      <c r="B283" s="2">
        <v>2.8690000000000001E-5</v>
      </c>
    </row>
    <row r="284" spans="1:2" x14ac:dyDescent="0.2">
      <c r="A284" s="1">
        <v>43647</v>
      </c>
      <c r="B284" s="2">
        <v>2.8839999999999998E-5</v>
      </c>
    </row>
    <row r="285" spans="1:2" x14ac:dyDescent="0.2">
      <c r="A285" s="1">
        <v>43678</v>
      </c>
      <c r="B285" s="2">
        <v>1.6699999999999999E-5</v>
      </c>
    </row>
    <row r="286" spans="1:2" x14ac:dyDescent="0.2">
      <c r="A286" s="1">
        <v>43709</v>
      </c>
      <c r="B286" s="2">
        <v>2.0570000000000001E-4</v>
      </c>
    </row>
    <row r="287" spans="1:2" x14ac:dyDescent="0.2">
      <c r="A287" s="1">
        <v>43739</v>
      </c>
      <c r="B287" s="2">
        <v>6.8369999999999998E-5</v>
      </c>
    </row>
    <row r="288" spans="1:2" x14ac:dyDescent="0.2">
      <c r="A288" s="1">
        <v>43770</v>
      </c>
      <c r="B288" s="2">
        <v>4.507E-5</v>
      </c>
    </row>
    <row r="289" spans="1:5" x14ac:dyDescent="0.2">
      <c r="A289" s="1">
        <v>43800</v>
      </c>
      <c r="B289" s="2">
        <v>4.8739999999999998E-5</v>
      </c>
    </row>
    <row r="290" spans="1:5" x14ac:dyDescent="0.2">
      <c r="A290" s="1">
        <v>43831</v>
      </c>
      <c r="B290" s="2">
        <v>2.3949999999999999E-5</v>
      </c>
    </row>
    <row r="291" spans="1:5" x14ac:dyDescent="0.2">
      <c r="A291" s="1">
        <v>43862</v>
      </c>
      <c r="B291" s="2">
        <v>4.3350000000000003E-5</v>
      </c>
    </row>
    <row r="292" spans="1:5" x14ac:dyDescent="0.2">
      <c r="A292" s="1">
        <v>43891</v>
      </c>
      <c r="B292" s="2">
        <v>3.8059999999999998E-5</v>
      </c>
    </row>
    <row r="293" spans="1:5" x14ac:dyDescent="0.2">
      <c r="A293" s="1">
        <v>43922</v>
      </c>
      <c r="B293" s="2">
        <v>4.5739999999999999E-5</v>
      </c>
    </row>
    <row r="294" spans="1:5" x14ac:dyDescent="0.2">
      <c r="A294" s="1">
        <v>43952</v>
      </c>
      <c r="B294" s="2">
        <v>5.1589999999999999E-5</v>
      </c>
    </row>
    <row r="295" spans="1:5" x14ac:dyDescent="0.2">
      <c r="A295" s="1">
        <v>43983</v>
      </c>
      <c r="B295" s="2">
        <v>5.2120000000000002E-5</v>
      </c>
    </row>
    <row r="296" spans="1:5" x14ac:dyDescent="0.2">
      <c r="A296" s="1">
        <v>44013</v>
      </c>
      <c r="B296" s="2">
        <v>2.1849999999999999E-5</v>
      </c>
    </row>
    <row r="297" spans="1:5" x14ac:dyDescent="0.2">
      <c r="A297" s="1">
        <v>44044</v>
      </c>
      <c r="B297" s="2">
        <v>1.5739999999999998E-5</v>
      </c>
    </row>
    <row r="298" spans="1:5" x14ac:dyDescent="0.2">
      <c r="A298" s="1">
        <v>44075</v>
      </c>
      <c r="B298" s="2">
        <v>1.0569999999999999E-4</v>
      </c>
      <c r="C298" s="2">
        <v>1.0569999999999999E-4</v>
      </c>
      <c r="D298" s="2">
        <v>1.0569999999999999E-4</v>
      </c>
      <c r="E298" s="2">
        <v>1.0569999999999999E-4</v>
      </c>
    </row>
    <row r="299" spans="1:5" x14ac:dyDescent="0.2">
      <c r="A299" s="1">
        <v>44105</v>
      </c>
      <c r="B299">
        <v>-4.8497967694377968E-2</v>
      </c>
      <c r="C299" s="2">
        <f t="shared" ref="C299:C330" si="0">_xlfn.FORECAST.ETS(A299,$B$2:$B$298,$A$2:$A$298,157,1)</f>
        <v>-4.8497967694377968E-2</v>
      </c>
      <c r="D299" s="2">
        <f t="shared" ref="D299:D330" si="1">C299-_xlfn.FORECAST.ETS.CONFINT(A299,$B$2:$B$298,$A$2:$A$298,0.95,157,1)</f>
        <v>-0.84519633884036982</v>
      </c>
      <c r="E299" s="2">
        <f t="shared" ref="E299:E330" si="2">C299+_xlfn.FORECAST.ETS.CONFINT(A299,$B$2:$B$298,$A$2:$A$298,0.95,157,1)</f>
        <v>0.74820040345161387</v>
      </c>
    </row>
    <row r="300" spans="1:5" x14ac:dyDescent="0.2">
      <c r="A300" s="1">
        <v>44136</v>
      </c>
      <c r="B300">
        <v>-7.4664564007488318E-2</v>
      </c>
      <c r="C300" s="2">
        <f t="shared" si="0"/>
        <v>-7.4664564007488318E-2</v>
      </c>
      <c r="D300" s="2">
        <f t="shared" si="1"/>
        <v>-0.96575700099493522</v>
      </c>
      <c r="E300" s="2">
        <f t="shared" si="2"/>
        <v>0.81642787297995856</v>
      </c>
    </row>
    <row r="301" spans="1:5" x14ac:dyDescent="0.2">
      <c r="A301" s="1">
        <v>44166</v>
      </c>
      <c r="B301">
        <v>-8.7644493467764595E-2</v>
      </c>
      <c r="C301" s="2">
        <f t="shared" si="0"/>
        <v>-8.7644493467764595E-2</v>
      </c>
      <c r="D301" s="2">
        <f t="shared" si="1"/>
        <v>-1.0643736270586737</v>
      </c>
      <c r="E301" s="2">
        <f t="shared" si="2"/>
        <v>0.88908464012314448</v>
      </c>
    </row>
    <row r="302" spans="1:5" x14ac:dyDescent="0.2">
      <c r="A302" s="1">
        <v>44197</v>
      </c>
      <c r="B302">
        <v>-9.3786878437120857E-2</v>
      </c>
      <c r="C302" s="2">
        <f t="shared" si="0"/>
        <v>-9.3786878437120857E-2</v>
      </c>
      <c r="D302" s="2">
        <f t="shared" si="1"/>
        <v>-1.1495291630361266</v>
      </c>
      <c r="E302" s="2">
        <f t="shared" si="2"/>
        <v>0.96195540616188502</v>
      </c>
    </row>
    <row r="303" spans="1:5" x14ac:dyDescent="0.2">
      <c r="A303" s="1">
        <v>44228</v>
      </c>
      <c r="B303">
        <v>-9.6446206995336237E-2</v>
      </c>
      <c r="C303" s="2">
        <f t="shared" si="0"/>
        <v>-9.6446206995336237E-2</v>
      </c>
      <c r="D303" s="2">
        <f t="shared" si="1"/>
        <v>-1.2259695197109515</v>
      </c>
      <c r="E303" s="2">
        <f t="shared" si="2"/>
        <v>1.033077105720279</v>
      </c>
    </row>
    <row r="304" spans="1:5" x14ac:dyDescent="0.2">
      <c r="A304" s="1">
        <v>44256</v>
      </c>
      <c r="B304">
        <v>-9.7286628680240128E-2</v>
      </c>
      <c r="C304" s="2">
        <f t="shared" si="0"/>
        <v>-9.7286628680240128E-2</v>
      </c>
      <c r="D304" s="2">
        <f t="shared" si="1"/>
        <v>-1.2963256177439924</v>
      </c>
      <c r="E304" s="2">
        <f t="shared" si="2"/>
        <v>1.1017523603835122</v>
      </c>
    </row>
    <row r="305" spans="1:5" x14ac:dyDescent="0.2">
      <c r="A305" s="1">
        <v>44287</v>
      </c>
      <c r="B305">
        <v>-9.748259176653773E-2</v>
      </c>
      <c r="C305" s="2">
        <f t="shared" si="0"/>
        <v>-9.748259176653773E-2</v>
      </c>
      <c r="D305" s="2">
        <f t="shared" si="1"/>
        <v>-1.3624757897434359</v>
      </c>
      <c r="E305" s="2">
        <f t="shared" si="2"/>
        <v>1.1675106062103602</v>
      </c>
    </row>
    <row r="306" spans="1:5" x14ac:dyDescent="0.2">
      <c r="A306" s="1">
        <v>44317</v>
      </c>
      <c r="B306">
        <v>-0.10072948235699555</v>
      </c>
      <c r="C306" s="2">
        <f t="shared" si="0"/>
        <v>-0.10072948235699555</v>
      </c>
      <c r="D306" s="2">
        <f t="shared" si="1"/>
        <v>-1.4286466726678333</v>
      </c>
      <c r="E306" s="2">
        <f t="shared" si="2"/>
        <v>1.2271877079538422</v>
      </c>
    </row>
    <row r="307" spans="1:5" x14ac:dyDescent="0.2">
      <c r="A307" s="1">
        <v>44348</v>
      </c>
      <c r="B307">
        <v>-0.10385851262753087</v>
      </c>
      <c r="C307" s="2">
        <f t="shared" si="0"/>
        <v>-0.10385851262753087</v>
      </c>
      <c r="D307" s="2">
        <f t="shared" si="1"/>
        <v>-1.4920820489995539</v>
      </c>
      <c r="E307" s="2">
        <f t="shared" si="2"/>
        <v>1.2843650237444921</v>
      </c>
    </row>
    <row r="308" spans="1:5" x14ac:dyDescent="0.2">
      <c r="A308" s="1">
        <v>44378</v>
      </c>
      <c r="B308">
        <v>-0.10617905735132674</v>
      </c>
      <c r="C308" s="2">
        <f t="shared" si="0"/>
        <v>-0.10617905735132674</v>
      </c>
      <c r="D308" s="2">
        <f t="shared" si="1"/>
        <v>-1.5524192269729067</v>
      </c>
      <c r="E308" s="2">
        <f t="shared" si="2"/>
        <v>1.340061112270253</v>
      </c>
    </row>
    <row r="309" spans="1:5" x14ac:dyDescent="0.2">
      <c r="A309" s="1">
        <v>44409</v>
      </c>
      <c r="B309">
        <v>-0.10850009044402459</v>
      </c>
      <c r="C309" s="2">
        <f t="shared" si="0"/>
        <v>-0.10850009044402459</v>
      </c>
      <c r="D309" s="2">
        <f t="shared" si="1"/>
        <v>-1.6107329144926308</v>
      </c>
      <c r="E309" s="2">
        <f t="shared" si="2"/>
        <v>1.3937327336045817</v>
      </c>
    </row>
    <row r="310" spans="1:5" x14ac:dyDescent="0.2">
      <c r="A310" s="1">
        <v>44440</v>
      </c>
      <c r="B310">
        <v>-0.1109715256578151</v>
      </c>
      <c r="C310" s="2">
        <f t="shared" si="0"/>
        <v>-0.1109715256578151</v>
      </c>
      <c r="D310" s="2">
        <f t="shared" si="1"/>
        <v>-1.6673918881112941</v>
      </c>
      <c r="E310" s="2">
        <f t="shared" si="2"/>
        <v>1.4454488367956637</v>
      </c>
    </row>
    <row r="311" spans="1:5" x14ac:dyDescent="0.2">
      <c r="A311" s="1">
        <v>44470</v>
      </c>
      <c r="B311">
        <v>-0.11249033131782539</v>
      </c>
      <c r="C311" s="2">
        <f t="shared" si="0"/>
        <v>-0.11249033131782539</v>
      </c>
      <c r="D311" s="2">
        <f t="shared" si="1"/>
        <v>-1.7214758995302779</v>
      </c>
      <c r="E311" s="2">
        <f t="shared" si="2"/>
        <v>1.4964952368946272</v>
      </c>
    </row>
    <row r="312" spans="1:5" x14ac:dyDescent="0.2">
      <c r="A312" s="1">
        <v>44501</v>
      </c>
      <c r="B312">
        <v>-0.11381306751784154</v>
      </c>
      <c r="C312" s="2">
        <f t="shared" si="0"/>
        <v>-0.11381306751784154</v>
      </c>
      <c r="D312" s="2">
        <f t="shared" si="1"/>
        <v>-1.7738960079982349</v>
      </c>
      <c r="E312" s="2">
        <f t="shared" si="2"/>
        <v>1.5462698729625519</v>
      </c>
    </row>
    <row r="313" spans="1:5" x14ac:dyDescent="0.2">
      <c r="A313" s="1">
        <v>44531</v>
      </c>
      <c r="B313">
        <v>-0.11421899643824851</v>
      </c>
      <c r="C313" s="2">
        <f t="shared" si="0"/>
        <v>-0.11421899643824851</v>
      </c>
      <c r="D313" s="2">
        <f t="shared" si="1"/>
        <v>-1.8240634471970452</v>
      </c>
      <c r="E313" s="2">
        <f t="shared" si="2"/>
        <v>1.5956254543205481</v>
      </c>
    </row>
    <row r="314" spans="1:5" x14ac:dyDescent="0.2">
      <c r="A314" s="1">
        <v>44562</v>
      </c>
      <c r="B314">
        <v>-0.11424909064826352</v>
      </c>
      <c r="C314" s="2">
        <f t="shared" si="0"/>
        <v>-0.11424909064826352</v>
      </c>
      <c r="D314" s="2">
        <f t="shared" si="1"/>
        <v>-1.8726329673152451</v>
      </c>
      <c r="E314" s="2">
        <f t="shared" si="2"/>
        <v>1.6441347860187179</v>
      </c>
    </row>
    <row r="315" spans="1:5" x14ac:dyDescent="0.2">
      <c r="A315" s="1">
        <v>44593</v>
      </c>
      <c r="B315">
        <v>-0.10523045910346811</v>
      </c>
      <c r="C315" s="2">
        <f t="shared" si="0"/>
        <v>-0.10523045910346811</v>
      </c>
      <c r="D315" s="2">
        <f t="shared" si="1"/>
        <v>-1.9110305794174172</v>
      </c>
      <c r="E315" s="2">
        <f t="shared" si="2"/>
        <v>1.700569661210481</v>
      </c>
    </row>
    <row r="316" spans="1:5" x14ac:dyDescent="0.2">
      <c r="A316" s="1">
        <v>44621</v>
      </c>
      <c r="B316">
        <v>-0.10053739093110999</v>
      </c>
      <c r="C316" s="2">
        <f t="shared" si="0"/>
        <v>-0.10053739093110999</v>
      </c>
      <c r="D316" s="2">
        <f t="shared" si="1"/>
        <v>-1.9527171785482977</v>
      </c>
      <c r="E316" s="2">
        <f t="shared" si="2"/>
        <v>1.7516423966860777</v>
      </c>
    </row>
    <row r="317" spans="1:5" x14ac:dyDescent="0.2">
      <c r="A317" s="1">
        <v>44652</v>
      </c>
      <c r="B317">
        <v>-9.7971503300758517E-2</v>
      </c>
      <c r="C317" s="2">
        <f t="shared" si="0"/>
        <v>-9.7971503300758517E-2</v>
      </c>
      <c r="D317" s="2">
        <f t="shared" si="1"/>
        <v>-1.9955707235193816</v>
      </c>
      <c r="E317" s="2">
        <f t="shared" si="2"/>
        <v>1.7996277169178647</v>
      </c>
    </row>
    <row r="318" spans="1:5" x14ac:dyDescent="0.2">
      <c r="A318" s="1">
        <v>44682</v>
      </c>
      <c r="B318">
        <v>-9.6464815042000329E-2</v>
      </c>
      <c r="C318" s="2">
        <f t="shared" si="0"/>
        <v>-9.6464815042000329E-2</v>
      </c>
      <c r="D318" s="2">
        <f t="shared" si="1"/>
        <v>-2.0385909306000212</v>
      </c>
      <c r="E318" s="2">
        <f t="shared" si="2"/>
        <v>1.8456613005160207</v>
      </c>
    </row>
    <row r="319" spans="1:5" x14ac:dyDescent="0.2">
      <c r="A319" s="1">
        <v>44713</v>
      </c>
      <c r="B319">
        <v>-9.546419087294572E-2</v>
      </c>
      <c r="C319" s="2">
        <f t="shared" si="0"/>
        <v>-9.546419087294572E-2</v>
      </c>
      <c r="D319" s="2">
        <f t="shared" si="1"/>
        <v>-2.0812850235738027</v>
      </c>
      <c r="E319" s="2">
        <f t="shared" si="2"/>
        <v>1.8903566418279112</v>
      </c>
    </row>
    <row r="320" spans="1:5" x14ac:dyDescent="0.2">
      <c r="A320" s="1">
        <v>44743</v>
      </c>
      <c r="B320">
        <v>-9.4745992656292605E-2</v>
      </c>
      <c r="C320" s="2">
        <f t="shared" si="0"/>
        <v>-9.4745992656292605E-2</v>
      </c>
      <c r="D320" s="2">
        <f t="shared" si="1"/>
        <v>-2.1234834479716982</v>
      </c>
      <c r="E320" s="2">
        <f t="shared" si="2"/>
        <v>1.9339914626591128</v>
      </c>
    </row>
    <row r="321" spans="1:5" x14ac:dyDescent="0.2">
      <c r="A321" s="1">
        <v>44774</v>
      </c>
      <c r="B321">
        <v>-9.4149355775119278E-2</v>
      </c>
      <c r="C321" s="2">
        <f t="shared" si="0"/>
        <v>-9.4149355775119278E-2</v>
      </c>
      <c r="D321" s="2">
        <f t="shared" si="1"/>
        <v>-2.1650740205617898</v>
      </c>
      <c r="E321" s="2">
        <f t="shared" si="2"/>
        <v>1.9767753090115512</v>
      </c>
    </row>
    <row r="322" spans="1:5" x14ac:dyDescent="0.2">
      <c r="A322" s="1">
        <v>44805</v>
      </c>
      <c r="B322">
        <v>-9.3601643000287921E-2</v>
      </c>
      <c r="C322" s="2">
        <f t="shared" si="0"/>
        <v>-9.3601643000287921E-2</v>
      </c>
      <c r="D322" s="2">
        <f t="shared" si="1"/>
        <v>-2.2060281063148768</v>
      </c>
      <c r="E322" s="2">
        <f t="shared" si="2"/>
        <v>2.0188248203143013</v>
      </c>
    </row>
    <row r="323" spans="1:5" x14ac:dyDescent="0.2">
      <c r="A323" s="1">
        <v>44835</v>
      </c>
      <c r="B323">
        <v>-9.3058442637459576E-2</v>
      </c>
      <c r="C323" s="2">
        <f t="shared" si="0"/>
        <v>-9.3058442637459576E-2</v>
      </c>
      <c r="D323" s="2">
        <f t="shared" si="1"/>
        <v>-2.2463412199628654</v>
      </c>
      <c r="E323" s="2">
        <f t="shared" si="2"/>
        <v>2.0602243346879461</v>
      </c>
    </row>
    <row r="324" spans="1:5" x14ac:dyDescent="0.2">
      <c r="A324" s="1">
        <v>44866</v>
      </c>
      <c r="B324">
        <v>-9.2556513902313578E-2</v>
      </c>
      <c r="C324" s="2">
        <f t="shared" si="0"/>
        <v>-9.2556513902313578E-2</v>
      </c>
      <c r="D324" s="2">
        <f t="shared" si="1"/>
        <v>-2.2860864784393078</v>
      </c>
      <c r="E324" s="2">
        <f t="shared" si="2"/>
        <v>2.1009734506346804</v>
      </c>
    </row>
    <row r="325" spans="1:5" x14ac:dyDescent="0.2">
      <c r="A325" s="1">
        <v>44896</v>
      </c>
      <c r="B325">
        <v>-9.2028132088529807E-2</v>
      </c>
      <c r="C325" s="2">
        <f t="shared" si="0"/>
        <v>-9.2028132088529807E-2</v>
      </c>
      <c r="D325" s="2">
        <f t="shared" si="1"/>
        <v>-2.3252293749134418</v>
      </c>
      <c r="E325" s="2">
        <f t="shared" si="2"/>
        <v>2.1411731107363821</v>
      </c>
    </row>
    <row r="326" spans="1:5" x14ac:dyDescent="0.2">
      <c r="A326" s="1">
        <v>44927</v>
      </c>
      <c r="B326">
        <v>-9.1556902019900729E-2</v>
      </c>
      <c r="C326" s="2">
        <f t="shared" si="0"/>
        <v>-9.1556902019900729E-2</v>
      </c>
      <c r="D326" s="2">
        <f t="shared" si="1"/>
        <v>-2.3638839571512684</v>
      </c>
      <c r="E326" s="2">
        <f t="shared" si="2"/>
        <v>2.1807701531114669</v>
      </c>
    </row>
    <row r="327" spans="1:5" x14ac:dyDescent="0.2">
      <c r="A327" s="1">
        <v>44958</v>
      </c>
      <c r="B327">
        <v>-9.1004003172230452E-2</v>
      </c>
      <c r="C327" s="2">
        <f t="shared" si="0"/>
        <v>-9.1004003172230452E-2</v>
      </c>
      <c r="D327" s="2">
        <f t="shared" si="1"/>
        <v>-2.4019393848651163</v>
      </c>
      <c r="E327" s="2">
        <f t="shared" si="2"/>
        <v>2.2199313785206556</v>
      </c>
    </row>
    <row r="328" spans="1:5" x14ac:dyDescent="0.2">
      <c r="A328" s="1">
        <v>44986</v>
      </c>
      <c r="B328">
        <v>-9.0569711371157019E-2</v>
      </c>
      <c r="C328" s="2">
        <f t="shared" si="0"/>
        <v>-9.0569711371157019E-2</v>
      </c>
      <c r="D328" s="2">
        <f t="shared" si="1"/>
        <v>-2.4396217199579135</v>
      </c>
      <c r="E328" s="2">
        <f t="shared" si="2"/>
        <v>2.2584822972155996</v>
      </c>
    </row>
    <row r="329" spans="1:5" x14ac:dyDescent="0.2">
      <c r="A329" s="1">
        <v>45017</v>
      </c>
      <c r="B329">
        <v>-9.0094257938252847E-2</v>
      </c>
      <c r="C329" s="2">
        <f t="shared" si="0"/>
        <v>-9.0094257938252847E-2</v>
      </c>
      <c r="D329" s="2">
        <f t="shared" si="1"/>
        <v>-2.476795017772814</v>
      </c>
      <c r="E329" s="2">
        <f t="shared" si="2"/>
        <v>2.2966065018963087</v>
      </c>
    </row>
    <row r="330" spans="1:5" x14ac:dyDescent="0.2">
      <c r="A330" s="1">
        <v>45047</v>
      </c>
      <c r="B330">
        <v>-8.5423372564001634E-2</v>
      </c>
      <c r="C330" s="2">
        <f t="shared" si="0"/>
        <v>-8.5423372564001634E-2</v>
      </c>
      <c r="D330" s="2">
        <f t="shared" si="1"/>
        <v>-2.5093270714895231</v>
      </c>
      <c r="E330" s="2">
        <f t="shared" si="2"/>
        <v>2.3384803263615201</v>
      </c>
    </row>
    <row r="331" spans="1:5" x14ac:dyDescent="0.2">
      <c r="A331" s="1">
        <v>45078</v>
      </c>
      <c r="B331">
        <v>-8.8021116405027022E-2</v>
      </c>
      <c r="C331" s="2">
        <f t="shared" ref="C331:C362" si="3">_xlfn.FORECAST.ETS(A331,$B$2:$B$298,$A$2:$A$298,157,1)</f>
        <v>-8.8021116405027022E-2</v>
      </c>
      <c r="D331" s="2">
        <f t="shared" ref="D331:D362" si="4">C331-_xlfn.FORECAST.ETS.CONFINT(A331,$B$2:$B$298,$A$2:$A$298,0.95,157,1)</f>
        <v>-2.5487024209448745</v>
      </c>
      <c r="E331" s="2">
        <f t="shared" ref="E331:E362" si="5">C331+_xlfn.FORECAST.ETS.CONFINT(A331,$B$2:$B$298,$A$2:$A$298,0.95,157,1)</f>
        <v>2.3726601881348208</v>
      </c>
    </row>
    <row r="332" spans="1:5" x14ac:dyDescent="0.2">
      <c r="A332" s="1">
        <v>45108</v>
      </c>
      <c r="B332">
        <v>-8.289494697309395E-2</v>
      </c>
      <c r="C332" s="2">
        <f t="shared" si="3"/>
        <v>-8.289494697309395E-2</v>
      </c>
      <c r="D332" s="2">
        <f t="shared" si="4"/>
        <v>-2.5799475713670534</v>
      </c>
      <c r="E332" s="2">
        <f t="shared" si="5"/>
        <v>2.414157677420866</v>
      </c>
    </row>
    <row r="333" spans="1:5" x14ac:dyDescent="0.2">
      <c r="A333" s="1">
        <v>45139</v>
      </c>
      <c r="B333">
        <v>-8.3726813855597562E-2</v>
      </c>
      <c r="C333" s="2">
        <f t="shared" si="3"/>
        <v>-8.3726813855597562E-2</v>
      </c>
      <c r="D333" s="2">
        <f t="shared" si="4"/>
        <v>-2.6167622242997388</v>
      </c>
      <c r="E333" s="2">
        <f t="shared" si="5"/>
        <v>2.4493085965885437</v>
      </c>
    </row>
    <row r="334" spans="1:5" x14ac:dyDescent="0.2">
      <c r="A334" s="1">
        <v>45170</v>
      </c>
      <c r="B334">
        <v>-8.6037756947978133E-2</v>
      </c>
      <c r="C334" s="2">
        <f t="shared" si="3"/>
        <v>-8.6037756947978133E-2</v>
      </c>
      <c r="D334" s="2">
        <f t="shared" si="4"/>
        <v>-2.6546839950823755</v>
      </c>
      <c r="E334" s="2">
        <f t="shared" si="5"/>
        <v>2.4826084811864191</v>
      </c>
    </row>
    <row r="335" spans="1:5" x14ac:dyDescent="0.2">
      <c r="A335" s="1">
        <v>45200</v>
      </c>
      <c r="B335">
        <v>-8.5779310900813671E-2</v>
      </c>
      <c r="C335" s="2">
        <f t="shared" si="3"/>
        <v>-8.5779310900813671E-2</v>
      </c>
      <c r="D335" s="2">
        <f t="shared" si="4"/>
        <v>-2.6896799228296877</v>
      </c>
      <c r="E335" s="2">
        <f t="shared" si="5"/>
        <v>2.5181213010280605</v>
      </c>
    </row>
    <row r="336" spans="1:5" x14ac:dyDescent="0.2">
      <c r="A336" s="1">
        <v>45231</v>
      </c>
      <c r="B336">
        <v>-8.555152992823678E-2</v>
      </c>
      <c r="C336" s="2">
        <f t="shared" si="3"/>
        <v>-8.555152992823678E-2</v>
      </c>
      <c r="D336" s="2">
        <f t="shared" si="4"/>
        <v>-2.7243645889351136</v>
      </c>
      <c r="E336" s="2">
        <f t="shared" si="5"/>
        <v>2.5532615290786405</v>
      </c>
    </row>
    <row r="337" spans="1:5" x14ac:dyDescent="0.2">
      <c r="A337" s="1">
        <v>45261</v>
      </c>
      <c r="B337">
        <v>-8.4212472031971616E-2</v>
      </c>
      <c r="C337" s="2">
        <f t="shared" si="3"/>
        <v>-8.4212472031971616E-2</v>
      </c>
      <c r="D337" s="2">
        <f t="shared" si="4"/>
        <v>-2.7576096847341125</v>
      </c>
      <c r="E337" s="2">
        <f t="shared" si="5"/>
        <v>2.5891847406701691</v>
      </c>
    </row>
    <row r="338" spans="1:5" x14ac:dyDescent="0.2">
      <c r="A338" s="1">
        <v>45292</v>
      </c>
      <c r="B338">
        <v>-8.4834772860005889E-2</v>
      </c>
      <c r="C338" s="2">
        <f t="shared" si="3"/>
        <v>-8.4834772860005889E-2</v>
      </c>
      <c r="D338" s="2">
        <f t="shared" si="4"/>
        <v>-2.7925006598843249</v>
      </c>
      <c r="E338" s="2">
        <f t="shared" si="5"/>
        <v>2.6228311141643128</v>
      </c>
    </row>
    <row r="339" spans="1:5" x14ac:dyDescent="0.2">
      <c r="A339" s="1">
        <v>45323</v>
      </c>
      <c r="B339">
        <v>-8.4397085536490626E-2</v>
      </c>
      <c r="C339" s="2">
        <f t="shared" si="3"/>
        <v>-8.4397085536490626E-2</v>
      </c>
      <c r="D339" s="2">
        <f t="shared" si="4"/>
        <v>-2.8260282289357384</v>
      </c>
      <c r="E339" s="2">
        <f t="shared" si="5"/>
        <v>2.6572340578627567</v>
      </c>
    </row>
    <row r="340" spans="1:5" x14ac:dyDescent="0.2">
      <c r="A340" s="1">
        <v>45352</v>
      </c>
      <c r="B340">
        <v>-8.4063444734625237E-2</v>
      </c>
      <c r="C340" s="2">
        <f t="shared" si="3"/>
        <v>-8.4063444734625237E-2</v>
      </c>
      <c r="D340" s="2">
        <f t="shared" si="4"/>
        <v>-2.8593677953319774</v>
      </c>
      <c r="E340" s="2">
        <f t="shared" si="5"/>
        <v>2.6912409058627271</v>
      </c>
    </row>
    <row r="341" spans="1:5" x14ac:dyDescent="0.2">
      <c r="A341" s="1">
        <v>45383</v>
      </c>
      <c r="B341">
        <v>-8.4188925979972656E-2</v>
      </c>
      <c r="C341" s="2">
        <f t="shared" si="3"/>
        <v>-8.4188925979972656E-2</v>
      </c>
      <c r="D341" s="2">
        <f t="shared" si="4"/>
        <v>-2.8928851646600391</v>
      </c>
      <c r="E341" s="2">
        <f t="shared" si="5"/>
        <v>2.7245073127000934</v>
      </c>
    </row>
    <row r="342" spans="1:5" x14ac:dyDescent="0.2">
      <c r="A342" s="1">
        <v>45413</v>
      </c>
      <c r="B342">
        <v>-7.486210628251265E-2</v>
      </c>
      <c r="C342" s="2">
        <f t="shared" si="3"/>
        <v>-7.486210628251265E-2</v>
      </c>
      <c r="D342" s="2">
        <f t="shared" si="4"/>
        <v>-2.9166790539598493</v>
      </c>
      <c r="E342" s="2">
        <f t="shared" si="5"/>
        <v>2.7669548413948242</v>
      </c>
    </row>
    <row r="343" spans="1:5" x14ac:dyDescent="0.2">
      <c r="A343" s="1">
        <v>45444</v>
      </c>
      <c r="B343">
        <v>-7.3584336106319689E-2</v>
      </c>
      <c r="C343" s="2">
        <f t="shared" si="3"/>
        <v>-7.3584336106319689E-2</v>
      </c>
      <c r="D343" s="2">
        <f t="shared" si="4"/>
        <v>-2.9482604077173349</v>
      </c>
      <c r="E343" s="2">
        <f t="shared" si="5"/>
        <v>2.8010917355046958</v>
      </c>
    </row>
    <row r="344" spans="1:5" x14ac:dyDescent="0.2">
      <c r="A344" s="1">
        <v>45474</v>
      </c>
      <c r="B344">
        <v>-7.6418243827436338E-2</v>
      </c>
      <c r="C344" s="2">
        <f t="shared" si="3"/>
        <v>-7.6418243827436338E-2</v>
      </c>
      <c r="D344" s="2">
        <f t="shared" si="4"/>
        <v>-2.9837009422234053</v>
      </c>
      <c r="E344" s="2">
        <f t="shared" si="5"/>
        <v>2.8308644545685326</v>
      </c>
    </row>
    <row r="345" spans="1:5" x14ac:dyDescent="0.2">
      <c r="A345" s="1">
        <v>45505</v>
      </c>
      <c r="B345">
        <v>-7.9800348222912168E-2</v>
      </c>
      <c r="C345" s="2">
        <f t="shared" si="3"/>
        <v>-7.9800348222912168E-2</v>
      </c>
      <c r="D345" s="2">
        <f t="shared" si="4"/>
        <v>-3.0194457943033659</v>
      </c>
      <c r="E345" s="2">
        <f t="shared" si="5"/>
        <v>2.8598450978575412</v>
      </c>
    </row>
    <row r="346" spans="1:5" x14ac:dyDescent="0.2">
      <c r="A346" s="1">
        <v>45536</v>
      </c>
      <c r="B346">
        <v>-7.6211694357755683E-2</v>
      </c>
      <c r="C346" s="2">
        <f t="shared" si="3"/>
        <v>-7.6211694357755683E-2</v>
      </c>
      <c r="D346" s="2">
        <f t="shared" si="4"/>
        <v>-3.0479841901852094</v>
      </c>
      <c r="E346" s="2">
        <f t="shared" si="5"/>
        <v>2.8955608014696983</v>
      </c>
    </row>
    <row r="347" spans="1:5" x14ac:dyDescent="0.2">
      <c r="A347" s="1">
        <v>45566</v>
      </c>
      <c r="B347">
        <v>-7.3239154558133054E-2</v>
      </c>
      <c r="C347" s="2">
        <f t="shared" si="3"/>
        <v>-7.3239154558133054E-2</v>
      </c>
      <c r="D347" s="2">
        <f t="shared" si="4"/>
        <v>-3.0769107765458115</v>
      </c>
      <c r="E347" s="2">
        <f t="shared" si="5"/>
        <v>2.9304324674295454</v>
      </c>
    </row>
    <row r="348" spans="1:5" x14ac:dyDescent="0.2">
      <c r="A348" s="1">
        <v>45597</v>
      </c>
      <c r="B348">
        <v>3.7854101151450867E-2</v>
      </c>
      <c r="C348" s="2">
        <f t="shared" si="3"/>
        <v>3.7854101151450867E-2</v>
      </c>
      <c r="D348" s="2">
        <f t="shared" si="4"/>
        <v>-2.9974961184197291</v>
      </c>
      <c r="E348" s="2">
        <f t="shared" si="5"/>
        <v>3.0732043207226312</v>
      </c>
    </row>
    <row r="349" spans="1:5" x14ac:dyDescent="0.2">
      <c r="A349" s="1">
        <v>45627</v>
      </c>
      <c r="B349">
        <v>4.810772853327866E-2</v>
      </c>
      <c r="C349" s="2">
        <f t="shared" si="3"/>
        <v>4.810772853327866E-2</v>
      </c>
      <c r="D349" s="2">
        <f t="shared" si="4"/>
        <v>-3.0187076008537521</v>
      </c>
      <c r="E349" s="2">
        <f t="shared" si="5"/>
        <v>3.1149230579203091</v>
      </c>
    </row>
    <row r="350" spans="1:5" x14ac:dyDescent="0.2">
      <c r="A350" s="1">
        <v>45658</v>
      </c>
      <c r="B350">
        <v>-2.4578022779259828E-2</v>
      </c>
      <c r="C350" s="2">
        <f t="shared" si="3"/>
        <v>-2.4578022779259828E-2</v>
      </c>
      <c r="D350" s="2">
        <f t="shared" si="4"/>
        <v>-3.1226516838674034</v>
      </c>
      <c r="E350" s="2">
        <f t="shared" si="5"/>
        <v>3.0734956383088838</v>
      </c>
    </row>
    <row r="351" spans="1:5" x14ac:dyDescent="0.2">
      <c r="A351" s="1">
        <v>45689</v>
      </c>
      <c r="B351">
        <v>-1.5944874470240553E-2</v>
      </c>
      <c r="C351" s="2">
        <f t="shared" si="3"/>
        <v>-1.5944874470240553E-2</v>
      </c>
      <c r="D351" s="2">
        <f t="shared" si="4"/>
        <v>-3.1450764888006169</v>
      </c>
      <c r="E351" s="2">
        <f t="shared" si="5"/>
        <v>3.1131867398601361</v>
      </c>
    </row>
    <row r="352" spans="1:5" x14ac:dyDescent="0.2">
      <c r="A352" s="1">
        <v>45717</v>
      </c>
      <c r="B352">
        <v>-2.886030559260187E-2</v>
      </c>
      <c r="C352" s="2">
        <f t="shared" si="3"/>
        <v>-2.886030559260187E-2</v>
      </c>
      <c r="D352" s="2">
        <f t="shared" si="4"/>
        <v>-3.1888556038234528</v>
      </c>
      <c r="E352" s="2">
        <f t="shared" si="5"/>
        <v>3.1311349926382492</v>
      </c>
    </row>
    <row r="353" spans="1:5" x14ac:dyDescent="0.2">
      <c r="A353" s="1">
        <v>45748</v>
      </c>
      <c r="B353">
        <v>-7.6488148161255848E-2</v>
      </c>
      <c r="C353" s="2">
        <f t="shared" si="3"/>
        <v>-7.6488148161255848E-2</v>
      </c>
      <c r="D353" s="2">
        <f t="shared" si="4"/>
        <v>-3.2671586974506135</v>
      </c>
      <c r="E353" s="2">
        <f t="shared" si="5"/>
        <v>3.1141824011281014</v>
      </c>
    </row>
    <row r="354" spans="1:5" x14ac:dyDescent="0.2">
      <c r="A354" s="1">
        <v>45778</v>
      </c>
      <c r="B354">
        <v>-8.7589256788316472E-2</v>
      </c>
      <c r="C354" s="2">
        <f t="shared" si="3"/>
        <v>-8.7589256788316472E-2</v>
      </c>
      <c r="D354" s="2">
        <f t="shared" si="4"/>
        <v>-3.3087522047067401</v>
      </c>
      <c r="E354" s="2">
        <f t="shared" si="5"/>
        <v>3.1335736911301075</v>
      </c>
    </row>
    <row r="355" spans="1:5" x14ac:dyDescent="0.2">
      <c r="A355" s="1">
        <v>45809</v>
      </c>
      <c r="B355">
        <v>-8.2963532711985283E-2</v>
      </c>
      <c r="C355" s="2">
        <f t="shared" si="3"/>
        <v>-8.2963532711985283E-2</v>
      </c>
      <c r="D355" s="2">
        <f t="shared" si="4"/>
        <v>-3.3344413664235817</v>
      </c>
      <c r="E355" s="2">
        <f t="shared" si="5"/>
        <v>3.1685143009996115</v>
      </c>
    </row>
    <row r="356" spans="1:5" x14ac:dyDescent="0.2">
      <c r="A356" s="1">
        <v>45839</v>
      </c>
      <c r="B356">
        <v>-5.8667604511120706E-2</v>
      </c>
      <c r="C356" s="2">
        <f t="shared" si="3"/>
        <v>-5.8667604511120706E-2</v>
      </c>
      <c r="D356" s="2">
        <f t="shared" si="4"/>
        <v>-3.3402879240766059</v>
      </c>
      <c r="E356" s="2">
        <f t="shared" si="5"/>
        <v>3.2229527150543649</v>
      </c>
    </row>
    <row r="357" spans="1:5" x14ac:dyDescent="0.2">
      <c r="A357" s="1">
        <v>45870</v>
      </c>
      <c r="B357">
        <v>-1.1918611353629253E-2</v>
      </c>
      <c r="C357" s="2">
        <f t="shared" si="3"/>
        <v>-1.1918611353629253E-2</v>
      </c>
      <c r="D357" s="2">
        <f t="shared" si="4"/>
        <v>-3.3235139161124652</v>
      </c>
      <c r="E357" s="2">
        <f t="shared" si="5"/>
        <v>3.2996766934052069</v>
      </c>
    </row>
    <row r="358" spans="1:5" x14ac:dyDescent="0.2">
      <c r="A358" s="1">
        <v>45901</v>
      </c>
      <c r="B358">
        <v>6.1335860809251477E-2</v>
      </c>
      <c r="C358" s="2">
        <f t="shared" si="3"/>
        <v>6.1335860809251477E-2</v>
      </c>
      <c r="D358" s="2">
        <f t="shared" si="4"/>
        <v>-3.2800716262718295</v>
      </c>
      <c r="E358" s="2">
        <f t="shared" si="5"/>
        <v>3.4027433478903326</v>
      </c>
    </row>
    <row r="359" spans="1:5" x14ac:dyDescent="0.2">
      <c r="A359" s="1">
        <v>45931</v>
      </c>
      <c r="B359">
        <v>2.7470248732884464E-2</v>
      </c>
      <c r="C359" s="2">
        <f t="shared" si="3"/>
        <v>2.7470248732884464E-2</v>
      </c>
      <c r="D359" s="2">
        <f t="shared" si="4"/>
        <v>-3.3435911253604269</v>
      </c>
      <c r="E359" s="2">
        <f t="shared" si="5"/>
        <v>3.3985316228261961</v>
      </c>
    </row>
    <row r="360" spans="1:5" x14ac:dyDescent="0.2">
      <c r="A360" s="1">
        <v>45962</v>
      </c>
      <c r="B360">
        <v>6.4383290121125036E-2</v>
      </c>
      <c r="C360" s="2">
        <f t="shared" si="3"/>
        <v>6.4383290121125036E-2</v>
      </c>
      <c r="D360" s="2">
        <f t="shared" si="4"/>
        <v>-3.3361780034750512</v>
      </c>
      <c r="E360" s="2">
        <f t="shared" si="5"/>
        <v>3.4649445837173016</v>
      </c>
    </row>
    <row r="361" spans="1:5" x14ac:dyDescent="0.2">
      <c r="A361" s="1">
        <v>45992</v>
      </c>
      <c r="B361">
        <v>-0.1095768424058973</v>
      </c>
      <c r="C361" s="2">
        <f t="shared" si="3"/>
        <v>-0.1095768424058973</v>
      </c>
      <c r="D361" s="2">
        <f t="shared" si="4"/>
        <v>-3.5394882457777008</v>
      </c>
      <c r="E361" s="2">
        <f t="shared" si="5"/>
        <v>3.3203345609659065</v>
      </c>
    </row>
    <row r="362" spans="1:5" x14ac:dyDescent="0.2">
      <c r="A362" s="1">
        <v>46023</v>
      </c>
      <c r="B362">
        <v>-7.5513162096092018E-2</v>
      </c>
      <c r="C362" s="2">
        <f t="shared" si="3"/>
        <v>-7.5513162096092018E-2</v>
      </c>
      <c r="D362" s="2">
        <f t="shared" si="4"/>
        <v>-3.5346288623563158</v>
      </c>
      <c r="E362" s="2">
        <f t="shared" si="5"/>
        <v>3.3836025381641317</v>
      </c>
    </row>
    <row r="363" spans="1:5" x14ac:dyDescent="0.2">
      <c r="A363" s="1">
        <v>46054</v>
      </c>
      <c r="B363">
        <v>-8.0170889177185914E-2</v>
      </c>
      <c r="C363" s="2">
        <f t="shared" ref="C363:C394" si="6">_xlfn.FORECAST.ETS(A363,$B$2:$B$298,$A$2:$A$298,157,1)</f>
        <v>-8.0170889177185914E-2</v>
      </c>
      <c r="D363" s="2">
        <f t="shared" ref="D363:D394" si="7">C363-_xlfn.FORECAST.ETS.CONFINT(A363,$B$2:$B$298,$A$2:$A$298,0.95,157,1)</f>
        <v>-3.5683489178021044</v>
      </c>
      <c r="E363" s="2">
        <f t="shared" ref="E363:E394" si="8">C363+_xlfn.FORECAST.ETS.CONFINT(A363,$B$2:$B$298,$A$2:$A$298,0.95,157,1)</f>
        <v>3.4080071394477325</v>
      </c>
    </row>
    <row r="364" spans="1:5" x14ac:dyDescent="0.2">
      <c r="A364" s="1">
        <v>46082</v>
      </c>
      <c r="B364">
        <v>-8.9740562748319042E-2</v>
      </c>
      <c r="C364" s="2">
        <f t="shared" si="6"/>
        <v>-8.9740562748319042E-2</v>
      </c>
      <c r="D364" s="2">
        <f t="shared" si="7"/>
        <v>-3.6068426510052203</v>
      </c>
      <c r="E364" s="2">
        <f t="shared" si="8"/>
        <v>3.4273615255085823</v>
      </c>
    </row>
    <row r="365" spans="1:5" x14ac:dyDescent="0.2">
      <c r="A365" s="1">
        <v>46113</v>
      </c>
      <c r="B365">
        <v>-9.7221247579712122E-2</v>
      </c>
      <c r="C365" s="2">
        <f t="shared" si="6"/>
        <v>-9.7221247579712122E-2</v>
      </c>
      <c r="D365" s="2">
        <f t="shared" si="7"/>
        <v>-3.6431126893418062</v>
      </c>
      <c r="E365" s="2">
        <f t="shared" si="8"/>
        <v>3.4486701941823821</v>
      </c>
    </row>
    <row r="366" spans="1:5" x14ac:dyDescent="0.2">
      <c r="A366" s="1">
        <v>46143</v>
      </c>
      <c r="B366">
        <v>0.26290279571857433</v>
      </c>
      <c r="C366" s="2">
        <f t="shared" si="6"/>
        <v>0.26290279571857433</v>
      </c>
      <c r="D366" s="2">
        <f t="shared" si="7"/>
        <v>-3.3116467257540325</v>
      </c>
      <c r="E366" s="2">
        <f t="shared" si="8"/>
        <v>3.8374523171911807</v>
      </c>
    </row>
    <row r="367" spans="1:5" x14ac:dyDescent="0.2">
      <c r="A367" s="1">
        <v>46174</v>
      </c>
      <c r="B367">
        <v>0.4117544666618716</v>
      </c>
      <c r="C367" s="2">
        <f t="shared" si="6"/>
        <v>0.4117544666618716</v>
      </c>
      <c r="D367" s="2">
        <f t="shared" si="7"/>
        <v>-3.1913251692569307</v>
      </c>
      <c r="E367" s="2">
        <f t="shared" si="8"/>
        <v>4.0148341025806742</v>
      </c>
    </row>
    <row r="368" spans="1:5" x14ac:dyDescent="0.2">
      <c r="A368" s="1">
        <v>46204</v>
      </c>
      <c r="B368">
        <v>-3.1108557368506436E-2</v>
      </c>
      <c r="C368" s="2">
        <f t="shared" si="6"/>
        <v>-3.1108557368506436E-2</v>
      </c>
      <c r="D368" s="2">
        <f t="shared" si="7"/>
        <v>-3.6625935332642414</v>
      </c>
      <c r="E368" s="2">
        <f t="shared" si="8"/>
        <v>3.6003764185272282</v>
      </c>
    </row>
    <row r="369" spans="1:5" x14ac:dyDescent="0.2">
      <c r="A369" s="1">
        <v>46235</v>
      </c>
      <c r="B369">
        <v>-0.21728189161048606</v>
      </c>
      <c r="C369" s="2">
        <f t="shared" si="6"/>
        <v>-0.21728189161048606</v>
      </c>
      <c r="D369" s="2">
        <f t="shared" si="7"/>
        <v>-3.877050511764998</v>
      </c>
      <c r="E369" s="2">
        <f t="shared" si="8"/>
        <v>3.4424867285440257</v>
      </c>
    </row>
    <row r="370" spans="1:5" x14ac:dyDescent="0.2">
      <c r="A370" s="1">
        <v>46266</v>
      </c>
      <c r="B370">
        <v>-0.22309232954717706</v>
      </c>
      <c r="C370" s="2">
        <f t="shared" si="6"/>
        <v>-0.22309232954717706</v>
      </c>
      <c r="D370" s="2">
        <f t="shared" si="7"/>
        <v>-3.911025870293674</v>
      </c>
      <c r="E370" s="2">
        <f t="shared" si="8"/>
        <v>3.4648412111993201</v>
      </c>
    </row>
    <row r="371" spans="1:5" x14ac:dyDescent="0.2">
      <c r="A371" s="1">
        <v>46296</v>
      </c>
      <c r="B371">
        <v>-0.19807619877402455</v>
      </c>
      <c r="C371" s="2">
        <f t="shared" si="6"/>
        <v>-0.19807619877402455</v>
      </c>
      <c r="D371" s="2">
        <f t="shared" si="7"/>
        <v>-3.9140588068198481</v>
      </c>
      <c r="E371" s="2">
        <f t="shared" si="8"/>
        <v>3.5179064092717987</v>
      </c>
    </row>
    <row r="372" spans="1:5" x14ac:dyDescent="0.2">
      <c r="A372" s="1">
        <v>46327</v>
      </c>
      <c r="B372">
        <v>-0.11604705135570131</v>
      </c>
      <c r="C372" s="2">
        <f t="shared" si="6"/>
        <v>-0.11604705135570131</v>
      </c>
      <c r="D372" s="2">
        <f t="shared" si="7"/>
        <v>-3.8599656468292181</v>
      </c>
      <c r="E372" s="2">
        <f t="shared" si="8"/>
        <v>3.6278715441178151</v>
      </c>
    </row>
    <row r="373" spans="1:5" x14ac:dyDescent="0.2">
      <c r="A373" s="1">
        <v>46357</v>
      </c>
      <c r="B373">
        <v>5.443783939794114E-2</v>
      </c>
      <c r="C373" s="2">
        <f t="shared" si="6"/>
        <v>5.443783939794114E-2</v>
      </c>
      <c r="D373" s="2">
        <f t="shared" si="7"/>
        <v>-3.7173063445466212</v>
      </c>
      <c r="E373" s="2">
        <f t="shared" si="8"/>
        <v>3.8261820233425032</v>
      </c>
    </row>
    <row r="374" spans="1:5" x14ac:dyDescent="0.2">
      <c r="A374" s="1">
        <v>46388</v>
      </c>
      <c r="B374">
        <v>6.5664774723717817E-2</v>
      </c>
      <c r="C374" s="2">
        <f t="shared" si="6"/>
        <v>6.5664774723717817E-2</v>
      </c>
      <c r="D374" s="2">
        <f t="shared" si="7"/>
        <v>-3.7337971913337591</v>
      </c>
      <c r="E374" s="2">
        <f t="shared" si="8"/>
        <v>3.8651267407811951</v>
      </c>
    </row>
    <row r="375" spans="1:5" x14ac:dyDescent="0.2">
      <c r="A375" s="1">
        <v>46419</v>
      </c>
      <c r="B375">
        <v>5.3561919912878175E-2</v>
      </c>
      <c r="C375" s="2">
        <f t="shared" si="6"/>
        <v>5.3561919912878175E-2</v>
      </c>
      <c r="D375" s="2">
        <f t="shared" si="7"/>
        <v>-3.7735125301314558</v>
      </c>
      <c r="E375" s="2">
        <f t="shared" si="8"/>
        <v>3.880636369957212</v>
      </c>
    </row>
    <row r="376" spans="1:5" x14ac:dyDescent="0.2">
      <c r="A376" s="1">
        <v>46447</v>
      </c>
      <c r="B376">
        <v>-5.331483073395079E-2</v>
      </c>
      <c r="C376" s="2">
        <f t="shared" si="6"/>
        <v>-5.331483073395079E-2</v>
      </c>
      <c r="D376" s="2">
        <f t="shared" si="7"/>
        <v>-3.9078988942316699</v>
      </c>
      <c r="E376" s="2">
        <f t="shared" si="8"/>
        <v>3.8012692327637683</v>
      </c>
    </row>
    <row r="377" spans="1:5" x14ac:dyDescent="0.2">
      <c r="A377" s="1">
        <v>46478</v>
      </c>
      <c r="B377">
        <v>-2.8532599391893045E-2</v>
      </c>
      <c r="C377" s="2">
        <f t="shared" si="6"/>
        <v>-2.8532599391893045E-2</v>
      </c>
      <c r="D377" s="2">
        <f t="shared" si="7"/>
        <v>-3.9105257562816989</v>
      </c>
      <c r="E377" s="2">
        <f t="shared" si="8"/>
        <v>3.8534605574979124</v>
      </c>
    </row>
    <row r="378" spans="1:5" x14ac:dyDescent="0.2">
      <c r="A378" s="1">
        <v>46508</v>
      </c>
      <c r="B378">
        <v>-2.0549612983621207E-2</v>
      </c>
      <c r="C378" s="2">
        <f t="shared" si="6"/>
        <v>-2.0549612983621207E-2</v>
      </c>
      <c r="D378" s="2">
        <f t="shared" si="7"/>
        <v>-3.9298536198811167</v>
      </c>
      <c r="E378" s="2">
        <f t="shared" si="8"/>
        <v>3.8887543939138745</v>
      </c>
    </row>
    <row r="379" spans="1:5" x14ac:dyDescent="0.2">
      <c r="A379" s="1">
        <v>46539</v>
      </c>
      <c r="B379">
        <v>0.56791620214226957</v>
      </c>
      <c r="C379" s="2">
        <f t="shared" si="6"/>
        <v>0.56791620214226957</v>
      </c>
      <c r="D379" s="2">
        <f t="shared" si="7"/>
        <v>-3.3686026174042309</v>
      </c>
      <c r="E379" s="2">
        <f t="shared" si="8"/>
        <v>4.5044350216887699</v>
      </c>
    </row>
    <row r="380" spans="1:5" x14ac:dyDescent="0.2">
      <c r="A380" s="1">
        <v>46569</v>
      </c>
      <c r="B380">
        <v>7.3078558101679764E-3</v>
      </c>
      <c r="C380" s="2">
        <f t="shared" si="6"/>
        <v>7.3078558101679764E-3</v>
      </c>
      <c r="D380" s="2">
        <f t="shared" si="7"/>
        <v>-3.9563318773760794</v>
      </c>
      <c r="E380" s="2">
        <f t="shared" si="8"/>
        <v>3.9709475889964154</v>
      </c>
    </row>
    <row r="381" spans="1:5" x14ac:dyDescent="0.2">
      <c r="A381" s="1">
        <v>46600</v>
      </c>
      <c r="B381">
        <v>-0.20556514960989886</v>
      </c>
      <c r="C381" s="2">
        <f t="shared" si="6"/>
        <v>-0.20556514960989886</v>
      </c>
      <c r="D381" s="2">
        <f t="shared" si="7"/>
        <v>-4.1962339709164631</v>
      </c>
      <c r="E381" s="2">
        <f t="shared" si="8"/>
        <v>3.7851036716966657</v>
      </c>
    </row>
    <row r="382" spans="1:5" x14ac:dyDescent="0.2">
      <c r="A382" s="1">
        <v>46631</v>
      </c>
      <c r="B382">
        <v>-0.19728859832226509</v>
      </c>
      <c r="C382" s="2">
        <f t="shared" si="6"/>
        <v>-0.19728859832226509</v>
      </c>
      <c r="D382" s="2">
        <f t="shared" si="7"/>
        <v>-4.2148966935285523</v>
      </c>
      <c r="E382" s="2">
        <f t="shared" si="8"/>
        <v>3.8203194968840224</v>
      </c>
    </row>
    <row r="383" spans="1:5" x14ac:dyDescent="0.2">
      <c r="A383" s="1">
        <v>46661</v>
      </c>
      <c r="B383">
        <v>-0.19353219817859874</v>
      </c>
      <c r="C383" s="2">
        <f t="shared" si="6"/>
        <v>-0.19353219817859874</v>
      </c>
      <c r="D383" s="2">
        <f t="shared" si="7"/>
        <v>-4.2379917047017699</v>
      </c>
      <c r="E383" s="2">
        <f t="shared" si="8"/>
        <v>3.8509273083445721</v>
      </c>
    </row>
    <row r="384" spans="1:5" x14ac:dyDescent="0.2">
      <c r="A384" s="1">
        <v>46692</v>
      </c>
      <c r="B384">
        <v>5.4831344891631453E-2</v>
      </c>
      <c r="C384" s="2">
        <f t="shared" si="6"/>
        <v>5.4831344891631453E-2</v>
      </c>
      <c r="D384" s="2">
        <f t="shared" si="7"/>
        <v>-4.0163936047421487</v>
      </c>
      <c r="E384" s="2">
        <f t="shared" si="8"/>
        <v>4.1260562945254122</v>
      </c>
    </row>
    <row r="385" spans="1:5" x14ac:dyDescent="0.2">
      <c r="A385" s="1">
        <v>46722</v>
      </c>
      <c r="B385">
        <v>0.99512779773214799</v>
      </c>
      <c r="C385" s="2">
        <f t="shared" si="6"/>
        <v>0.99512779773214799</v>
      </c>
      <c r="D385" s="2">
        <f t="shared" si="7"/>
        <v>-3.1027784661992834</v>
      </c>
      <c r="E385" s="2">
        <f t="shared" si="8"/>
        <v>5.0930340616635794</v>
      </c>
    </row>
    <row r="386" spans="1:5" x14ac:dyDescent="0.2">
      <c r="A386" s="1">
        <v>46753</v>
      </c>
      <c r="B386">
        <v>0.84762045352955384</v>
      </c>
      <c r="C386" s="2">
        <f t="shared" si="6"/>
        <v>0.84762045352955384</v>
      </c>
      <c r="D386" s="2">
        <f t="shared" si="7"/>
        <v>-3.2768847824600784</v>
      </c>
      <c r="E386" s="2">
        <f t="shared" si="8"/>
        <v>4.9721256895191859</v>
      </c>
    </row>
    <row r="387" spans="1:5" x14ac:dyDescent="0.2">
      <c r="A387" s="1">
        <v>46784</v>
      </c>
      <c r="B387">
        <v>5.529195256759771E-2</v>
      </c>
      <c r="C387" s="2">
        <f t="shared" si="6"/>
        <v>5.529195256759771E-2</v>
      </c>
      <c r="D387" s="2">
        <f t="shared" si="7"/>
        <v>-4.0957316490503777</v>
      </c>
      <c r="E387" s="2">
        <f t="shared" si="8"/>
        <v>4.206315554185573</v>
      </c>
    </row>
    <row r="388" spans="1:5" x14ac:dyDescent="0.2">
      <c r="A388" s="1">
        <v>46813</v>
      </c>
      <c r="B388">
        <v>0.10620112050786715</v>
      </c>
      <c r="C388" s="2">
        <f t="shared" si="6"/>
        <v>0.10620112050786715</v>
      </c>
      <c r="D388" s="2">
        <f t="shared" si="7"/>
        <v>-4.0712619273090462</v>
      </c>
      <c r="E388" s="2">
        <f t="shared" si="8"/>
        <v>4.2836641683247807</v>
      </c>
    </row>
    <row r="389" spans="1:5" x14ac:dyDescent="0.2">
      <c r="A389" s="1">
        <v>46844</v>
      </c>
      <c r="B389">
        <v>7.0326633455622192E-2</v>
      </c>
      <c r="C389" s="2">
        <f t="shared" si="6"/>
        <v>7.0326633455622192E-2</v>
      </c>
      <c r="D389" s="2">
        <f t="shared" si="7"/>
        <v>-4.1334985811818044</v>
      </c>
      <c r="E389" s="2">
        <f t="shared" si="8"/>
        <v>4.274151848093048</v>
      </c>
    </row>
    <row r="390" spans="1:5" x14ac:dyDescent="0.2">
      <c r="A390" s="1">
        <v>46874</v>
      </c>
      <c r="B390">
        <v>-0.28616528071888453</v>
      </c>
      <c r="C390" s="2">
        <f t="shared" si="6"/>
        <v>-0.28616528071888453</v>
      </c>
      <c r="D390" s="2">
        <f t="shared" si="7"/>
        <v>-4.5162769776700333</v>
      </c>
      <c r="E390" s="2">
        <f t="shared" si="8"/>
        <v>3.9439464162322646</v>
      </c>
    </row>
    <row r="391" spans="1:5" x14ac:dyDescent="0.2">
      <c r="A391" s="1">
        <v>46905</v>
      </c>
      <c r="B391">
        <v>-0.2301130099153044</v>
      </c>
      <c r="C391" s="2">
        <f t="shared" si="6"/>
        <v>-0.2301130099153044</v>
      </c>
      <c r="D391" s="2">
        <f t="shared" si="7"/>
        <v>-4.4864370560514715</v>
      </c>
      <c r="E391" s="2">
        <f t="shared" si="8"/>
        <v>4.0262110362208627</v>
      </c>
    </row>
    <row r="392" spans="1:5" x14ac:dyDescent="0.2">
      <c r="A392" s="1">
        <v>46935</v>
      </c>
      <c r="B392">
        <v>-0.44458235021034498</v>
      </c>
      <c r="C392" s="2">
        <f t="shared" si="6"/>
        <v>-0.44458235021034498</v>
      </c>
      <c r="D392" s="2">
        <f t="shared" si="7"/>
        <v>-4.7270461218936575</v>
      </c>
      <c r="E392" s="2">
        <f t="shared" si="8"/>
        <v>3.837881421472968</v>
      </c>
    </row>
    <row r="393" spans="1:5" x14ac:dyDescent="0.2">
      <c r="A393" s="1">
        <v>46966</v>
      </c>
      <c r="B393">
        <v>-0.36277851990467236</v>
      </c>
      <c r="C393" s="2">
        <f t="shared" si="6"/>
        <v>-0.36277851990467236</v>
      </c>
      <c r="D393" s="2">
        <f t="shared" si="7"/>
        <v>-4.671310862632164</v>
      </c>
      <c r="E393" s="2">
        <f t="shared" si="8"/>
        <v>3.9457538228228191</v>
      </c>
    </row>
    <row r="394" spans="1:5" x14ac:dyDescent="0.2">
      <c r="A394" s="1">
        <v>46997</v>
      </c>
      <c r="B394">
        <v>-0.30374490257221853</v>
      </c>
      <c r="C394" s="2">
        <f t="shared" si="6"/>
        <v>-0.30374490257221853</v>
      </c>
      <c r="D394" s="2">
        <f t="shared" si="7"/>
        <v>-4.6382760920804795</v>
      </c>
      <c r="E394" s="2">
        <f t="shared" si="8"/>
        <v>4.030786286936042</v>
      </c>
    </row>
    <row r="395" spans="1:5" x14ac:dyDescent="0.2">
      <c r="A395" s="1">
        <v>47027</v>
      </c>
      <c r="B395">
        <v>0.12157833934443293</v>
      </c>
      <c r="C395" s="2">
        <f t="shared" ref="C395:C421" si="9">_xlfn.FORECAST.ETS(A395,$B$2:$B$298,$A$2:$A$298,157,1)</f>
        <v>0.12157833934443293</v>
      </c>
      <c r="D395" s="2">
        <f t="shared" ref="D395:D421" si="10">C395-_xlfn.FORECAST.ETS.CONFINT(A395,$B$2:$B$298,$A$2:$A$298,0.95,157,1)</f>
        <v>-4.2388833654191576</v>
      </c>
      <c r="E395" s="2">
        <f t="shared" ref="E395:E421" si="11">C395+_xlfn.FORECAST.ETS.CONFINT(A395,$B$2:$B$298,$A$2:$A$298,0.95,157,1)</f>
        <v>4.4820400441080235</v>
      </c>
    </row>
    <row r="396" spans="1:5" x14ac:dyDescent="0.2">
      <c r="A396" s="1">
        <v>47058</v>
      </c>
      <c r="B396">
        <v>5.765009963008455E-2</v>
      </c>
      <c r="C396" s="2">
        <f t="shared" si="9"/>
        <v>5.765009963008455E-2</v>
      </c>
      <c r="D396" s="2">
        <f t="shared" si="10"/>
        <v>-4.3286751454304246</v>
      </c>
      <c r="E396" s="2">
        <f t="shared" si="11"/>
        <v>4.4439753446905934</v>
      </c>
    </row>
    <row r="397" spans="1:5" x14ac:dyDescent="0.2">
      <c r="A397" s="1">
        <v>47088</v>
      </c>
      <c r="B397">
        <v>6.6585347473669329E-2</v>
      </c>
      <c r="C397" s="2">
        <f t="shared" si="9"/>
        <v>6.6585347473669329E-2</v>
      </c>
      <c r="D397" s="2">
        <f t="shared" si="10"/>
        <v>-4.3455377845924019</v>
      </c>
      <c r="E397" s="2">
        <f t="shared" si="11"/>
        <v>4.4787084795397405</v>
      </c>
    </row>
    <row r="398" spans="1:5" x14ac:dyDescent="0.2">
      <c r="A398" s="1">
        <v>47119</v>
      </c>
      <c r="B398">
        <v>-4.1025898821102219E-3</v>
      </c>
      <c r="C398" s="2">
        <f t="shared" si="9"/>
        <v>-4.1025898821102219E-3</v>
      </c>
      <c r="D398" s="2">
        <f t="shared" si="10"/>
        <v>-4.4419592436439803</v>
      </c>
      <c r="E398" s="2">
        <f t="shared" si="11"/>
        <v>4.4337540638797606</v>
      </c>
    </row>
    <row r="399" spans="1:5" x14ac:dyDescent="0.2">
      <c r="A399" s="1">
        <v>47150</v>
      </c>
      <c r="B399">
        <v>-3.6209993476503111E-2</v>
      </c>
      <c r="C399" s="2">
        <f t="shared" si="9"/>
        <v>-3.6209993476503111E-2</v>
      </c>
      <c r="D399" s="2">
        <f t="shared" si="10"/>
        <v>-4.4997370590816521</v>
      </c>
      <c r="E399" s="2">
        <f t="shared" si="11"/>
        <v>4.4273170721286457</v>
      </c>
    </row>
    <row r="400" spans="1:5" x14ac:dyDescent="0.2">
      <c r="A400" s="1">
        <v>47178</v>
      </c>
      <c r="B400">
        <v>-0.1302914231538938</v>
      </c>
      <c r="C400" s="2">
        <f t="shared" si="9"/>
        <v>-0.1302914231538938</v>
      </c>
      <c r="D400" s="2">
        <f t="shared" si="10"/>
        <v>-4.6194270147931924</v>
      </c>
      <c r="E400" s="2">
        <f t="shared" si="11"/>
        <v>4.3588441684854047</v>
      </c>
    </row>
    <row r="401" spans="1:5" x14ac:dyDescent="0.2">
      <c r="A401" s="1">
        <v>47209</v>
      </c>
      <c r="B401">
        <v>-0.15047740041778998</v>
      </c>
      <c r="C401" s="2">
        <f t="shared" si="9"/>
        <v>-0.15047740041778998</v>
      </c>
      <c r="D401" s="2">
        <f t="shared" si="10"/>
        <v>-4.6651608259742385</v>
      </c>
      <c r="E401" s="2">
        <f t="shared" si="11"/>
        <v>4.3642060251386585</v>
      </c>
    </row>
    <row r="402" spans="1:5" x14ac:dyDescent="0.2">
      <c r="A402" s="1">
        <v>47239</v>
      </c>
      <c r="B402">
        <v>-0.15153845597268828</v>
      </c>
      <c r="C402" s="2">
        <f t="shared" si="9"/>
        <v>-0.15153845597268828</v>
      </c>
      <c r="D402" s="2">
        <f t="shared" si="10"/>
        <v>-4.6917101876873017</v>
      </c>
      <c r="E402" s="2">
        <f t="shared" si="11"/>
        <v>4.3886332757419249</v>
      </c>
    </row>
    <row r="403" spans="1:5" x14ac:dyDescent="0.2">
      <c r="A403" s="1">
        <v>47270</v>
      </c>
      <c r="B403">
        <v>-0.10534598365047676</v>
      </c>
      <c r="C403" s="2">
        <f t="shared" si="9"/>
        <v>-0.10534598365047676</v>
      </c>
      <c r="D403" s="2">
        <f t="shared" si="10"/>
        <v>-4.6709476297622352</v>
      </c>
      <c r="E403" s="2">
        <f t="shared" si="11"/>
        <v>4.4602556624612824</v>
      </c>
    </row>
    <row r="404" spans="1:5" x14ac:dyDescent="0.2">
      <c r="A404" s="1">
        <v>47300</v>
      </c>
      <c r="B404">
        <v>-5.2684089136420843E-2</v>
      </c>
      <c r="C404" s="2">
        <f t="shared" si="9"/>
        <v>-5.2684089136420843E-2</v>
      </c>
      <c r="D404" s="2">
        <f t="shared" si="10"/>
        <v>-4.643658366455397</v>
      </c>
      <c r="E404" s="2">
        <f t="shared" si="11"/>
        <v>4.5382901881825548</v>
      </c>
    </row>
    <row r="405" spans="1:5" x14ac:dyDescent="0.2">
      <c r="A405" s="1">
        <v>47331</v>
      </c>
      <c r="B405">
        <v>-0.10936329037014637</v>
      </c>
      <c r="C405" s="2">
        <f t="shared" si="9"/>
        <v>-0.10936329037014637</v>
      </c>
      <c r="D405" s="2">
        <f t="shared" si="10"/>
        <v>-4.7256539977449901</v>
      </c>
      <c r="E405" s="2">
        <f t="shared" si="11"/>
        <v>4.5069274170046967</v>
      </c>
    </row>
    <row r="406" spans="1:5" x14ac:dyDescent="0.2">
      <c r="A406" s="1">
        <v>47362</v>
      </c>
      <c r="B406">
        <v>-0.13231906783015868</v>
      </c>
      <c r="C406" s="2">
        <f t="shared" si="9"/>
        <v>-0.13231906783015868</v>
      </c>
      <c r="D406" s="2">
        <f t="shared" si="10"/>
        <v>-4.7738710604730823</v>
      </c>
      <c r="E406" s="2">
        <f t="shared" si="11"/>
        <v>4.5092329248127641</v>
      </c>
    </row>
    <row r="407" spans="1:5" x14ac:dyDescent="0.2">
      <c r="A407" s="1">
        <v>47392</v>
      </c>
      <c r="B407">
        <v>-0.13906203686046309</v>
      </c>
      <c r="C407" s="2">
        <f t="shared" si="9"/>
        <v>-0.13906203686046309</v>
      </c>
      <c r="D407" s="2">
        <f t="shared" si="10"/>
        <v>-4.8058212014946937</v>
      </c>
      <c r="E407" s="2">
        <f t="shared" si="11"/>
        <v>4.5276971277737674</v>
      </c>
    </row>
    <row r="408" spans="1:5" x14ac:dyDescent="0.2">
      <c r="A408" s="1">
        <v>47423</v>
      </c>
      <c r="B408">
        <v>-0.14446419830066598</v>
      </c>
      <c r="C408" s="2">
        <f t="shared" si="9"/>
        <v>-0.14446419830066598</v>
      </c>
      <c r="D408" s="2">
        <f t="shared" si="10"/>
        <v>-4.8363774290970518</v>
      </c>
      <c r="E408" s="2">
        <f t="shared" si="11"/>
        <v>4.5474490324957202</v>
      </c>
    </row>
    <row r="409" spans="1:5" x14ac:dyDescent="0.2">
      <c r="A409" s="1">
        <v>47453</v>
      </c>
      <c r="B409">
        <v>-0.13173672647724341</v>
      </c>
      <c r="C409" s="2">
        <f t="shared" si="9"/>
        <v>-0.13173672647724341</v>
      </c>
      <c r="D409" s="2">
        <f t="shared" si="10"/>
        <v>-4.848751901748348</v>
      </c>
      <c r="E409" s="2">
        <f t="shared" si="11"/>
        <v>4.5852784487938605</v>
      </c>
    </row>
    <row r="410" spans="1:5" x14ac:dyDescent="0.2">
      <c r="A410" s="1">
        <v>47484</v>
      </c>
      <c r="B410">
        <v>0.33259387402163965</v>
      </c>
      <c r="C410" s="2">
        <f t="shared" si="9"/>
        <v>0.33259387402163965</v>
      </c>
      <c r="D410" s="2">
        <f t="shared" si="10"/>
        <v>-4.4094720855998926</v>
      </c>
      <c r="E410" s="2">
        <f t="shared" si="11"/>
        <v>5.074659833643171</v>
      </c>
    </row>
    <row r="411" spans="1:5" x14ac:dyDescent="0.2">
      <c r="A411" s="1">
        <v>47515</v>
      </c>
      <c r="B411">
        <v>5.9512333902568409E-2</v>
      </c>
      <c r="C411" s="2">
        <f t="shared" si="9"/>
        <v>5.9512333902568409E-2</v>
      </c>
      <c r="D411" s="2">
        <f t="shared" si="10"/>
        <v>-4.7075541896283282</v>
      </c>
      <c r="E411" s="2">
        <f t="shared" si="11"/>
        <v>4.8265788574334652</v>
      </c>
    </row>
    <row r="412" spans="1:5" x14ac:dyDescent="0.2">
      <c r="A412" s="1">
        <v>47543</v>
      </c>
      <c r="B412">
        <v>-8.1480436795712846E-2</v>
      </c>
      <c r="C412" s="2">
        <f t="shared" si="9"/>
        <v>-8.1480436795712846E-2</v>
      </c>
      <c r="D412" s="2">
        <f t="shared" si="10"/>
        <v>-4.8734982222695402</v>
      </c>
      <c r="E412" s="2">
        <f t="shared" si="11"/>
        <v>4.7105373486781152</v>
      </c>
    </row>
    <row r="413" spans="1:5" x14ac:dyDescent="0.2">
      <c r="A413" s="1">
        <v>47574</v>
      </c>
      <c r="B413">
        <v>-0.13563556708478822</v>
      </c>
      <c r="C413" s="2">
        <f t="shared" si="9"/>
        <v>-0.13563556708478822</v>
      </c>
      <c r="D413" s="2">
        <f t="shared" si="10"/>
        <v>-4.952556210446426</v>
      </c>
      <c r="E413" s="2">
        <f t="shared" si="11"/>
        <v>4.6812850762768488</v>
      </c>
    </row>
    <row r="414" spans="1:5" x14ac:dyDescent="0.2">
      <c r="A414" s="1">
        <v>47604</v>
      </c>
      <c r="B414">
        <v>-0.14669046023225257</v>
      </c>
      <c r="C414" s="2">
        <f t="shared" si="9"/>
        <v>-0.14669046023225257</v>
      </c>
      <c r="D414" s="2">
        <f t="shared" si="10"/>
        <v>-4.9884664353950372</v>
      </c>
      <c r="E414" s="2">
        <f t="shared" si="11"/>
        <v>4.6950855149305317</v>
      </c>
    </row>
    <row r="415" spans="1:5" x14ac:dyDescent="0.2">
      <c r="A415" s="1">
        <v>47635</v>
      </c>
      <c r="B415">
        <v>-0.14862815963493889</v>
      </c>
      <c r="C415" s="2">
        <f t="shared" si="9"/>
        <v>-0.14862815963493889</v>
      </c>
      <c r="D415" s="2">
        <f t="shared" si="10"/>
        <v>-5.0152127991346171</v>
      </c>
      <c r="E415" s="2">
        <f t="shared" si="11"/>
        <v>4.71795647986474</v>
      </c>
    </row>
    <row r="416" spans="1:5" x14ac:dyDescent="0.2">
      <c r="A416" s="1">
        <v>47665</v>
      </c>
      <c r="B416">
        <v>-0.1471500205955053</v>
      </c>
      <c r="C416" s="2">
        <f t="shared" si="9"/>
        <v>-0.1471500205955053</v>
      </c>
      <c r="D416" s="2">
        <f t="shared" si="10"/>
        <v>-5.0384974968184055</v>
      </c>
      <c r="E416" s="2">
        <f t="shared" si="11"/>
        <v>4.7441974556273943</v>
      </c>
    </row>
    <row r="417" spans="1:5" x14ac:dyDescent="0.2">
      <c r="A417" s="1">
        <v>47696</v>
      </c>
      <c r="B417">
        <v>-0.14347315638413194</v>
      </c>
      <c r="C417" s="2">
        <f t="shared" si="9"/>
        <v>-0.14347315638413194</v>
      </c>
      <c r="D417" s="2">
        <f t="shared" si="10"/>
        <v>-5.0595384633480096</v>
      </c>
      <c r="E417" s="2">
        <f t="shared" si="11"/>
        <v>4.7725921505797464</v>
      </c>
    </row>
    <row r="418" spans="1:5" x14ac:dyDescent="0.2">
      <c r="A418" s="1">
        <v>47727</v>
      </c>
      <c r="B418">
        <v>-0.14166988809254033</v>
      </c>
      <c r="C418" s="2">
        <f t="shared" si="9"/>
        <v>-0.14166988809254033</v>
      </c>
      <c r="D418" s="2">
        <f t="shared" si="10"/>
        <v>-5.0824088237595495</v>
      </c>
      <c r="E418" s="2">
        <f t="shared" si="11"/>
        <v>4.7990690475744691</v>
      </c>
    </row>
    <row r="419" spans="1:5" x14ac:dyDescent="0.2">
      <c r="A419" s="1">
        <v>47757</v>
      </c>
      <c r="B419">
        <v>-0.13912612798647425</v>
      </c>
      <c r="C419" s="2">
        <f t="shared" si="9"/>
        <v>-0.13912612798647425</v>
      </c>
      <c r="D419" s="2">
        <f t="shared" si="10"/>
        <v>-5.1044952770885912</v>
      </c>
      <c r="E419" s="2">
        <f t="shared" si="11"/>
        <v>4.8262430211156433</v>
      </c>
    </row>
    <row r="420" spans="1:5" x14ac:dyDescent="0.2">
      <c r="A420" s="1">
        <v>47788</v>
      </c>
      <c r="B420">
        <v>-0.13751383666826225</v>
      </c>
      <c r="C420" s="2">
        <f t="shared" si="9"/>
        <v>-0.13751383666826225</v>
      </c>
      <c r="D420" s="2">
        <f t="shared" si="10"/>
        <v>-5.1274705540264183</v>
      </c>
      <c r="E420" s="2">
        <f t="shared" si="11"/>
        <v>4.8524428806898943</v>
      </c>
    </row>
    <row r="421" spans="1:5" x14ac:dyDescent="0.2">
      <c r="A421" s="1">
        <v>47818</v>
      </c>
      <c r="B421">
        <v>-0.13668208267512105</v>
      </c>
      <c r="C421" s="2">
        <f t="shared" si="9"/>
        <v>-0.13668208267512105</v>
      </c>
      <c r="D421" s="2">
        <f t="shared" si="10"/>
        <v>-5.1511844769940884</v>
      </c>
      <c r="E421" s="2">
        <f t="shared" si="11"/>
        <v>4.8778203116438457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7F897-7055-4EDB-AC05-7AC8E6CBBB5A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1" customWidth="1"/>
    <col min="3" max="3" width="19.85546875" customWidth="1"/>
    <col min="4" max="4" width="35.140625" customWidth="1"/>
    <col min="5" max="5" width="34.855468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3</v>
      </c>
      <c r="C1" t="s">
        <v>34</v>
      </c>
      <c r="D1" t="s">
        <v>35</v>
      </c>
      <c r="E1" t="s">
        <v>36</v>
      </c>
      <c r="G1" t="s">
        <v>13</v>
      </c>
      <c r="H1" t="s">
        <v>14</v>
      </c>
    </row>
    <row r="2" spans="1:8" x14ac:dyDescent="0.2">
      <c r="A2" s="1">
        <v>35065</v>
      </c>
      <c r="B2" s="2">
        <v>205300</v>
      </c>
      <c r="G2" t="s">
        <v>15</v>
      </c>
      <c r="H2" s="3">
        <f>_xlfn.FORECAST.ETS.STAT($B$2:$B$298,$A$2:$A$298,1,157,1)</f>
        <v>0.9</v>
      </c>
    </row>
    <row r="3" spans="1:8" x14ac:dyDescent="0.2">
      <c r="A3" s="1">
        <v>35096</v>
      </c>
      <c r="B3" s="2">
        <v>218100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241400</v>
      </c>
      <c r="G4" t="s">
        <v>17</v>
      </c>
      <c r="H4" s="3">
        <f>_xlfn.FORECAST.ETS.STAT($B$2:$B$298,$A$2:$A$298,3,157,1)</f>
        <v>9.9000000000000005E-2</v>
      </c>
    </row>
    <row r="5" spans="1:8" x14ac:dyDescent="0.2">
      <c r="A5" s="1">
        <v>35156</v>
      </c>
      <c r="B5" s="2">
        <v>331200</v>
      </c>
      <c r="G5" t="s">
        <v>18</v>
      </c>
      <c r="H5" s="3">
        <f>_xlfn.FORECAST.ETS.STAT($B$2:$B$298,$A$2:$A$298,4,157,1)</f>
        <v>0.38590633318051981</v>
      </c>
    </row>
    <row r="6" spans="1:8" x14ac:dyDescent="0.2">
      <c r="A6" s="1">
        <v>35186</v>
      </c>
      <c r="B6" s="2">
        <v>280200</v>
      </c>
      <c r="G6" t="s">
        <v>19</v>
      </c>
      <c r="H6" s="3">
        <f>_xlfn.FORECAST.ETS.STAT($B$2:$B$298,$A$2:$A$298,5,157,1)</f>
        <v>0.18137108830832238</v>
      </c>
    </row>
    <row r="7" spans="1:8" x14ac:dyDescent="0.2">
      <c r="A7" s="1">
        <v>35217</v>
      </c>
      <c r="B7" s="2">
        <v>180400</v>
      </c>
      <c r="G7" t="s">
        <v>20</v>
      </c>
      <c r="H7" s="3">
        <f>_xlfn.FORECAST.ETS.STAT($B$2:$B$298,$A$2:$A$298,6,157,1)</f>
        <v>49622.307855294079</v>
      </c>
    </row>
    <row r="8" spans="1:8" x14ac:dyDescent="0.2">
      <c r="A8" s="1">
        <v>35247</v>
      </c>
      <c r="B8" s="2">
        <v>144400</v>
      </c>
      <c r="G8" t="s">
        <v>21</v>
      </c>
      <c r="H8" s="3">
        <f>_xlfn.FORECAST.ETS.STAT($B$2:$B$298,$A$2:$A$298,7,157,1)</f>
        <v>69531.648107013389</v>
      </c>
    </row>
    <row r="9" spans="1:8" x14ac:dyDescent="0.2">
      <c r="A9" s="1">
        <v>35278</v>
      </c>
      <c r="B9" s="2">
        <v>175900</v>
      </c>
    </row>
    <row r="10" spans="1:8" x14ac:dyDescent="0.2">
      <c r="A10" s="1">
        <v>35309</v>
      </c>
      <c r="B10" s="2">
        <v>205900</v>
      </c>
    </row>
    <row r="11" spans="1:8" x14ac:dyDescent="0.2">
      <c r="A11" s="1">
        <v>35339</v>
      </c>
      <c r="B11" s="2">
        <v>273800</v>
      </c>
    </row>
    <row r="12" spans="1:8" x14ac:dyDescent="0.2">
      <c r="A12" s="1">
        <v>35370</v>
      </c>
      <c r="B12" s="2">
        <v>295200</v>
      </c>
    </row>
    <row r="13" spans="1:8" x14ac:dyDescent="0.2">
      <c r="A13" s="1">
        <v>35400</v>
      </c>
      <c r="B13" s="2">
        <v>278200</v>
      </c>
    </row>
    <row r="14" spans="1:8" x14ac:dyDescent="0.2">
      <c r="A14" s="1">
        <v>35431</v>
      </c>
      <c r="B14" s="2">
        <v>208100</v>
      </c>
    </row>
    <row r="15" spans="1:8" x14ac:dyDescent="0.2">
      <c r="A15" s="1">
        <v>35462</v>
      </c>
      <c r="B15" s="2">
        <v>201800</v>
      </c>
    </row>
    <row r="16" spans="1:8" x14ac:dyDescent="0.2">
      <c r="A16" s="1">
        <v>35490</v>
      </c>
      <c r="B16" s="2">
        <v>304500</v>
      </c>
    </row>
    <row r="17" spans="1:2" x14ac:dyDescent="0.2">
      <c r="A17" s="1">
        <v>35521</v>
      </c>
      <c r="B17" s="2">
        <v>367800</v>
      </c>
    </row>
    <row r="18" spans="1:2" x14ac:dyDescent="0.2">
      <c r="A18" s="1">
        <v>35551</v>
      </c>
      <c r="B18" s="2">
        <v>424700</v>
      </c>
    </row>
    <row r="19" spans="1:2" x14ac:dyDescent="0.2">
      <c r="A19" s="1">
        <v>35582</v>
      </c>
      <c r="B19" s="2">
        <v>209200</v>
      </c>
    </row>
    <row r="20" spans="1:2" x14ac:dyDescent="0.2">
      <c r="A20" s="1">
        <v>35612</v>
      </c>
      <c r="B20" s="2">
        <v>136200</v>
      </c>
    </row>
    <row r="21" spans="1:2" x14ac:dyDescent="0.2">
      <c r="A21" s="1">
        <v>35643</v>
      </c>
      <c r="B21" s="2">
        <v>153300</v>
      </c>
    </row>
    <row r="22" spans="1:2" x14ac:dyDescent="0.2">
      <c r="A22" s="1">
        <v>35674</v>
      </c>
      <c r="B22" s="2">
        <v>261500</v>
      </c>
    </row>
    <row r="23" spans="1:2" x14ac:dyDescent="0.2">
      <c r="A23" s="1">
        <v>35704</v>
      </c>
      <c r="B23" s="2">
        <v>583200</v>
      </c>
    </row>
    <row r="24" spans="1:2" x14ac:dyDescent="0.2">
      <c r="A24" s="1">
        <v>35735</v>
      </c>
      <c r="B24" s="2">
        <v>476000</v>
      </c>
    </row>
    <row r="25" spans="1:2" x14ac:dyDescent="0.2">
      <c r="A25" s="1">
        <v>35765</v>
      </c>
      <c r="B25" s="2">
        <v>394200</v>
      </c>
    </row>
    <row r="26" spans="1:2" x14ac:dyDescent="0.2">
      <c r="A26" s="1">
        <v>35796</v>
      </c>
      <c r="B26" s="2">
        <v>297900</v>
      </c>
    </row>
    <row r="27" spans="1:2" x14ac:dyDescent="0.2">
      <c r="A27" s="1">
        <v>35827</v>
      </c>
      <c r="B27" s="2">
        <v>306000</v>
      </c>
    </row>
    <row r="28" spans="1:2" x14ac:dyDescent="0.2">
      <c r="A28" s="1">
        <v>35855</v>
      </c>
      <c r="B28" s="2">
        <v>466000</v>
      </c>
    </row>
    <row r="29" spans="1:2" x14ac:dyDescent="0.2">
      <c r="A29" s="1">
        <v>35886</v>
      </c>
      <c r="B29" s="2">
        <v>503800</v>
      </c>
    </row>
    <row r="30" spans="1:2" x14ac:dyDescent="0.2">
      <c r="A30" s="1">
        <v>35916</v>
      </c>
      <c r="B30" s="2">
        <v>538500</v>
      </c>
    </row>
    <row r="31" spans="1:2" x14ac:dyDescent="0.2">
      <c r="A31" s="1">
        <v>35947</v>
      </c>
      <c r="B31" s="2">
        <v>317700</v>
      </c>
    </row>
    <row r="32" spans="1:2" x14ac:dyDescent="0.2">
      <c r="A32" s="1">
        <v>35977</v>
      </c>
      <c r="B32" s="2">
        <v>282000</v>
      </c>
    </row>
    <row r="33" spans="1:2" x14ac:dyDescent="0.2">
      <c r="A33" s="1">
        <v>36008</v>
      </c>
      <c r="B33" s="2">
        <v>378000</v>
      </c>
    </row>
    <row r="34" spans="1:2" x14ac:dyDescent="0.2">
      <c r="A34" s="1">
        <v>36039</v>
      </c>
      <c r="B34" s="2">
        <v>625600</v>
      </c>
    </row>
    <row r="35" spans="1:2" x14ac:dyDescent="0.2">
      <c r="A35" s="1">
        <v>36069</v>
      </c>
      <c r="B35" s="2">
        <v>786200</v>
      </c>
    </row>
    <row r="36" spans="1:2" x14ac:dyDescent="0.2">
      <c r="A36" s="1">
        <v>36100</v>
      </c>
      <c r="B36" s="2">
        <v>629900</v>
      </c>
    </row>
    <row r="37" spans="1:2" x14ac:dyDescent="0.2">
      <c r="A37" s="1">
        <v>36130</v>
      </c>
      <c r="B37" s="2">
        <v>689400</v>
      </c>
    </row>
    <row r="38" spans="1:2" x14ac:dyDescent="0.2">
      <c r="A38" s="1">
        <v>36161</v>
      </c>
      <c r="B38" s="2">
        <v>528100</v>
      </c>
    </row>
    <row r="39" spans="1:2" x14ac:dyDescent="0.2">
      <c r="A39" s="1">
        <v>36192</v>
      </c>
      <c r="B39" s="2">
        <v>376300</v>
      </c>
    </row>
    <row r="40" spans="1:2" x14ac:dyDescent="0.2">
      <c r="A40" s="1">
        <v>36220</v>
      </c>
      <c r="B40" s="2">
        <v>376300</v>
      </c>
    </row>
    <row r="41" spans="1:2" x14ac:dyDescent="0.2">
      <c r="A41" s="1">
        <v>36251</v>
      </c>
      <c r="B41" s="2">
        <v>684500</v>
      </c>
    </row>
    <row r="42" spans="1:2" x14ac:dyDescent="0.2">
      <c r="A42" s="1">
        <v>36281</v>
      </c>
      <c r="B42" s="2">
        <v>802600</v>
      </c>
    </row>
    <row r="43" spans="1:2" x14ac:dyDescent="0.2">
      <c r="A43" s="1">
        <v>36312</v>
      </c>
      <c r="B43" s="2">
        <v>575300</v>
      </c>
    </row>
    <row r="44" spans="1:2" x14ac:dyDescent="0.2">
      <c r="A44" s="1">
        <v>36342</v>
      </c>
      <c r="B44" s="2">
        <v>487700</v>
      </c>
    </row>
    <row r="45" spans="1:2" x14ac:dyDescent="0.2">
      <c r="A45" s="1">
        <v>36373</v>
      </c>
      <c r="B45" s="2">
        <v>498700</v>
      </c>
    </row>
    <row r="46" spans="1:2" x14ac:dyDescent="0.2">
      <c r="A46" s="1">
        <v>36404</v>
      </c>
      <c r="B46" s="2">
        <v>735200</v>
      </c>
    </row>
    <row r="47" spans="1:2" x14ac:dyDescent="0.2">
      <c r="A47" s="1">
        <v>36434</v>
      </c>
      <c r="B47" s="2">
        <v>783100</v>
      </c>
    </row>
    <row r="48" spans="1:2" x14ac:dyDescent="0.2">
      <c r="A48" s="1">
        <v>36465</v>
      </c>
      <c r="B48" s="2">
        <v>953100</v>
      </c>
    </row>
    <row r="49" spans="1:2" x14ac:dyDescent="0.2">
      <c r="A49" s="1">
        <v>36495</v>
      </c>
      <c r="B49" s="2">
        <v>725300</v>
      </c>
    </row>
    <row r="50" spans="1:2" x14ac:dyDescent="0.2">
      <c r="A50" s="1">
        <v>36526</v>
      </c>
      <c r="B50" s="2">
        <v>652100</v>
      </c>
    </row>
    <row r="51" spans="1:2" x14ac:dyDescent="0.2">
      <c r="A51" s="1">
        <v>36557</v>
      </c>
      <c r="B51" s="2">
        <v>574300</v>
      </c>
    </row>
    <row r="52" spans="1:2" x14ac:dyDescent="0.2">
      <c r="A52" s="1">
        <v>36586</v>
      </c>
      <c r="B52" s="2">
        <v>1026000</v>
      </c>
    </row>
    <row r="53" spans="1:2" x14ac:dyDescent="0.2">
      <c r="A53" s="1">
        <v>36617</v>
      </c>
      <c r="B53" s="2">
        <v>1229000</v>
      </c>
    </row>
    <row r="54" spans="1:2" x14ac:dyDescent="0.2">
      <c r="A54" s="1">
        <v>36647</v>
      </c>
      <c r="B54" s="2">
        <v>1069000</v>
      </c>
    </row>
    <row r="55" spans="1:2" x14ac:dyDescent="0.2">
      <c r="A55" s="1">
        <v>36678</v>
      </c>
      <c r="B55" s="2">
        <v>666700</v>
      </c>
    </row>
    <row r="56" spans="1:2" x14ac:dyDescent="0.2">
      <c r="A56" s="1">
        <v>36708</v>
      </c>
      <c r="B56" s="2">
        <v>494200</v>
      </c>
    </row>
    <row r="57" spans="1:2" x14ac:dyDescent="0.2">
      <c r="A57" s="1">
        <v>36739</v>
      </c>
      <c r="B57" s="2">
        <v>499900</v>
      </c>
    </row>
    <row r="58" spans="1:2" x14ac:dyDescent="0.2">
      <c r="A58" s="1">
        <v>36770</v>
      </c>
      <c r="B58" s="2">
        <v>745900</v>
      </c>
    </row>
    <row r="59" spans="1:2" x14ac:dyDescent="0.2">
      <c r="A59" s="1">
        <v>36800</v>
      </c>
      <c r="B59" s="2">
        <v>1020000</v>
      </c>
    </row>
    <row r="60" spans="1:2" x14ac:dyDescent="0.2">
      <c r="A60" s="1">
        <v>36831</v>
      </c>
      <c r="B60" s="2">
        <v>1005000</v>
      </c>
    </row>
    <row r="61" spans="1:2" x14ac:dyDescent="0.2">
      <c r="A61" s="1">
        <v>36861</v>
      </c>
      <c r="B61" s="2">
        <v>774000</v>
      </c>
    </row>
    <row r="62" spans="1:2" x14ac:dyDescent="0.2">
      <c r="A62" s="1">
        <v>36892</v>
      </c>
      <c r="B62" s="2">
        <v>540500</v>
      </c>
    </row>
    <row r="63" spans="1:2" x14ac:dyDescent="0.2">
      <c r="A63" s="1">
        <v>36923</v>
      </c>
      <c r="B63" s="2">
        <v>570300</v>
      </c>
    </row>
    <row r="64" spans="1:2" x14ac:dyDescent="0.2">
      <c r="A64" s="1">
        <v>36951</v>
      </c>
      <c r="B64" s="2">
        <v>657000</v>
      </c>
    </row>
    <row r="65" spans="1:2" x14ac:dyDescent="0.2">
      <c r="A65" s="1">
        <v>36982</v>
      </c>
      <c r="B65" s="2">
        <v>1330000</v>
      </c>
    </row>
    <row r="66" spans="1:2" x14ac:dyDescent="0.2">
      <c r="A66" s="1">
        <v>37012</v>
      </c>
      <c r="B66" s="2">
        <v>864000</v>
      </c>
    </row>
    <row r="67" spans="1:2" x14ac:dyDescent="0.2">
      <c r="A67" s="1">
        <v>37043</v>
      </c>
      <c r="B67" s="2">
        <v>577500</v>
      </c>
    </row>
    <row r="68" spans="1:2" x14ac:dyDescent="0.2">
      <c r="A68" s="1">
        <v>37073</v>
      </c>
      <c r="B68" s="2">
        <v>398500</v>
      </c>
    </row>
    <row r="69" spans="1:2" x14ac:dyDescent="0.2">
      <c r="A69" s="1">
        <v>37104</v>
      </c>
      <c r="B69" s="2">
        <v>402800</v>
      </c>
    </row>
    <row r="70" spans="1:2" x14ac:dyDescent="0.2">
      <c r="A70" s="1">
        <v>37135</v>
      </c>
      <c r="B70" s="2">
        <v>671000</v>
      </c>
    </row>
    <row r="71" spans="1:2" x14ac:dyDescent="0.2">
      <c r="A71" s="1">
        <v>37165</v>
      </c>
      <c r="B71" s="2">
        <v>1484000</v>
      </c>
    </row>
    <row r="72" spans="1:2" x14ac:dyDescent="0.2">
      <c r="A72" s="1">
        <v>37196</v>
      </c>
      <c r="B72" s="2">
        <v>1387000</v>
      </c>
    </row>
    <row r="73" spans="1:2" x14ac:dyDescent="0.2">
      <c r="A73" s="1">
        <v>37226</v>
      </c>
      <c r="B73" s="2">
        <v>957000</v>
      </c>
    </row>
    <row r="74" spans="1:2" x14ac:dyDescent="0.2">
      <c r="A74" s="1">
        <v>37257</v>
      </c>
      <c r="B74" s="2">
        <v>784200</v>
      </c>
    </row>
    <row r="75" spans="1:2" x14ac:dyDescent="0.2">
      <c r="A75" s="1">
        <v>37288</v>
      </c>
      <c r="B75" s="2">
        <v>850600</v>
      </c>
    </row>
    <row r="76" spans="1:2" x14ac:dyDescent="0.2">
      <c r="A76" s="1">
        <v>37316</v>
      </c>
      <c r="B76" s="2">
        <v>950200</v>
      </c>
    </row>
    <row r="77" spans="1:2" x14ac:dyDescent="0.2">
      <c r="A77" s="1">
        <v>37347</v>
      </c>
      <c r="B77" s="2">
        <v>1239000</v>
      </c>
    </row>
    <row r="78" spans="1:2" x14ac:dyDescent="0.2">
      <c r="A78" s="1">
        <v>37377</v>
      </c>
      <c r="B78" s="2">
        <v>830300</v>
      </c>
    </row>
    <row r="79" spans="1:2" x14ac:dyDescent="0.2">
      <c r="A79" s="1">
        <v>37408</v>
      </c>
      <c r="B79" s="2">
        <v>587400</v>
      </c>
    </row>
    <row r="80" spans="1:2" x14ac:dyDescent="0.2">
      <c r="A80" s="1">
        <v>37438</v>
      </c>
      <c r="B80" s="2">
        <v>482800</v>
      </c>
    </row>
    <row r="81" spans="1:2" x14ac:dyDescent="0.2">
      <c r="A81" s="1">
        <v>37469</v>
      </c>
      <c r="B81" s="2">
        <v>630700</v>
      </c>
    </row>
    <row r="82" spans="1:2" x14ac:dyDescent="0.2">
      <c r="A82" s="1">
        <v>37500</v>
      </c>
      <c r="B82" s="2">
        <v>738700</v>
      </c>
    </row>
    <row r="83" spans="1:2" x14ac:dyDescent="0.2">
      <c r="A83" s="1">
        <v>37530</v>
      </c>
      <c r="B83" s="2">
        <v>1204000</v>
      </c>
    </row>
    <row r="84" spans="1:2" x14ac:dyDescent="0.2">
      <c r="A84" s="1">
        <v>37561</v>
      </c>
      <c r="B84" s="2">
        <v>915600</v>
      </c>
    </row>
    <row r="85" spans="1:2" x14ac:dyDescent="0.2">
      <c r="A85" s="1">
        <v>37591</v>
      </c>
      <c r="B85" s="2">
        <v>791100</v>
      </c>
    </row>
    <row r="86" spans="1:2" x14ac:dyDescent="0.2">
      <c r="A86" s="1">
        <v>37622</v>
      </c>
      <c r="B86" s="2">
        <v>460000</v>
      </c>
    </row>
    <row r="87" spans="1:2" x14ac:dyDescent="0.2">
      <c r="A87" s="1">
        <v>37653</v>
      </c>
      <c r="B87" s="2">
        <v>505300</v>
      </c>
    </row>
    <row r="88" spans="1:2" x14ac:dyDescent="0.2">
      <c r="A88" s="1">
        <v>37681</v>
      </c>
      <c r="B88" s="2">
        <v>613200</v>
      </c>
    </row>
    <row r="89" spans="1:2" x14ac:dyDescent="0.2">
      <c r="A89" s="1">
        <v>37712</v>
      </c>
      <c r="B89" s="2">
        <v>857400</v>
      </c>
    </row>
    <row r="90" spans="1:2" x14ac:dyDescent="0.2">
      <c r="A90" s="1">
        <v>37742</v>
      </c>
      <c r="B90" s="2">
        <v>914100</v>
      </c>
    </row>
    <row r="91" spans="1:2" x14ac:dyDescent="0.2">
      <c r="A91" s="1">
        <v>37773</v>
      </c>
      <c r="B91" s="2">
        <v>524500</v>
      </c>
    </row>
    <row r="92" spans="1:2" x14ac:dyDescent="0.2">
      <c r="A92" s="1">
        <v>37803</v>
      </c>
      <c r="B92" s="2">
        <v>338000</v>
      </c>
    </row>
    <row r="93" spans="1:2" x14ac:dyDescent="0.2">
      <c r="A93" s="1">
        <v>37834</v>
      </c>
      <c r="B93" s="2">
        <v>390100</v>
      </c>
    </row>
    <row r="94" spans="1:2" x14ac:dyDescent="0.2">
      <c r="A94" s="1">
        <v>37865</v>
      </c>
      <c r="B94" s="2">
        <v>443700</v>
      </c>
    </row>
    <row r="95" spans="1:2" x14ac:dyDescent="0.2">
      <c r="A95" s="1">
        <v>37895</v>
      </c>
      <c r="B95" s="2">
        <v>692100</v>
      </c>
    </row>
    <row r="96" spans="1:2" x14ac:dyDescent="0.2">
      <c r="A96" s="1">
        <v>37926</v>
      </c>
      <c r="B96" s="2">
        <v>1054000</v>
      </c>
    </row>
    <row r="97" spans="1:2" x14ac:dyDescent="0.2">
      <c r="A97" s="1">
        <v>37956</v>
      </c>
      <c r="B97" s="2">
        <v>659400</v>
      </c>
    </row>
    <row r="98" spans="1:2" x14ac:dyDescent="0.2">
      <c r="A98" s="1">
        <v>37987</v>
      </c>
      <c r="B98" s="2">
        <v>491400</v>
      </c>
    </row>
    <row r="99" spans="1:2" x14ac:dyDescent="0.2">
      <c r="A99" s="1">
        <v>38018</v>
      </c>
      <c r="B99" s="2">
        <v>362800</v>
      </c>
    </row>
    <row r="100" spans="1:2" x14ac:dyDescent="0.2">
      <c r="A100" s="1">
        <v>38047</v>
      </c>
      <c r="B100" s="2">
        <v>548300</v>
      </c>
    </row>
    <row r="101" spans="1:2" x14ac:dyDescent="0.2">
      <c r="A101" s="1">
        <v>38078</v>
      </c>
      <c r="B101" s="2">
        <v>531800</v>
      </c>
    </row>
    <row r="102" spans="1:2" x14ac:dyDescent="0.2">
      <c r="A102" s="1">
        <v>38108</v>
      </c>
      <c r="B102" s="2">
        <v>476400</v>
      </c>
    </row>
    <row r="103" spans="1:2" x14ac:dyDescent="0.2">
      <c r="A103" s="1">
        <v>38139</v>
      </c>
      <c r="B103" s="2">
        <v>374500</v>
      </c>
    </row>
    <row r="104" spans="1:2" x14ac:dyDescent="0.2">
      <c r="A104" s="1">
        <v>38169</v>
      </c>
      <c r="B104" s="2">
        <v>238000</v>
      </c>
    </row>
    <row r="105" spans="1:2" x14ac:dyDescent="0.2">
      <c r="A105" s="1">
        <v>38200</v>
      </c>
      <c r="B105" s="2">
        <v>249500</v>
      </c>
    </row>
    <row r="106" spans="1:2" x14ac:dyDescent="0.2">
      <c r="A106" s="1">
        <v>38231</v>
      </c>
      <c r="B106" s="2">
        <v>335600</v>
      </c>
    </row>
    <row r="107" spans="1:2" x14ac:dyDescent="0.2">
      <c r="A107" s="1">
        <v>38261</v>
      </c>
      <c r="B107" s="2">
        <v>426800</v>
      </c>
    </row>
    <row r="108" spans="1:2" x14ac:dyDescent="0.2">
      <c r="A108" s="1">
        <v>38292</v>
      </c>
      <c r="B108" s="2">
        <v>592200</v>
      </c>
    </row>
    <row r="109" spans="1:2" x14ac:dyDescent="0.2">
      <c r="A109" s="1">
        <v>38322</v>
      </c>
      <c r="B109" s="2">
        <v>487300</v>
      </c>
    </row>
    <row r="110" spans="1:2" x14ac:dyDescent="0.2">
      <c r="A110" s="1">
        <v>38353</v>
      </c>
      <c r="B110" s="2">
        <v>394500</v>
      </c>
    </row>
    <row r="111" spans="1:2" x14ac:dyDescent="0.2">
      <c r="A111" s="1">
        <v>38384</v>
      </c>
      <c r="B111" s="2">
        <v>283400</v>
      </c>
    </row>
    <row r="112" spans="1:2" x14ac:dyDescent="0.2">
      <c r="A112" s="1">
        <v>38412</v>
      </c>
      <c r="B112" s="2">
        <v>362700</v>
      </c>
    </row>
    <row r="113" spans="1:2" x14ac:dyDescent="0.2">
      <c r="A113" s="1">
        <v>38443</v>
      </c>
      <c r="B113" s="2">
        <v>393300</v>
      </c>
    </row>
    <row r="114" spans="1:2" x14ac:dyDescent="0.2">
      <c r="A114" s="1">
        <v>38473</v>
      </c>
      <c r="B114" s="2">
        <v>572600</v>
      </c>
    </row>
    <row r="115" spans="1:2" x14ac:dyDescent="0.2">
      <c r="A115" s="1">
        <v>38504</v>
      </c>
      <c r="B115" s="2">
        <v>315600</v>
      </c>
    </row>
    <row r="116" spans="1:2" x14ac:dyDescent="0.2">
      <c r="A116" s="1">
        <v>38534</v>
      </c>
      <c r="B116" s="2">
        <v>264700</v>
      </c>
    </row>
    <row r="117" spans="1:2" x14ac:dyDescent="0.2">
      <c r="A117" s="1">
        <v>38565</v>
      </c>
      <c r="B117" s="2">
        <v>267700</v>
      </c>
    </row>
    <row r="118" spans="1:2" x14ac:dyDescent="0.2">
      <c r="A118" s="1">
        <v>38596</v>
      </c>
      <c r="B118" s="2">
        <v>309700</v>
      </c>
    </row>
    <row r="119" spans="1:2" x14ac:dyDescent="0.2">
      <c r="A119" s="1">
        <v>38626</v>
      </c>
      <c r="B119" s="2">
        <v>395100</v>
      </c>
    </row>
    <row r="120" spans="1:2" x14ac:dyDescent="0.2">
      <c r="A120" s="1">
        <v>38657</v>
      </c>
      <c r="B120" s="2">
        <v>417300</v>
      </c>
    </row>
    <row r="121" spans="1:2" x14ac:dyDescent="0.2">
      <c r="A121" s="1">
        <v>38687</v>
      </c>
      <c r="B121" s="2">
        <v>420000</v>
      </c>
    </row>
    <row r="122" spans="1:2" x14ac:dyDescent="0.2">
      <c r="A122" s="1">
        <v>38718</v>
      </c>
      <c r="B122" s="2">
        <v>278400</v>
      </c>
    </row>
    <row r="123" spans="1:2" x14ac:dyDescent="0.2">
      <c r="A123" s="1">
        <v>38749</v>
      </c>
      <c r="B123" s="2">
        <v>213200</v>
      </c>
    </row>
    <row r="124" spans="1:2" x14ac:dyDescent="0.2">
      <c r="A124" s="1">
        <v>38777</v>
      </c>
      <c r="B124" s="2">
        <v>300100</v>
      </c>
    </row>
    <row r="125" spans="1:2" x14ac:dyDescent="0.2">
      <c r="A125" s="1">
        <v>38808</v>
      </c>
      <c r="B125" s="2">
        <v>325400</v>
      </c>
    </row>
    <row r="126" spans="1:2" x14ac:dyDescent="0.2">
      <c r="A126" s="1">
        <v>38838</v>
      </c>
      <c r="B126" s="2">
        <v>341300</v>
      </c>
    </row>
    <row r="127" spans="1:2" x14ac:dyDescent="0.2">
      <c r="A127" s="1">
        <v>38869</v>
      </c>
      <c r="B127" s="2">
        <v>259800</v>
      </c>
    </row>
    <row r="128" spans="1:2" x14ac:dyDescent="0.2">
      <c r="A128" s="1">
        <v>38899</v>
      </c>
      <c r="B128" s="2">
        <v>160300</v>
      </c>
    </row>
    <row r="129" spans="1:2" x14ac:dyDescent="0.2">
      <c r="A129" s="1">
        <v>38930</v>
      </c>
      <c r="B129" s="2">
        <v>178400</v>
      </c>
    </row>
    <row r="130" spans="1:2" x14ac:dyDescent="0.2">
      <c r="A130" s="1">
        <v>38961</v>
      </c>
      <c r="B130" s="2">
        <v>277800</v>
      </c>
    </row>
    <row r="131" spans="1:2" x14ac:dyDescent="0.2">
      <c r="A131" s="1">
        <v>38991</v>
      </c>
      <c r="B131" s="2">
        <v>435400</v>
      </c>
    </row>
    <row r="132" spans="1:2" x14ac:dyDescent="0.2">
      <c r="A132" s="1">
        <v>39022</v>
      </c>
      <c r="B132" s="2">
        <v>380400</v>
      </c>
    </row>
    <row r="133" spans="1:2" x14ac:dyDescent="0.2">
      <c r="A133" s="1">
        <v>39052</v>
      </c>
      <c r="B133" s="2">
        <v>314900</v>
      </c>
    </row>
    <row r="134" spans="1:2" x14ac:dyDescent="0.2">
      <c r="A134" s="1">
        <v>39083</v>
      </c>
      <c r="B134" s="2">
        <v>267200</v>
      </c>
    </row>
    <row r="135" spans="1:2" x14ac:dyDescent="0.2">
      <c r="A135" s="1">
        <v>39114</v>
      </c>
      <c r="B135" s="2">
        <v>258700</v>
      </c>
    </row>
    <row r="136" spans="1:2" x14ac:dyDescent="0.2">
      <c r="A136" s="1">
        <v>39142</v>
      </c>
      <c r="B136" s="2">
        <v>302400</v>
      </c>
    </row>
    <row r="137" spans="1:2" x14ac:dyDescent="0.2">
      <c r="A137" s="1">
        <v>39173</v>
      </c>
      <c r="B137" s="2">
        <v>452200</v>
      </c>
    </row>
    <row r="138" spans="1:2" x14ac:dyDescent="0.2">
      <c r="A138" s="1">
        <v>39203</v>
      </c>
      <c r="B138" s="2">
        <v>343700</v>
      </c>
    </row>
    <row r="139" spans="1:2" x14ac:dyDescent="0.2">
      <c r="A139" s="1">
        <v>39234</v>
      </c>
      <c r="B139" s="2">
        <v>218000</v>
      </c>
    </row>
    <row r="140" spans="1:2" x14ac:dyDescent="0.2">
      <c r="A140" s="1">
        <v>39264</v>
      </c>
      <c r="B140" s="2">
        <v>139800</v>
      </c>
    </row>
    <row r="141" spans="1:2" x14ac:dyDescent="0.2">
      <c r="A141" s="1">
        <v>39295</v>
      </c>
      <c r="B141" s="2">
        <v>165500</v>
      </c>
    </row>
    <row r="142" spans="1:2" x14ac:dyDescent="0.2">
      <c r="A142" s="1">
        <v>39326</v>
      </c>
      <c r="B142" s="2">
        <v>213100</v>
      </c>
    </row>
    <row r="143" spans="1:2" x14ac:dyDescent="0.2">
      <c r="A143" s="1">
        <v>39356</v>
      </c>
      <c r="B143" s="2">
        <v>275800</v>
      </c>
    </row>
    <row r="144" spans="1:2" x14ac:dyDescent="0.2">
      <c r="A144" s="1">
        <v>39387</v>
      </c>
      <c r="B144" s="2">
        <v>299700</v>
      </c>
    </row>
    <row r="145" spans="1:2" x14ac:dyDescent="0.2">
      <c r="A145" s="1">
        <v>39417</v>
      </c>
      <c r="B145" s="2">
        <v>247500</v>
      </c>
    </row>
    <row r="146" spans="1:2" x14ac:dyDescent="0.2">
      <c r="A146" s="1">
        <v>39448</v>
      </c>
      <c r="B146" s="2">
        <v>205600</v>
      </c>
    </row>
    <row r="147" spans="1:2" x14ac:dyDescent="0.2">
      <c r="A147" s="1">
        <v>39479</v>
      </c>
      <c r="B147" s="2">
        <v>254900</v>
      </c>
    </row>
    <row r="148" spans="1:2" x14ac:dyDescent="0.2">
      <c r="A148" s="1">
        <v>39508</v>
      </c>
      <c r="B148" s="2">
        <v>326200</v>
      </c>
    </row>
    <row r="149" spans="1:2" x14ac:dyDescent="0.2">
      <c r="A149" s="1">
        <v>39539</v>
      </c>
      <c r="B149" s="2">
        <v>315200</v>
      </c>
    </row>
    <row r="150" spans="1:2" x14ac:dyDescent="0.2">
      <c r="A150" s="1">
        <v>39569</v>
      </c>
      <c r="B150" s="2">
        <v>191900</v>
      </c>
    </row>
    <row r="151" spans="1:2" x14ac:dyDescent="0.2">
      <c r="A151" s="1">
        <v>39600</v>
      </c>
      <c r="B151" s="2">
        <v>292300</v>
      </c>
    </row>
    <row r="152" spans="1:2" x14ac:dyDescent="0.2">
      <c r="A152" s="1">
        <v>39630</v>
      </c>
      <c r="B152" s="2">
        <v>121800</v>
      </c>
    </row>
    <row r="153" spans="1:2" x14ac:dyDescent="0.2">
      <c r="A153" s="1">
        <v>39661</v>
      </c>
      <c r="B153" s="2">
        <v>116400</v>
      </c>
    </row>
    <row r="154" spans="1:2" x14ac:dyDescent="0.2">
      <c r="A154" s="1">
        <v>39692</v>
      </c>
      <c r="B154" s="2">
        <v>164700</v>
      </c>
    </row>
    <row r="155" spans="1:2" x14ac:dyDescent="0.2">
      <c r="A155" s="1">
        <v>39722</v>
      </c>
      <c r="B155" s="2">
        <v>286300</v>
      </c>
    </row>
    <row r="156" spans="1:2" x14ac:dyDescent="0.2">
      <c r="A156" s="1">
        <v>39753</v>
      </c>
      <c r="B156" s="2">
        <v>275200</v>
      </c>
    </row>
    <row r="157" spans="1:2" x14ac:dyDescent="0.2">
      <c r="A157" s="1">
        <v>39783</v>
      </c>
      <c r="B157" s="2">
        <v>199000</v>
      </c>
    </row>
    <row r="158" spans="1:2" x14ac:dyDescent="0.2">
      <c r="A158" s="1">
        <v>39814</v>
      </c>
      <c r="B158" s="2">
        <v>201700</v>
      </c>
    </row>
    <row r="159" spans="1:2" x14ac:dyDescent="0.2">
      <c r="A159" s="1">
        <v>39845</v>
      </c>
      <c r="B159" s="2">
        <v>176200</v>
      </c>
    </row>
    <row r="160" spans="1:2" x14ac:dyDescent="0.2">
      <c r="A160" s="1">
        <v>39873</v>
      </c>
      <c r="B160" s="2">
        <v>215300</v>
      </c>
    </row>
    <row r="161" spans="1:2" x14ac:dyDescent="0.2">
      <c r="A161" s="1">
        <v>39904</v>
      </c>
      <c r="B161" s="2">
        <v>282600</v>
      </c>
    </row>
    <row r="162" spans="1:2" x14ac:dyDescent="0.2">
      <c r="A162" s="1">
        <v>39934</v>
      </c>
      <c r="B162" s="2">
        <v>259300</v>
      </c>
    </row>
    <row r="163" spans="1:2" x14ac:dyDescent="0.2">
      <c r="A163" s="1">
        <v>39965</v>
      </c>
      <c r="B163" s="2">
        <v>169900</v>
      </c>
    </row>
    <row r="164" spans="1:2" x14ac:dyDescent="0.2">
      <c r="A164" s="1">
        <v>39995</v>
      </c>
      <c r="B164" s="2">
        <v>122300</v>
      </c>
    </row>
    <row r="165" spans="1:2" x14ac:dyDescent="0.2">
      <c r="A165" s="1">
        <v>40026</v>
      </c>
      <c r="B165" s="2">
        <v>120000</v>
      </c>
    </row>
    <row r="166" spans="1:2" x14ac:dyDescent="0.2">
      <c r="A166" s="1">
        <v>40057</v>
      </c>
      <c r="B166" s="2">
        <v>170300</v>
      </c>
    </row>
    <row r="167" spans="1:2" x14ac:dyDescent="0.2">
      <c r="A167" s="1">
        <v>40087</v>
      </c>
      <c r="B167" s="2">
        <v>256500</v>
      </c>
    </row>
    <row r="168" spans="1:2" x14ac:dyDescent="0.2">
      <c r="A168" s="1">
        <v>40118</v>
      </c>
      <c r="B168" s="2">
        <v>304900</v>
      </c>
    </row>
    <row r="169" spans="1:2" x14ac:dyDescent="0.2">
      <c r="A169" s="1">
        <v>40148</v>
      </c>
      <c r="B169" s="2">
        <v>225700</v>
      </c>
    </row>
    <row r="170" spans="1:2" x14ac:dyDescent="0.2">
      <c r="A170" s="1">
        <v>40179</v>
      </c>
      <c r="B170" s="2">
        <v>203400</v>
      </c>
    </row>
    <row r="171" spans="1:2" x14ac:dyDescent="0.2">
      <c r="A171" s="1">
        <v>40210</v>
      </c>
      <c r="B171" s="2">
        <v>674500</v>
      </c>
    </row>
    <row r="172" spans="1:2" x14ac:dyDescent="0.2">
      <c r="A172" s="1">
        <v>40238</v>
      </c>
      <c r="B172" s="2">
        <v>674500</v>
      </c>
    </row>
    <row r="173" spans="1:2" x14ac:dyDescent="0.2">
      <c r="A173" s="1">
        <v>40269</v>
      </c>
      <c r="B173" s="2">
        <v>453200</v>
      </c>
    </row>
    <row r="174" spans="1:2" x14ac:dyDescent="0.2">
      <c r="A174" s="1">
        <v>40299</v>
      </c>
      <c r="B174" s="2">
        <v>241700</v>
      </c>
    </row>
    <row r="175" spans="1:2" x14ac:dyDescent="0.2">
      <c r="A175" s="1">
        <v>40330</v>
      </c>
      <c r="B175" s="2">
        <v>115400</v>
      </c>
    </row>
    <row r="176" spans="1:2" x14ac:dyDescent="0.2">
      <c r="A176" s="1">
        <v>40360</v>
      </c>
      <c r="B176" s="2">
        <v>80410</v>
      </c>
    </row>
    <row r="177" spans="1:2" x14ac:dyDescent="0.2">
      <c r="A177" s="1">
        <v>40391</v>
      </c>
      <c r="B177" s="2">
        <v>101700</v>
      </c>
    </row>
    <row r="178" spans="1:2" x14ac:dyDescent="0.2">
      <c r="A178" s="1">
        <v>40422</v>
      </c>
      <c r="B178" s="2">
        <v>212500</v>
      </c>
    </row>
    <row r="179" spans="1:2" x14ac:dyDescent="0.2">
      <c r="A179" s="1">
        <v>40452</v>
      </c>
      <c r="B179" s="2">
        <v>556600</v>
      </c>
    </row>
    <row r="180" spans="1:2" x14ac:dyDescent="0.2">
      <c r="A180" s="1">
        <v>40483</v>
      </c>
      <c r="B180" s="2">
        <v>961900</v>
      </c>
    </row>
    <row r="181" spans="1:2" x14ac:dyDescent="0.2">
      <c r="A181" s="1">
        <v>40513</v>
      </c>
      <c r="B181" s="2">
        <v>1046000</v>
      </c>
    </row>
    <row r="182" spans="1:2" x14ac:dyDescent="0.2">
      <c r="A182" s="1">
        <v>40544</v>
      </c>
      <c r="B182" s="2">
        <v>870400</v>
      </c>
    </row>
    <row r="183" spans="1:2" x14ac:dyDescent="0.2">
      <c r="A183" s="1">
        <v>40575</v>
      </c>
      <c r="B183" s="2">
        <v>297100</v>
      </c>
    </row>
    <row r="184" spans="1:2" x14ac:dyDescent="0.2">
      <c r="A184" s="1">
        <v>40603</v>
      </c>
      <c r="B184" s="2">
        <v>258600</v>
      </c>
    </row>
    <row r="185" spans="1:2" x14ac:dyDescent="0.2">
      <c r="A185" s="1">
        <v>40634</v>
      </c>
      <c r="B185" s="2">
        <v>660900</v>
      </c>
    </row>
    <row r="186" spans="1:2" x14ac:dyDescent="0.2">
      <c r="A186" s="1">
        <v>40664</v>
      </c>
      <c r="B186" s="2">
        <v>623400</v>
      </c>
    </row>
    <row r="187" spans="1:2" x14ac:dyDescent="0.2">
      <c r="A187" s="1">
        <v>40695</v>
      </c>
      <c r="B187" s="2">
        <v>385300</v>
      </c>
    </row>
    <row r="188" spans="1:2" x14ac:dyDescent="0.2">
      <c r="A188" s="1">
        <v>40725</v>
      </c>
      <c r="B188" s="2">
        <v>259600</v>
      </c>
    </row>
    <row r="189" spans="1:2" x14ac:dyDescent="0.2">
      <c r="A189" s="1">
        <v>40756</v>
      </c>
      <c r="B189" s="2">
        <v>268600</v>
      </c>
    </row>
    <row r="190" spans="1:2" x14ac:dyDescent="0.2">
      <c r="A190" s="1">
        <v>40787</v>
      </c>
      <c r="B190" s="2">
        <v>368700</v>
      </c>
    </row>
    <row r="191" spans="1:2" x14ac:dyDescent="0.2">
      <c r="A191" s="1">
        <v>40817</v>
      </c>
      <c r="B191" s="2">
        <v>825300</v>
      </c>
    </row>
    <row r="192" spans="1:2" x14ac:dyDescent="0.2">
      <c r="A192" s="1">
        <v>40848</v>
      </c>
      <c r="B192" s="2">
        <v>951100</v>
      </c>
    </row>
    <row r="193" spans="1:2" x14ac:dyDescent="0.2">
      <c r="A193" s="1">
        <v>40878</v>
      </c>
      <c r="B193" s="2">
        <v>663700</v>
      </c>
    </row>
    <row r="194" spans="1:2" x14ac:dyDescent="0.2">
      <c r="A194" s="1">
        <v>40909</v>
      </c>
      <c r="B194" s="2">
        <v>431300</v>
      </c>
    </row>
    <row r="195" spans="1:2" x14ac:dyDescent="0.2">
      <c r="A195" s="1">
        <v>40940</v>
      </c>
      <c r="B195" s="2">
        <v>417000</v>
      </c>
    </row>
    <row r="196" spans="1:2" x14ac:dyDescent="0.2">
      <c r="A196" s="1">
        <v>40969</v>
      </c>
      <c r="B196" s="2">
        <v>554600</v>
      </c>
    </row>
    <row r="197" spans="1:2" x14ac:dyDescent="0.2">
      <c r="A197" s="1">
        <v>41000</v>
      </c>
      <c r="B197" s="2">
        <v>605200</v>
      </c>
    </row>
    <row r="198" spans="1:2" x14ac:dyDescent="0.2">
      <c r="A198" s="1">
        <v>41030</v>
      </c>
      <c r="B198" s="2">
        <v>547000</v>
      </c>
    </row>
    <row r="199" spans="1:2" x14ac:dyDescent="0.2">
      <c r="A199" s="1">
        <v>41061</v>
      </c>
      <c r="B199" s="2">
        <v>441900</v>
      </c>
    </row>
    <row r="200" spans="1:2" x14ac:dyDescent="0.2">
      <c r="A200" s="1">
        <v>41091</v>
      </c>
      <c r="B200" s="2">
        <v>402100</v>
      </c>
    </row>
    <row r="201" spans="1:2" x14ac:dyDescent="0.2">
      <c r="A201" s="1">
        <v>41122</v>
      </c>
      <c r="B201" s="2">
        <v>337900</v>
      </c>
    </row>
    <row r="202" spans="1:2" x14ac:dyDescent="0.2">
      <c r="A202" s="1">
        <v>41153</v>
      </c>
      <c r="B202" s="2">
        <v>445500</v>
      </c>
    </row>
    <row r="203" spans="1:2" x14ac:dyDescent="0.2">
      <c r="A203" s="1">
        <v>41183</v>
      </c>
      <c r="B203" s="2">
        <v>842300</v>
      </c>
    </row>
    <row r="204" spans="1:2" x14ac:dyDescent="0.2">
      <c r="A204" s="1">
        <v>41214</v>
      </c>
      <c r="B204" s="2">
        <v>757400</v>
      </c>
    </row>
    <row r="205" spans="1:2" x14ac:dyDescent="0.2">
      <c r="A205" s="1">
        <v>41244</v>
      </c>
      <c r="B205" s="2">
        <v>498200</v>
      </c>
    </row>
    <row r="206" spans="1:2" x14ac:dyDescent="0.2">
      <c r="A206" s="1">
        <v>41275</v>
      </c>
      <c r="B206" s="2">
        <v>347600</v>
      </c>
    </row>
    <row r="207" spans="1:2" x14ac:dyDescent="0.2">
      <c r="A207" s="1">
        <v>41306</v>
      </c>
      <c r="B207" s="2">
        <v>347600</v>
      </c>
    </row>
    <row r="208" spans="1:2" x14ac:dyDescent="0.2">
      <c r="A208" s="1">
        <v>41334</v>
      </c>
      <c r="B208" s="2">
        <v>624900</v>
      </c>
    </row>
    <row r="209" spans="1:2" x14ac:dyDescent="0.2">
      <c r="A209" s="1">
        <v>41365</v>
      </c>
      <c r="B209" s="2">
        <v>621500</v>
      </c>
    </row>
    <row r="210" spans="1:2" x14ac:dyDescent="0.2">
      <c r="A210" s="1">
        <v>41395</v>
      </c>
      <c r="B210" s="2">
        <v>879600</v>
      </c>
    </row>
    <row r="211" spans="1:2" x14ac:dyDescent="0.2">
      <c r="A211" s="1">
        <v>41426</v>
      </c>
      <c r="B211" s="2">
        <v>606900</v>
      </c>
    </row>
    <row r="212" spans="1:2" x14ac:dyDescent="0.2">
      <c r="A212" s="1">
        <v>41456</v>
      </c>
      <c r="B212" s="2">
        <v>282500</v>
      </c>
    </row>
    <row r="213" spans="1:2" x14ac:dyDescent="0.2">
      <c r="A213" s="1">
        <v>41487</v>
      </c>
      <c r="B213" s="2">
        <v>270000</v>
      </c>
    </row>
    <row r="214" spans="1:2" x14ac:dyDescent="0.2">
      <c r="A214" s="1">
        <v>41518</v>
      </c>
      <c r="B214" s="2">
        <v>414100</v>
      </c>
    </row>
    <row r="215" spans="1:2" x14ac:dyDescent="0.2">
      <c r="A215" s="1">
        <v>41548</v>
      </c>
      <c r="B215" s="2">
        <v>563100</v>
      </c>
    </row>
    <row r="216" spans="1:2" x14ac:dyDescent="0.2">
      <c r="A216" s="1">
        <v>41579</v>
      </c>
      <c r="B216" s="2">
        <v>766400</v>
      </c>
    </row>
    <row r="217" spans="1:2" x14ac:dyDescent="0.2">
      <c r="A217" s="1">
        <v>41609</v>
      </c>
      <c r="B217" s="2">
        <v>694200</v>
      </c>
    </row>
    <row r="218" spans="1:2" x14ac:dyDescent="0.2">
      <c r="A218" s="1">
        <v>41640</v>
      </c>
      <c r="B218" s="2">
        <v>558800</v>
      </c>
    </row>
    <row r="219" spans="1:2" x14ac:dyDescent="0.2">
      <c r="A219" s="1">
        <v>41671</v>
      </c>
      <c r="B219" s="2">
        <v>529500</v>
      </c>
    </row>
    <row r="220" spans="1:2" x14ac:dyDescent="0.2">
      <c r="A220" s="1">
        <v>41699</v>
      </c>
      <c r="B220" s="2">
        <v>696100</v>
      </c>
    </row>
    <row r="221" spans="1:2" x14ac:dyDescent="0.2">
      <c r="A221" s="1">
        <v>41730</v>
      </c>
      <c r="B221" s="2">
        <v>696100</v>
      </c>
    </row>
    <row r="222" spans="1:2" x14ac:dyDescent="0.2">
      <c r="A222" s="1">
        <v>41760</v>
      </c>
      <c r="B222" s="2">
        <v>644400</v>
      </c>
    </row>
    <row r="223" spans="1:2" x14ac:dyDescent="0.2">
      <c r="A223" s="1">
        <v>41791</v>
      </c>
      <c r="B223" s="2">
        <v>388400</v>
      </c>
    </row>
    <row r="224" spans="1:2" x14ac:dyDescent="0.2">
      <c r="A224" s="1">
        <v>41821</v>
      </c>
      <c r="B224" s="2">
        <v>313800</v>
      </c>
    </row>
    <row r="225" spans="1:2" x14ac:dyDescent="0.2">
      <c r="A225" s="1">
        <v>41852</v>
      </c>
      <c r="B225" s="2">
        <v>381800</v>
      </c>
    </row>
    <row r="226" spans="1:2" x14ac:dyDescent="0.2">
      <c r="A226" s="1">
        <v>41883</v>
      </c>
      <c r="B226" s="2">
        <v>490600</v>
      </c>
    </row>
    <row r="227" spans="1:2" x14ac:dyDescent="0.2">
      <c r="A227" s="1">
        <v>41913</v>
      </c>
      <c r="B227" s="2">
        <v>827200</v>
      </c>
    </row>
    <row r="228" spans="1:2" x14ac:dyDescent="0.2">
      <c r="A228" s="1">
        <v>41944</v>
      </c>
      <c r="B228" s="2">
        <v>757300</v>
      </c>
    </row>
    <row r="229" spans="1:2" x14ac:dyDescent="0.2">
      <c r="A229" s="1">
        <v>41974</v>
      </c>
      <c r="B229" s="2">
        <v>758800</v>
      </c>
    </row>
    <row r="230" spans="1:2" x14ac:dyDescent="0.2">
      <c r="A230" s="1">
        <v>42005</v>
      </c>
      <c r="B230" s="2">
        <v>509400</v>
      </c>
    </row>
    <row r="231" spans="1:2" x14ac:dyDescent="0.2">
      <c r="A231" s="1">
        <v>42036</v>
      </c>
      <c r="B231" s="2">
        <v>588700</v>
      </c>
    </row>
    <row r="232" spans="1:2" x14ac:dyDescent="0.2">
      <c r="A232" s="1">
        <v>42064</v>
      </c>
      <c r="B232" s="2">
        <v>673100</v>
      </c>
    </row>
    <row r="233" spans="1:2" x14ac:dyDescent="0.2">
      <c r="A233" s="1">
        <v>42095</v>
      </c>
      <c r="B233" s="2">
        <v>687000</v>
      </c>
    </row>
    <row r="234" spans="1:2" x14ac:dyDescent="0.2">
      <c r="A234" s="1">
        <v>42125</v>
      </c>
      <c r="B234" s="2">
        <v>544700</v>
      </c>
    </row>
    <row r="235" spans="1:2" x14ac:dyDescent="0.2">
      <c r="A235" s="1">
        <v>42156</v>
      </c>
      <c r="B235" s="2">
        <v>384300</v>
      </c>
    </row>
    <row r="236" spans="1:2" x14ac:dyDescent="0.2">
      <c r="A236" s="1">
        <v>42186</v>
      </c>
      <c r="B236" s="2">
        <v>250100</v>
      </c>
    </row>
    <row r="237" spans="1:2" x14ac:dyDescent="0.2">
      <c r="A237" s="1">
        <v>42217</v>
      </c>
      <c r="B237" s="2">
        <v>264000</v>
      </c>
    </row>
    <row r="238" spans="1:2" x14ac:dyDescent="0.2">
      <c r="A238" s="1">
        <v>42248</v>
      </c>
      <c r="B238" s="2">
        <v>297000</v>
      </c>
    </row>
    <row r="239" spans="1:2" x14ac:dyDescent="0.2">
      <c r="A239" s="1">
        <v>42278</v>
      </c>
      <c r="B239" s="2">
        <v>595600</v>
      </c>
    </row>
    <row r="240" spans="1:2" x14ac:dyDescent="0.2">
      <c r="A240" s="1">
        <v>42309</v>
      </c>
      <c r="B240" s="2">
        <v>613700</v>
      </c>
    </row>
    <row r="241" spans="1:2" x14ac:dyDescent="0.2">
      <c r="A241" s="1">
        <v>42339</v>
      </c>
      <c r="B241" s="2">
        <v>487600</v>
      </c>
    </row>
    <row r="242" spans="1:2" x14ac:dyDescent="0.2">
      <c r="A242" s="1">
        <v>42370</v>
      </c>
      <c r="B242" s="2">
        <v>449700</v>
      </c>
    </row>
    <row r="243" spans="1:2" x14ac:dyDescent="0.2">
      <c r="A243" s="1">
        <v>42401</v>
      </c>
      <c r="B243" s="2">
        <v>334600</v>
      </c>
    </row>
    <row r="244" spans="1:2" x14ac:dyDescent="0.2">
      <c r="A244" s="1">
        <v>42430</v>
      </c>
      <c r="B244" s="2">
        <v>389200</v>
      </c>
    </row>
    <row r="245" spans="1:2" x14ac:dyDescent="0.2">
      <c r="A245" s="1">
        <v>42461</v>
      </c>
      <c r="B245" s="2">
        <v>369800</v>
      </c>
    </row>
    <row r="246" spans="1:2" x14ac:dyDescent="0.2">
      <c r="A246" s="1">
        <v>42491</v>
      </c>
      <c r="B246" s="2">
        <v>481900</v>
      </c>
    </row>
    <row r="247" spans="1:2" x14ac:dyDescent="0.2">
      <c r="A247" s="1">
        <v>42522</v>
      </c>
      <c r="B247" s="2">
        <v>258200</v>
      </c>
    </row>
    <row r="248" spans="1:2" x14ac:dyDescent="0.2">
      <c r="A248" s="1">
        <v>42552</v>
      </c>
      <c r="B248" s="2">
        <v>174600</v>
      </c>
    </row>
    <row r="249" spans="1:2" x14ac:dyDescent="0.2">
      <c r="A249" s="1">
        <v>42583</v>
      </c>
      <c r="B249" s="2">
        <v>150000</v>
      </c>
    </row>
    <row r="250" spans="1:2" x14ac:dyDescent="0.2">
      <c r="A250" s="1">
        <v>42614</v>
      </c>
      <c r="B250" s="2">
        <v>388300</v>
      </c>
    </row>
    <row r="251" spans="1:2" x14ac:dyDescent="0.2">
      <c r="A251" s="1">
        <v>42644</v>
      </c>
      <c r="B251" s="2">
        <v>446700</v>
      </c>
    </row>
    <row r="252" spans="1:2" x14ac:dyDescent="0.2">
      <c r="A252" s="1">
        <v>42675</v>
      </c>
      <c r="B252" s="2">
        <v>414200</v>
      </c>
    </row>
    <row r="253" spans="1:2" x14ac:dyDescent="0.2">
      <c r="A253" s="1">
        <v>42705</v>
      </c>
      <c r="B253" s="2">
        <v>265000</v>
      </c>
    </row>
    <row r="254" spans="1:2" x14ac:dyDescent="0.2">
      <c r="A254" s="1">
        <v>42736</v>
      </c>
      <c r="B254" s="2">
        <v>249400</v>
      </c>
    </row>
    <row r="255" spans="1:2" x14ac:dyDescent="0.2">
      <c r="A255" s="1">
        <v>42767</v>
      </c>
      <c r="B255" s="2">
        <v>297900</v>
      </c>
    </row>
    <row r="256" spans="1:2" x14ac:dyDescent="0.2">
      <c r="A256" s="1">
        <v>42795</v>
      </c>
      <c r="B256" s="2">
        <v>410500</v>
      </c>
    </row>
    <row r="257" spans="1:2" x14ac:dyDescent="0.2">
      <c r="A257" s="1">
        <v>42826</v>
      </c>
      <c r="B257" s="2">
        <v>452100</v>
      </c>
    </row>
    <row r="258" spans="1:2" x14ac:dyDescent="0.2">
      <c r="A258" s="1">
        <v>42856</v>
      </c>
      <c r="B258" s="2">
        <v>311300</v>
      </c>
    </row>
    <row r="259" spans="1:2" x14ac:dyDescent="0.2">
      <c r="A259" s="1">
        <v>42887</v>
      </c>
      <c r="B259" s="2">
        <v>222200</v>
      </c>
    </row>
    <row r="260" spans="1:2" x14ac:dyDescent="0.2">
      <c r="A260" s="1">
        <v>42917</v>
      </c>
      <c r="B260" s="2">
        <v>175300</v>
      </c>
    </row>
    <row r="261" spans="1:2" x14ac:dyDescent="0.2">
      <c r="A261" s="1">
        <v>42948</v>
      </c>
      <c r="B261" s="2">
        <v>153900</v>
      </c>
    </row>
    <row r="262" spans="1:2" x14ac:dyDescent="0.2">
      <c r="A262" s="1">
        <v>42979</v>
      </c>
      <c r="B262" s="2">
        <v>315100</v>
      </c>
    </row>
    <row r="263" spans="1:2" x14ac:dyDescent="0.2">
      <c r="A263" s="1">
        <v>43009</v>
      </c>
      <c r="B263" s="2">
        <v>315100</v>
      </c>
    </row>
    <row r="264" spans="1:2" x14ac:dyDescent="0.2">
      <c r="A264" s="1">
        <v>43040</v>
      </c>
      <c r="B264" s="2">
        <v>309400</v>
      </c>
    </row>
    <row r="265" spans="1:2" x14ac:dyDescent="0.2">
      <c r="A265" s="1">
        <v>43070</v>
      </c>
      <c r="B265" s="2">
        <v>273600</v>
      </c>
    </row>
    <row r="266" spans="1:2" x14ac:dyDescent="0.2">
      <c r="A266" s="1">
        <v>43101</v>
      </c>
      <c r="B266" s="2">
        <v>236300</v>
      </c>
    </row>
    <row r="267" spans="1:2" x14ac:dyDescent="0.2">
      <c r="A267" s="1">
        <v>43132</v>
      </c>
      <c r="B267" s="2">
        <v>180600</v>
      </c>
    </row>
    <row r="268" spans="1:2" x14ac:dyDescent="0.2">
      <c r="A268" s="1">
        <v>43160</v>
      </c>
      <c r="B268" s="2">
        <v>235300</v>
      </c>
    </row>
    <row r="269" spans="1:2" x14ac:dyDescent="0.2">
      <c r="A269" s="1">
        <v>43191</v>
      </c>
      <c r="B269" s="2">
        <v>283700</v>
      </c>
    </row>
    <row r="270" spans="1:2" x14ac:dyDescent="0.2">
      <c r="A270" s="1">
        <v>43221</v>
      </c>
      <c r="B270" s="2">
        <v>251700</v>
      </c>
    </row>
    <row r="271" spans="1:2" x14ac:dyDescent="0.2">
      <c r="A271" s="1">
        <v>43252</v>
      </c>
      <c r="B271" s="2">
        <v>283800</v>
      </c>
    </row>
    <row r="272" spans="1:2" x14ac:dyDescent="0.2">
      <c r="A272" s="1">
        <v>43282</v>
      </c>
      <c r="B272" s="2">
        <v>122100</v>
      </c>
    </row>
    <row r="273" spans="1:2" x14ac:dyDescent="0.2">
      <c r="A273" s="1">
        <v>43313</v>
      </c>
      <c r="B273" s="2">
        <v>133400</v>
      </c>
    </row>
    <row r="274" spans="1:2" x14ac:dyDescent="0.2">
      <c r="A274" s="1">
        <v>43344</v>
      </c>
      <c r="B274" s="2">
        <v>173600</v>
      </c>
    </row>
    <row r="275" spans="1:2" x14ac:dyDescent="0.2">
      <c r="A275" s="1">
        <v>43374</v>
      </c>
      <c r="B275" s="2">
        <v>293900</v>
      </c>
    </row>
    <row r="276" spans="1:2" x14ac:dyDescent="0.2">
      <c r="A276" s="1">
        <v>43405</v>
      </c>
      <c r="B276" s="2">
        <v>295800</v>
      </c>
    </row>
    <row r="277" spans="1:2" x14ac:dyDescent="0.2">
      <c r="A277" s="1">
        <v>43435</v>
      </c>
      <c r="B277" s="2">
        <v>253700</v>
      </c>
    </row>
    <row r="278" spans="1:2" x14ac:dyDescent="0.2">
      <c r="A278" s="1">
        <v>43466</v>
      </c>
      <c r="B278" s="2">
        <v>200100</v>
      </c>
    </row>
    <row r="279" spans="1:2" x14ac:dyDescent="0.2">
      <c r="A279" s="1">
        <v>43497</v>
      </c>
      <c r="B279" s="2">
        <v>241400</v>
      </c>
    </row>
    <row r="280" spans="1:2" x14ac:dyDescent="0.2">
      <c r="A280" s="1">
        <v>43525</v>
      </c>
      <c r="B280" s="2">
        <v>328900</v>
      </c>
    </row>
    <row r="281" spans="1:2" x14ac:dyDescent="0.2">
      <c r="A281" s="1">
        <v>43556</v>
      </c>
      <c r="B281" s="2">
        <v>314100</v>
      </c>
    </row>
    <row r="282" spans="1:2" x14ac:dyDescent="0.2">
      <c r="A282" s="1">
        <v>43586</v>
      </c>
      <c r="B282" s="2">
        <v>322900</v>
      </c>
    </row>
    <row r="283" spans="1:2" x14ac:dyDescent="0.2">
      <c r="A283" s="1">
        <v>43617</v>
      </c>
      <c r="B283" s="2">
        <v>174900</v>
      </c>
    </row>
    <row r="284" spans="1:2" x14ac:dyDescent="0.2">
      <c r="A284" s="1">
        <v>43647</v>
      </c>
      <c r="B284" s="2">
        <v>140400</v>
      </c>
    </row>
    <row r="285" spans="1:2" x14ac:dyDescent="0.2">
      <c r="A285" s="1">
        <v>43678</v>
      </c>
      <c r="B285" s="2">
        <v>133600</v>
      </c>
    </row>
    <row r="286" spans="1:2" x14ac:dyDescent="0.2">
      <c r="A286" s="1">
        <v>43709</v>
      </c>
      <c r="B286" s="2">
        <v>286600</v>
      </c>
    </row>
    <row r="287" spans="1:2" x14ac:dyDescent="0.2">
      <c r="A287" s="1">
        <v>43739</v>
      </c>
      <c r="B287" s="2">
        <v>305100</v>
      </c>
    </row>
    <row r="288" spans="1:2" x14ac:dyDescent="0.2">
      <c r="A288" s="1">
        <v>43770</v>
      </c>
      <c r="B288" s="2">
        <v>283900</v>
      </c>
    </row>
    <row r="289" spans="1:5" x14ac:dyDescent="0.2">
      <c r="A289" s="1">
        <v>43800</v>
      </c>
      <c r="B289" s="2">
        <v>237300</v>
      </c>
    </row>
    <row r="290" spans="1:5" x14ac:dyDescent="0.2">
      <c r="A290" s="1">
        <v>43831</v>
      </c>
      <c r="B290" s="2">
        <v>187600</v>
      </c>
    </row>
    <row r="291" spans="1:5" x14ac:dyDescent="0.2">
      <c r="A291" s="1">
        <v>43862</v>
      </c>
      <c r="B291" s="2">
        <v>198300</v>
      </c>
    </row>
    <row r="292" spans="1:5" x14ac:dyDescent="0.2">
      <c r="A292" s="1">
        <v>43891</v>
      </c>
      <c r="B292" s="2">
        <v>245900</v>
      </c>
    </row>
    <row r="293" spans="1:5" x14ac:dyDescent="0.2">
      <c r="A293" s="1">
        <v>43922</v>
      </c>
      <c r="B293" s="2">
        <v>296200</v>
      </c>
    </row>
    <row r="294" spans="1:5" x14ac:dyDescent="0.2">
      <c r="A294" s="1">
        <v>43952</v>
      </c>
      <c r="B294" s="2">
        <v>267400</v>
      </c>
    </row>
    <row r="295" spans="1:5" x14ac:dyDescent="0.2">
      <c r="A295" s="1">
        <v>43983</v>
      </c>
      <c r="B295" s="2">
        <v>192000</v>
      </c>
    </row>
    <row r="296" spans="1:5" x14ac:dyDescent="0.2">
      <c r="A296" s="1">
        <v>44013</v>
      </c>
      <c r="B296" s="2">
        <v>130400</v>
      </c>
    </row>
    <row r="297" spans="1:5" x14ac:dyDescent="0.2">
      <c r="A297" s="1">
        <v>44044</v>
      </c>
      <c r="B297" s="2">
        <v>125700</v>
      </c>
    </row>
    <row r="298" spans="1:5" x14ac:dyDescent="0.2">
      <c r="A298" s="1">
        <v>44075</v>
      </c>
      <c r="B298" s="2">
        <v>251100</v>
      </c>
      <c r="C298" s="2">
        <v>251100</v>
      </c>
      <c r="D298" s="2">
        <v>251100</v>
      </c>
      <c r="E298" s="2">
        <v>251100</v>
      </c>
    </row>
    <row r="299" spans="1:5" x14ac:dyDescent="0.2">
      <c r="A299" s="1">
        <v>44105</v>
      </c>
      <c r="B299">
        <v>210654.49489680797</v>
      </c>
      <c r="C299" s="2">
        <f t="shared" ref="C299:C330" si="0">_xlfn.FORECAST.ETS(A299,$B$2:$B$298,$A$2:$A$298,157,1)</f>
        <v>210654.49489680797</v>
      </c>
      <c r="D299" s="2">
        <f t="shared" ref="D299:D330" si="1">C299-_xlfn.FORECAST.ETS.CONFINT(A299,$B$2:$B$298,$A$2:$A$298,0.95,157,1)</f>
        <v>-49454.959949971497</v>
      </c>
      <c r="E299" s="2">
        <f t="shared" ref="E299:E330" si="2">C299+_xlfn.FORECAST.ETS.CONFINT(A299,$B$2:$B$298,$A$2:$A$298,0.95,157,1)</f>
        <v>470763.94974358741</v>
      </c>
    </row>
    <row r="300" spans="1:5" x14ac:dyDescent="0.2">
      <c r="A300" s="1">
        <v>44136</v>
      </c>
      <c r="B300">
        <v>264536.74954187829</v>
      </c>
      <c r="C300" s="2">
        <f t="shared" si="0"/>
        <v>264536.74954187829</v>
      </c>
      <c r="D300" s="2">
        <f t="shared" si="1"/>
        <v>-85578.789551256632</v>
      </c>
      <c r="E300" s="2">
        <f t="shared" si="2"/>
        <v>614652.28863501316</v>
      </c>
    </row>
    <row r="301" spans="1:5" x14ac:dyDescent="0.2">
      <c r="A301" s="1">
        <v>44166</v>
      </c>
      <c r="B301">
        <v>287206.76899811503</v>
      </c>
      <c r="C301" s="2">
        <f t="shared" si="0"/>
        <v>287206.76899811503</v>
      </c>
      <c r="D301" s="2">
        <f t="shared" si="1"/>
        <v>-134251.22223037138</v>
      </c>
      <c r="E301" s="2">
        <f t="shared" si="2"/>
        <v>708664.7602266015</v>
      </c>
    </row>
    <row r="302" spans="1:5" x14ac:dyDescent="0.2">
      <c r="A302" s="1">
        <v>44197</v>
      </c>
      <c r="B302">
        <v>234840.09011867875</v>
      </c>
      <c r="C302" s="2">
        <f t="shared" si="0"/>
        <v>234840.09011867875</v>
      </c>
      <c r="D302" s="2">
        <f t="shared" si="1"/>
        <v>-247648.15510825848</v>
      </c>
      <c r="E302" s="2">
        <f t="shared" si="2"/>
        <v>717328.33534561598</v>
      </c>
    </row>
    <row r="303" spans="1:5" x14ac:dyDescent="0.2">
      <c r="A303" s="1">
        <v>44228</v>
      </c>
      <c r="B303">
        <v>193233.89612161583</v>
      </c>
      <c r="C303" s="2">
        <f t="shared" si="0"/>
        <v>193233.89612161583</v>
      </c>
      <c r="D303" s="2">
        <f t="shared" si="1"/>
        <v>-343501.82214556629</v>
      </c>
      <c r="E303" s="2">
        <f t="shared" si="2"/>
        <v>729969.6143887979</v>
      </c>
    </row>
    <row r="304" spans="1:5" x14ac:dyDescent="0.2">
      <c r="A304" s="1">
        <v>44256</v>
      </c>
      <c r="B304">
        <v>243023.33560818</v>
      </c>
      <c r="C304" s="2">
        <f t="shared" si="0"/>
        <v>243023.33560818</v>
      </c>
      <c r="D304" s="2">
        <f t="shared" si="1"/>
        <v>-343063.64354172791</v>
      </c>
      <c r="E304" s="2">
        <f t="shared" si="2"/>
        <v>829110.31475808797</v>
      </c>
    </row>
    <row r="305" spans="1:5" x14ac:dyDescent="0.2">
      <c r="A305" s="1">
        <v>44287</v>
      </c>
      <c r="B305">
        <v>314930.32796424854</v>
      </c>
      <c r="C305" s="2">
        <f t="shared" si="0"/>
        <v>314930.32796424854</v>
      </c>
      <c r="D305" s="2">
        <f t="shared" si="1"/>
        <v>-316760.4109989375</v>
      </c>
      <c r="E305" s="2">
        <f t="shared" si="2"/>
        <v>946621.06692743464</v>
      </c>
    </row>
    <row r="306" spans="1:5" x14ac:dyDescent="0.2">
      <c r="A306" s="1">
        <v>44317</v>
      </c>
      <c r="B306">
        <v>303282.27114241873</v>
      </c>
      <c r="C306" s="2">
        <f t="shared" si="0"/>
        <v>303282.27114241873</v>
      </c>
      <c r="D306" s="2">
        <f t="shared" si="1"/>
        <v>-371025.59197799547</v>
      </c>
      <c r="E306" s="2">
        <f t="shared" si="2"/>
        <v>977590.13426283293</v>
      </c>
    </row>
    <row r="307" spans="1:5" x14ac:dyDescent="0.2">
      <c r="A307" s="1">
        <v>44348</v>
      </c>
      <c r="B307">
        <v>179351.29661133193</v>
      </c>
      <c r="C307" s="2">
        <f t="shared" si="0"/>
        <v>179351.29661133193</v>
      </c>
      <c r="D307" s="2">
        <f t="shared" si="1"/>
        <v>-535121.79327058303</v>
      </c>
      <c r="E307" s="2">
        <f t="shared" si="2"/>
        <v>893824.386493247</v>
      </c>
    </row>
    <row r="308" spans="1:5" x14ac:dyDescent="0.2">
      <c r="A308" s="1">
        <v>44378</v>
      </c>
      <c r="B308">
        <v>279380.98451199476</v>
      </c>
      <c r="C308" s="2">
        <f t="shared" si="0"/>
        <v>279380.98451199476</v>
      </c>
      <c r="D308" s="2">
        <f t="shared" si="1"/>
        <v>-473198.20115811715</v>
      </c>
      <c r="E308" s="2">
        <f t="shared" si="2"/>
        <v>1031960.1701821067</v>
      </c>
    </row>
    <row r="309" spans="1:5" x14ac:dyDescent="0.2">
      <c r="A309" s="1">
        <v>44409</v>
      </c>
      <c r="B309">
        <v>108898.17104957928</v>
      </c>
      <c r="C309" s="2">
        <f t="shared" si="0"/>
        <v>108898.17104957928</v>
      </c>
      <c r="D309" s="2">
        <f t="shared" si="1"/>
        <v>-680026.49784809758</v>
      </c>
      <c r="E309" s="2">
        <f t="shared" si="2"/>
        <v>897822.83994725614</v>
      </c>
    </row>
    <row r="310" spans="1:5" x14ac:dyDescent="0.2">
      <c r="A310" s="1">
        <v>44440</v>
      </c>
      <c r="B310">
        <v>103579.57352430967</v>
      </c>
      <c r="C310" s="2">
        <f t="shared" si="0"/>
        <v>103579.57352430967</v>
      </c>
      <c r="D310" s="2">
        <f t="shared" si="1"/>
        <v>-720163.12838784035</v>
      </c>
      <c r="E310" s="2">
        <f t="shared" si="2"/>
        <v>927322.27543645969</v>
      </c>
    </row>
    <row r="311" spans="1:5" x14ac:dyDescent="0.2">
      <c r="A311" s="1">
        <v>44470</v>
      </c>
      <c r="B311">
        <v>151844.4211063222</v>
      </c>
      <c r="C311" s="2">
        <f t="shared" si="0"/>
        <v>151844.4211063222</v>
      </c>
      <c r="D311" s="2">
        <f t="shared" si="1"/>
        <v>-705375.08595847047</v>
      </c>
      <c r="E311" s="2">
        <f t="shared" si="2"/>
        <v>1009063.9281711149</v>
      </c>
    </row>
    <row r="312" spans="1:5" x14ac:dyDescent="0.2">
      <c r="A312" s="1">
        <v>44501</v>
      </c>
      <c r="B312">
        <v>272779.23192994361</v>
      </c>
      <c r="C312" s="2">
        <f t="shared" si="0"/>
        <v>272779.23192994361</v>
      </c>
      <c r="D312" s="2">
        <f t="shared" si="1"/>
        <v>-616727.37373737642</v>
      </c>
      <c r="E312" s="2">
        <f t="shared" si="2"/>
        <v>1162285.8375972635</v>
      </c>
    </row>
    <row r="313" spans="1:5" x14ac:dyDescent="0.2">
      <c r="A313" s="1">
        <v>44531</v>
      </c>
      <c r="B313">
        <v>261307.89564791269</v>
      </c>
      <c r="C313" s="2">
        <f t="shared" si="0"/>
        <v>261307.89564791269</v>
      </c>
      <c r="D313" s="2">
        <f t="shared" si="1"/>
        <v>-659421.34194995905</v>
      </c>
      <c r="E313" s="2">
        <f t="shared" si="2"/>
        <v>1182037.1332457846</v>
      </c>
    </row>
    <row r="314" spans="1:5" x14ac:dyDescent="0.2">
      <c r="A314" s="1">
        <v>44562</v>
      </c>
      <c r="B314">
        <v>184921.53492037969</v>
      </c>
      <c r="C314" s="2">
        <f t="shared" si="0"/>
        <v>184921.53492037969</v>
      </c>
      <c r="D314" s="2">
        <f t="shared" si="1"/>
        <v>-766070.78940802813</v>
      </c>
      <c r="E314" s="2">
        <f t="shared" si="2"/>
        <v>1135913.8592487874</v>
      </c>
    </row>
    <row r="315" spans="1:5" x14ac:dyDescent="0.2">
      <c r="A315" s="1">
        <v>44593</v>
      </c>
      <c r="B315">
        <v>186017.92038155021</v>
      </c>
      <c r="C315" s="2">
        <f t="shared" si="0"/>
        <v>186017.92038155021</v>
      </c>
      <c r="D315" s="2">
        <f t="shared" si="1"/>
        <v>-794366.87791533361</v>
      </c>
      <c r="E315" s="2">
        <f t="shared" si="2"/>
        <v>1166402.7186784339</v>
      </c>
    </row>
    <row r="316" spans="1:5" x14ac:dyDescent="0.2">
      <c r="A316" s="1">
        <v>44621</v>
      </c>
      <c r="B316">
        <v>160536.69684228901</v>
      </c>
      <c r="C316" s="2">
        <f t="shared" si="0"/>
        <v>160536.69684228901</v>
      </c>
      <c r="D316" s="2">
        <f t="shared" si="1"/>
        <v>-848446.11752158171</v>
      </c>
      <c r="E316" s="2">
        <f t="shared" si="2"/>
        <v>1169519.5112061596</v>
      </c>
    </row>
    <row r="317" spans="1:5" x14ac:dyDescent="0.2">
      <c r="A317" s="1">
        <v>44652</v>
      </c>
      <c r="B317">
        <v>197466.2420604745</v>
      </c>
      <c r="C317" s="2">
        <f t="shared" si="0"/>
        <v>197466.2420604745</v>
      </c>
      <c r="D317" s="2">
        <f t="shared" si="1"/>
        <v>-839385.93500984029</v>
      </c>
      <c r="E317" s="2">
        <f t="shared" si="2"/>
        <v>1234318.4191307893</v>
      </c>
    </row>
    <row r="318" spans="1:5" x14ac:dyDescent="0.2">
      <c r="A318" s="1">
        <v>44682</v>
      </c>
      <c r="B318">
        <v>262917.48213116615</v>
      </c>
      <c r="C318" s="2">
        <f t="shared" si="0"/>
        <v>262917.48213116615</v>
      </c>
      <c r="D318" s="2">
        <f t="shared" si="1"/>
        <v>-801132.72358608362</v>
      </c>
      <c r="E318" s="2">
        <f t="shared" si="2"/>
        <v>1326967.6878484159</v>
      </c>
    </row>
    <row r="319" spans="1:5" x14ac:dyDescent="0.2">
      <c r="A319" s="1">
        <v>44713</v>
      </c>
      <c r="B319">
        <v>253447.95133705289</v>
      </c>
      <c r="C319" s="2">
        <f t="shared" si="0"/>
        <v>253447.95133705289</v>
      </c>
      <c r="D319" s="2">
        <f t="shared" si="1"/>
        <v>-837179.23728878784</v>
      </c>
      <c r="E319" s="2">
        <f t="shared" si="2"/>
        <v>1344075.1399628937</v>
      </c>
    </row>
    <row r="320" spans="1:5" x14ac:dyDescent="0.2">
      <c r="A320" s="1">
        <v>44743</v>
      </c>
      <c r="B320">
        <v>160305.29737182509</v>
      </c>
      <c r="C320" s="2">
        <f t="shared" si="0"/>
        <v>160305.29737182509</v>
      </c>
      <c r="D320" s="2">
        <f t="shared" si="1"/>
        <v>-956322.23464512185</v>
      </c>
      <c r="E320" s="2">
        <f t="shared" si="2"/>
        <v>1276932.8293887721</v>
      </c>
    </row>
    <row r="321" spans="1:5" x14ac:dyDescent="0.2">
      <c r="A321" s="1">
        <v>44774</v>
      </c>
      <c r="B321">
        <v>103899.11219016917</v>
      </c>
      <c r="C321" s="2">
        <f t="shared" si="0"/>
        <v>103899.11219016917</v>
      </c>
      <c r="D321" s="2">
        <f t="shared" si="1"/>
        <v>-1038191.5662000527</v>
      </c>
      <c r="E321" s="2">
        <f t="shared" si="2"/>
        <v>1245989.790580391</v>
      </c>
    </row>
    <row r="322" spans="1:5" x14ac:dyDescent="0.2">
      <c r="A322" s="1">
        <v>44805</v>
      </c>
      <c r="B322">
        <v>101697.38088361314</v>
      </c>
      <c r="C322" s="2">
        <f t="shared" si="0"/>
        <v>101697.38088361314</v>
      </c>
      <c r="D322" s="2">
        <f t="shared" si="1"/>
        <v>-1065354.4676246273</v>
      </c>
      <c r="E322" s="2">
        <f t="shared" si="2"/>
        <v>1268749.2293918536</v>
      </c>
    </row>
    <row r="323" spans="1:5" x14ac:dyDescent="0.2">
      <c r="A323" s="1">
        <v>44835</v>
      </c>
      <c r="B323">
        <v>153595.49054018242</v>
      </c>
      <c r="C323" s="2">
        <f t="shared" si="0"/>
        <v>153595.49054018242</v>
      </c>
      <c r="D323" s="2">
        <f t="shared" si="1"/>
        <v>-1037947.1561553122</v>
      </c>
      <c r="E323" s="2">
        <f t="shared" si="2"/>
        <v>1345138.1372356771</v>
      </c>
    </row>
    <row r="324" spans="1:5" x14ac:dyDescent="0.2">
      <c r="A324" s="1">
        <v>44866</v>
      </c>
      <c r="B324">
        <v>236938.42963422195</v>
      </c>
      <c r="C324" s="2">
        <f t="shared" si="0"/>
        <v>236938.42963422195</v>
      </c>
      <c r="D324" s="2">
        <f t="shared" si="1"/>
        <v>-978653.1293783054</v>
      </c>
      <c r="E324" s="2">
        <f t="shared" si="2"/>
        <v>1452529.9886467494</v>
      </c>
    </row>
    <row r="325" spans="1:5" x14ac:dyDescent="0.2">
      <c r="A325" s="1">
        <v>44896</v>
      </c>
      <c r="B325">
        <v>291671.6090980036</v>
      </c>
      <c r="C325" s="2">
        <f t="shared" si="0"/>
        <v>291671.6090980036</v>
      </c>
      <c r="D325" s="2">
        <f t="shared" si="1"/>
        <v>-947552.75749811961</v>
      </c>
      <c r="E325" s="2">
        <f t="shared" si="2"/>
        <v>1530895.9756941269</v>
      </c>
    </row>
    <row r="326" spans="1:5" x14ac:dyDescent="0.2">
      <c r="A326" s="1">
        <v>44927</v>
      </c>
      <c r="B326">
        <v>221152.4827725222</v>
      </c>
      <c r="C326" s="2">
        <f t="shared" si="0"/>
        <v>221152.4827725222</v>
      </c>
      <c r="D326" s="2">
        <f t="shared" si="1"/>
        <v>-1041312.0084022323</v>
      </c>
      <c r="E326" s="2">
        <f t="shared" si="2"/>
        <v>1483616.9739472766</v>
      </c>
    </row>
    <row r="327" spans="1:5" x14ac:dyDescent="0.2">
      <c r="A327" s="1">
        <v>44958</v>
      </c>
      <c r="B327">
        <v>192168.04254020215</v>
      </c>
      <c r="C327" s="2">
        <f t="shared" si="0"/>
        <v>192168.04254020215</v>
      </c>
      <c r="D327" s="2">
        <f t="shared" si="1"/>
        <v>-1093165.2433397942</v>
      </c>
      <c r="E327" s="2">
        <f t="shared" si="2"/>
        <v>1477501.3284201985</v>
      </c>
    </row>
    <row r="328" spans="1:5" x14ac:dyDescent="0.2">
      <c r="A328" s="1">
        <v>44986</v>
      </c>
      <c r="B328">
        <v>613263.95332197554</v>
      </c>
      <c r="C328" s="2">
        <f t="shared" si="0"/>
        <v>613263.95332197554</v>
      </c>
      <c r="D328" s="2">
        <f t="shared" si="1"/>
        <v>-694586.32825509843</v>
      </c>
      <c r="E328" s="2">
        <f t="shared" si="2"/>
        <v>1921114.2348990496</v>
      </c>
    </row>
    <row r="329" spans="1:5" x14ac:dyDescent="0.2">
      <c r="A329" s="1">
        <v>45017</v>
      </c>
      <c r="B329">
        <v>651298.97509991028</v>
      </c>
      <c r="C329" s="2">
        <f t="shared" si="0"/>
        <v>651298.97509991028</v>
      </c>
      <c r="D329" s="2">
        <f t="shared" si="1"/>
        <v>-678734.42165427562</v>
      </c>
      <c r="E329" s="2">
        <f t="shared" si="2"/>
        <v>1981332.3718540962</v>
      </c>
    </row>
    <row r="330" spans="1:5" x14ac:dyDescent="0.2">
      <c r="A330" s="1">
        <v>45047</v>
      </c>
      <c r="B330">
        <v>467685.12847058545</v>
      </c>
      <c r="C330" s="2">
        <f t="shared" si="0"/>
        <v>467685.12847058545</v>
      </c>
      <c r="D330" s="2">
        <f t="shared" si="1"/>
        <v>-884213.98887717864</v>
      </c>
      <c r="E330" s="2">
        <f t="shared" si="2"/>
        <v>1819584.2458183495</v>
      </c>
    </row>
    <row r="331" spans="1:5" x14ac:dyDescent="0.2">
      <c r="A331" s="1">
        <v>45078</v>
      </c>
      <c r="B331">
        <v>259055.6511745631</v>
      </c>
      <c r="C331" s="2">
        <f t="shared" ref="C331:C362" si="3">_xlfn.FORECAST.ETS(A331,$B$2:$B$298,$A$2:$A$298,157,1)</f>
        <v>259055.6511745631</v>
      </c>
      <c r="D331" s="2">
        <f t="shared" ref="D331:D362" si="4">C331-_xlfn.FORECAST.ETS.CONFINT(A331,$B$2:$B$298,$A$2:$A$298,0.95,157,1)</f>
        <v>-1114407.0004281825</v>
      </c>
      <c r="E331" s="2">
        <f t="shared" ref="E331:E362" si="5">C331+_xlfn.FORECAST.ETS.CONFINT(A331,$B$2:$B$298,$A$2:$A$298,0.95,157,1)</f>
        <v>1632518.302777309</v>
      </c>
    </row>
    <row r="332" spans="1:5" x14ac:dyDescent="0.2">
      <c r="A332" s="1">
        <v>45108</v>
      </c>
      <c r="B332">
        <v>124919.3220525636</v>
      </c>
      <c r="C332" s="2">
        <f t="shared" si="3"/>
        <v>124919.3220525636</v>
      </c>
      <c r="D332" s="2">
        <f t="shared" si="4"/>
        <v>-1269818.742023011</v>
      </c>
      <c r="E332" s="2">
        <f t="shared" si="5"/>
        <v>1519657.3861281381</v>
      </c>
    </row>
    <row r="333" spans="1:5" x14ac:dyDescent="0.2">
      <c r="A333" s="1">
        <v>45139</v>
      </c>
      <c r="B333">
        <v>56039.539609396248</v>
      </c>
      <c r="C333" s="2">
        <f t="shared" si="3"/>
        <v>56039.539609396248</v>
      </c>
      <c r="D333" s="2">
        <f t="shared" si="4"/>
        <v>-1359698.8525028005</v>
      </c>
      <c r="E333" s="2">
        <f t="shared" si="5"/>
        <v>1471777.9317215933</v>
      </c>
    </row>
    <row r="334" spans="1:5" x14ac:dyDescent="0.2">
      <c r="A334" s="1">
        <v>45170</v>
      </c>
      <c r="B334">
        <v>78526.917687297042</v>
      </c>
      <c r="C334" s="2">
        <f t="shared" si="3"/>
        <v>78526.917687297042</v>
      </c>
      <c r="D334" s="2">
        <f t="shared" si="4"/>
        <v>-1357948.829834722</v>
      </c>
      <c r="E334" s="2">
        <f t="shared" si="5"/>
        <v>1515002.6652093162</v>
      </c>
    </row>
    <row r="335" spans="1:5" x14ac:dyDescent="0.2">
      <c r="A335" s="1">
        <v>45200</v>
      </c>
      <c r="B335">
        <v>190119.33881481635</v>
      </c>
      <c r="C335" s="2">
        <f t="shared" si="3"/>
        <v>190119.33881481635</v>
      </c>
      <c r="D335" s="2">
        <f t="shared" si="4"/>
        <v>-1266842.0668684922</v>
      </c>
      <c r="E335" s="2">
        <f t="shared" si="5"/>
        <v>1647080.744498125</v>
      </c>
    </row>
    <row r="336" spans="1:5" x14ac:dyDescent="0.2">
      <c r="A336" s="1">
        <v>45231</v>
      </c>
      <c r="B336">
        <v>521850.72793494374</v>
      </c>
      <c r="C336" s="2">
        <f t="shared" si="3"/>
        <v>521850.72793494374</v>
      </c>
      <c r="D336" s="2">
        <f t="shared" si="4"/>
        <v>-955355.15599237941</v>
      </c>
      <c r="E336" s="2">
        <f t="shared" si="5"/>
        <v>1999056.6118622669</v>
      </c>
    </row>
    <row r="337" spans="1:5" x14ac:dyDescent="0.2">
      <c r="A337" s="1">
        <v>45261</v>
      </c>
      <c r="B337">
        <v>938448.38502827019</v>
      </c>
      <c r="C337" s="2">
        <f t="shared" si="3"/>
        <v>938448.38502827019</v>
      </c>
      <c r="D337" s="2">
        <f t="shared" si="4"/>
        <v>-558770.62570772215</v>
      </c>
      <c r="E337" s="2">
        <f t="shared" si="5"/>
        <v>2435667.3957642624</v>
      </c>
    </row>
    <row r="338" spans="1:5" x14ac:dyDescent="0.2">
      <c r="A338" s="1">
        <v>45292</v>
      </c>
      <c r="B338">
        <v>1015480.3969548222</v>
      </c>
      <c r="C338" s="2">
        <f t="shared" si="3"/>
        <v>1015480.3969548222</v>
      </c>
      <c r="D338" s="2">
        <f t="shared" si="4"/>
        <v>-501529.59008014097</v>
      </c>
      <c r="E338" s="2">
        <f t="shared" si="5"/>
        <v>2532490.3839897853</v>
      </c>
    </row>
    <row r="339" spans="1:5" x14ac:dyDescent="0.2">
      <c r="A339" s="1">
        <v>45323</v>
      </c>
      <c r="B339">
        <v>863971.8242301452</v>
      </c>
      <c r="C339" s="2">
        <f t="shared" si="3"/>
        <v>863971.8242301452</v>
      </c>
      <c r="D339" s="2">
        <f t="shared" si="4"/>
        <v>-672615.61642757035</v>
      </c>
      <c r="E339" s="2">
        <f t="shared" si="5"/>
        <v>2400559.264887861</v>
      </c>
    </row>
    <row r="340" spans="1:5" x14ac:dyDescent="0.2">
      <c r="A340" s="1">
        <v>45352</v>
      </c>
      <c r="B340">
        <v>329869.32809408032</v>
      </c>
      <c r="C340" s="2">
        <f t="shared" si="3"/>
        <v>329869.32809408032</v>
      </c>
      <c r="D340" s="2">
        <f t="shared" si="4"/>
        <v>-1226090.1467936002</v>
      </c>
      <c r="E340" s="2">
        <f t="shared" si="5"/>
        <v>1885828.8029817608</v>
      </c>
    </row>
    <row r="341" spans="1:5" x14ac:dyDescent="0.2">
      <c r="A341" s="1">
        <v>45383</v>
      </c>
      <c r="B341">
        <v>260659.14492498053</v>
      </c>
      <c r="C341" s="2">
        <f t="shared" si="3"/>
        <v>260659.14492498053</v>
      </c>
      <c r="D341" s="2">
        <f t="shared" si="4"/>
        <v>-1314474.5669213603</v>
      </c>
      <c r="E341" s="2">
        <f t="shared" si="5"/>
        <v>1835792.8567713215</v>
      </c>
    </row>
    <row r="342" spans="1:5" x14ac:dyDescent="0.2">
      <c r="A342" s="1">
        <v>45413</v>
      </c>
      <c r="B342">
        <v>630845.52977507305</v>
      </c>
      <c r="C342" s="2">
        <f t="shared" si="3"/>
        <v>630845.52977507305</v>
      </c>
      <c r="D342" s="2">
        <f t="shared" si="4"/>
        <v>-963271.80160525581</v>
      </c>
      <c r="E342" s="2">
        <f t="shared" si="5"/>
        <v>2224962.8611554019</v>
      </c>
    </row>
    <row r="343" spans="1:5" x14ac:dyDescent="0.2">
      <c r="A343" s="1">
        <v>45444</v>
      </c>
      <c r="B343">
        <v>615765.31612483319</v>
      </c>
      <c r="C343" s="2">
        <f t="shared" si="3"/>
        <v>615765.31612483319</v>
      </c>
      <c r="D343" s="2">
        <f t="shared" si="4"/>
        <v>-997151.78988016257</v>
      </c>
      <c r="E343" s="2">
        <f t="shared" si="5"/>
        <v>2228682.4221298289</v>
      </c>
    </row>
    <row r="344" spans="1:5" x14ac:dyDescent="0.2">
      <c r="A344" s="1">
        <v>45474</v>
      </c>
      <c r="B344">
        <v>400213.52804112819</v>
      </c>
      <c r="C344" s="2">
        <f t="shared" si="3"/>
        <v>400213.52804112819</v>
      </c>
      <c r="D344" s="2">
        <f t="shared" si="4"/>
        <v>-1231325.9043410188</v>
      </c>
      <c r="E344" s="2">
        <f t="shared" si="5"/>
        <v>2031752.9604232754</v>
      </c>
    </row>
    <row r="345" spans="1:5" x14ac:dyDescent="0.2">
      <c r="A345" s="1">
        <v>45505</v>
      </c>
      <c r="B345">
        <v>246100.15840898248</v>
      </c>
      <c r="C345" s="2">
        <f t="shared" si="3"/>
        <v>246100.15840898248</v>
      </c>
      <c r="D345" s="2">
        <f t="shared" si="4"/>
        <v>-1403890.2013337589</v>
      </c>
      <c r="E345" s="2">
        <f t="shared" si="5"/>
        <v>1896090.5181517238</v>
      </c>
    </row>
    <row r="346" spans="1:5" x14ac:dyDescent="0.2">
      <c r="A346" s="1">
        <v>45536</v>
      </c>
      <c r="B346">
        <v>253886.34846180549</v>
      </c>
      <c r="C346" s="2">
        <f t="shared" si="3"/>
        <v>253886.34846180549</v>
      </c>
      <c r="D346" s="2">
        <f t="shared" si="4"/>
        <v>-1414389.2671472449</v>
      </c>
      <c r="E346" s="2">
        <f t="shared" si="5"/>
        <v>1922161.9640708556</v>
      </c>
    </row>
    <row r="347" spans="1:5" x14ac:dyDescent="0.2">
      <c r="A347" s="1">
        <v>45566</v>
      </c>
      <c r="B347">
        <v>357808.59719219402</v>
      </c>
      <c r="C347" s="2">
        <f t="shared" si="3"/>
        <v>357808.59719219402</v>
      </c>
      <c r="D347" s="2">
        <f t="shared" si="4"/>
        <v>-1328592.03193098</v>
      </c>
      <c r="E347" s="2">
        <f t="shared" si="5"/>
        <v>2044209.2263153682</v>
      </c>
    </row>
    <row r="348" spans="1:5" x14ac:dyDescent="0.2">
      <c r="A348" s="1">
        <v>45597</v>
      </c>
      <c r="B348">
        <v>797065.16959180008</v>
      </c>
      <c r="C348" s="2">
        <f t="shared" si="3"/>
        <v>797065.16959180008</v>
      </c>
      <c r="D348" s="2">
        <f t="shared" si="4"/>
        <v>-907305.38265664992</v>
      </c>
      <c r="E348" s="2">
        <f t="shared" si="5"/>
        <v>2501435.7218402503</v>
      </c>
    </row>
    <row r="349" spans="1:5" x14ac:dyDescent="0.2">
      <c r="A349" s="1">
        <v>45627</v>
      </c>
      <c r="B349">
        <v>941301.66420825175</v>
      </c>
      <c r="C349" s="2">
        <f t="shared" si="3"/>
        <v>941301.66420825175</v>
      </c>
      <c r="D349" s="2">
        <f t="shared" si="4"/>
        <v>-780888.61486765789</v>
      </c>
      <c r="E349" s="2">
        <f t="shared" si="5"/>
        <v>2663491.9432841614</v>
      </c>
    </row>
    <row r="350" spans="1:5" x14ac:dyDescent="0.2">
      <c r="A350" s="1">
        <v>45658</v>
      </c>
      <c r="B350">
        <v>666488.69436196063</v>
      </c>
      <c r="C350" s="2">
        <f t="shared" si="3"/>
        <v>666488.69436196063</v>
      </c>
      <c r="D350" s="2">
        <f t="shared" si="4"/>
        <v>-1073375.7690766458</v>
      </c>
      <c r="E350" s="2">
        <f t="shared" si="5"/>
        <v>2406353.1578005673</v>
      </c>
    </row>
    <row r="351" spans="1:5" x14ac:dyDescent="0.2">
      <c r="A351" s="1">
        <v>45689</v>
      </c>
      <c r="B351">
        <v>450904.37270548224</v>
      </c>
      <c r="C351" s="2">
        <f t="shared" si="3"/>
        <v>450904.37270548224</v>
      </c>
      <c r="D351" s="2">
        <f t="shared" si="4"/>
        <v>-1306493.1623059898</v>
      </c>
      <c r="E351" s="2">
        <f t="shared" si="5"/>
        <v>2208301.9077169541</v>
      </c>
    </row>
    <row r="352" spans="1:5" x14ac:dyDescent="0.2">
      <c r="A352" s="1">
        <v>45717</v>
      </c>
      <c r="B352">
        <v>400810.39775689627</v>
      </c>
      <c r="C352" s="2">
        <f t="shared" si="3"/>
        <v>400810.39775689627</v>
      </c>
      <c r="D352" s="2">
        <f t="shared" si="4"/>
        <v>-1373983.3162958329</v>
      </c>
      <c r="E352" s="2">
        <f t="shared" si="5"/>
        <v>2175604.1118096253</v>
      </c>
    </row>
    <row r="353" spans="1:5" x14ac:dyDescent="0.2">
      <c r="A353" s="1">
        <v>45748</v>
      </c>
      <c r="B353">
        <v>518590.90581091191</v>
      </c>
      <c r="C353" s="2">
        <f t="shared" si="3"/>
        <v>518590.90581091191</v>
      </c>
      <c r="D353" s="2">
        <f t="shared" si="4"/>
        <v>-1273466.1191133545</v>
      </c>
      <c r="E353" s="2">
        <f t="shared" si="5"/>
        <v>2310647.9307351783</v>
      </c>
    </row>
    <row r="354" spans="1:5" x14ac:dyDescent="0.2">
      <c r="A354" s="1">
        <v>45778</v>
      </c>
      <c r="B354">
        <v>587084.4572356767</v>
      </c>
      <c r="C354" s="2">
        <f t="shared" si="3"/>
        <v>587084.4572356767</v>
      </c>
      <c r="D354" s="2">
        <f t="shared" si="4"/>
        <v>-1222106.8512765698</v>
      </c>
      <c r="E354" s="2">
        <f t="shared" si="5"/>
        <v>2396275.7657479234</v>
      </c>
    </row>
    <row r="355" spans="1:5" x14ac:dyDescent="0.2">
      <c r="A355" s="1">
        <v>45809</v>
      </c>
      <c r="B355">
        <v>570002.66806829907</v>
      </c>
      <c r="C355" s="2">
        <f t="shared" si="3"/>
        <v>570002.66806829907</v>
      </c>
      <c r="D355" s="2">
        <f t="shared" si="4"/>
        <v>-1256197.5655869427</v>
      </c>
      <c r="E355" s="2">
        <f t="shared" si="5"/>
        <v>2396202.9017235409</v>
      </c>
    </row>
    <row r="356" spans="1:5" x14ac:dyDescent="0.2">
      <c r="A356" s="1">
        <v>45839</v>
      </c>
      <c r="B356">
        <v>460264.74870590109</v>
      </c>
      <c r="C356" s="2">
        <f t="shared" si="3"/>
        <v>460264.74870590109</v>
      </c>
      <c r="D356" s="2">
        <f t="shared" si="4"/>
        <v>-1382822.558969155</v>
      </c>
      <c r="E356" s="2">
        <f t="shared" si="5"/>
        <v>2303352.0563809574</v>
      </c>
    </row>
    <row r="357" spans="1:5" x14ac:dyDescent="0.2">
      <c r="A357" s="1">
        <v>45870</v>
      </c>
      <c r="B357">
        <v>382641.73043867218</v>
      </c>
      <c r="C357" s="2">
        <f t="shared" si="3"/>
        <v>382641.73043867218</v>
      </c>
      <c r="D357" s="2">
        <f t="shared" si="4"/>
        <v>-1477214.1556561061</v>
      </c>
      <c r="E357" s="2">
        <f t="shared" si="5"/>
        <v>2242497.6165334503</v>
      </c>
    </row>
    <row r="358" spans="1:5" x14ac:dyDescent="0.2">
      <c r="A358" s="1">
        <v>45901</v>
      </c>
      <c r="B358">
        <v>325771.7091274439</v>
      </c>
      <c r="C358" s="2">
        <f t="shared" si="3"/>
        <v>325771.7091274439</v>
      </c>
      <c r="D358" s="2">
        <f t="shared" si="4"/>
        <v>-1550737.4724919361</v>
      </c>
      <c r="E358" s="2">
        <f t="shared" si="5"/>
        <v>2202280.890746824</v>
      </c>
    </row>
    <row r="359" spans="1:5" x14ac:dyDescent="0.2">
      <c r="A359" s="1">
        <v>45931</v>
      </c>
      <c r="B359">
        <v>428834.69823788124</v>
      </c>
      <c r="C359" s="2">
        <f t="shared" si="3"/>
        <v>428834.69823788124</v>
      </c>
      <c r="D359" s="2">
        <f t="shared" si="4"/>
        <v>-1464215.5742081702</v>
      </c>
      <c r="E359" s="2">
        <f t="shared" si="5"/>
        <v>2321884.9706839328</v>
      </c>
    </row>
    <row r="360" spans="1:5" x14ac:dyDescent="0.2">
      <c r="A360" s="1">
        <v>45962</v>
      </c>
      <c r="B360">
        <v>819147.29535015277</v>
      </c>
      <c r="C360" s="2">
        <f t="shared" si="3"/>
        <v>819147.29535015277</v>
      </c>
      <c r="D360" s="2">
        <f t="shared" si="4"/>
        <v>-1090334.8146142098</v>
      </c>
      <c r="E360" s="2">
        <f t="shared" si="5"/>
        <v>2728629.4053145153</v>
      </c>
    </row>
    <row r="361" spans="1:5" x14ac:dyDescent="0.2">
      <c r="A361" s="1">
        <v>45992</v>
      </c>
      <c r="B361">
        <v>759319.87196580251</v>
      </c>
      <c r="C361" s="2">
        <f t="shared" si="3"/>
        <v>759319.87196580251</v>
      </c>
      <c r="D361" s="2">
        <f t="shared" si="4"/>
        <v>-1166487.6539342667</v>
      </c>
      <c r="E361" s="2">
        <f t="shared" si="5"/>
        <v>2685127.3978658719</v>
      </c>
    </row>
    <row r="362" spans="1:5" x14ac:dyDescent="0.2">
      <c r="A362" s="1">
        <v>46023</v>
      </c>
      <c r="B362">
        <v>531760.92705640895</v>
      </c>
      <c r="C362" s="2">
        <f t="shared" si="3"/>
        <v>531760.92705640895</v>
      </c>
      <c r="D362" s="2">
        <f t="shared" si="4"/>
        <v>-1410268.3118944627</v>
      </c>
      <c r="E362" s="2">
        <f t="shared" si="5"/>
        <v>2473790.1660072803</v>
      </c>
    </row>
    <row r="363" spans="1:5" x14ac:dyDescent="0.2">
      <c r="A363" s="1">
        <v>46054</v>
      </c>
      <c r="B363">
        <v>342162.21616472164</v>
      </c>
      <c r="C363" s="2">
        <f t="shared" ref="C363:C394" si="6">_xlfn.FORECAST.ETS(A363,$B$2:$B$298,$A$2:$A$298,157,1)</f>
        <v>342162.21616472164</v>
      </c>
      <c r="D363" s="2">
        <f t="shared" ref="D363:D394" si="7">C363-_xlfn.FORECAST.ETS.CONFINT(A363,$B$2:$B$298,$A$2:$A$298,0.95,157,1)</f>
        <v>-1615987.6447928296</v>
      </c>
      <c r="E363" s="2">
        <f t="shared" ref="E363:E394" si="8">C363+_xlfn.FORECAST.ETS.CONFINT(A363,$B$2:$B$298,$A$2:$A$298,0.95,157,1)</f>
        <v>2300312.0771222729</v>
      </c>
    </row>
    <row r="364" spans="1:5" x14ac:dyDescent="0.2">
      <c r="A364" s="1">
        <v>46082</v>
      </c>
      <c r="B364">
        <v>334611.02069325419</v>
      </c>
      <c r="C364" s="2">
        <f t="shared" si="6"/>
        <v>334611.02069325419</v>
      </c>
      <c r="D364" s="2">
        <f t="shared" si="7"/>
        <v>-1639560.8819563433</v>
      </c>
      <c r="E364" s="2">
        <f t="shared" si="8"/>
        <v>2308782.9233428519</v>
      </c>
    </row>
    <row r="365" spans="1:5" x14ac:dyDescent="0.2">
      <c r="A365" s="1">
        <v>46113</v>
      </c>
      <c r="B365">
        <v>585811.25467883074</v>
      </c>
      <c r="C365" s="2">
        <f t="shared" si="6"/>
        <v>585811.25467883074</v>
      </c>
      <c r="D365" s="2">
        <f t="shared" si="7"/>
        <v>-1404286.5243217691</v>
      </c>
      <c r="E365" s="2">
        <f t="shared" si="8"/>
        <v>2575909.0336794304</v>
      </c>
    </row>
    <row r="366" spans="1:5" x14ac:dyDescent="0.2">
      <c r="A366" s="1">
        <v>46143</v>
      </c>
      <c r="B366">
        <v>649752.97410723183</v>
      </c>
      <c r="C366" s="2">
        <f t="shared" si="6"/>
        <v>649752.97410723183</v>
      </c>
      <c r="D366" s="2">
        <f t="shared" si="7"/>
        <v>-1356176.8401180566</v>
      </c>
      <c r="E366" s="2">
        <f t="shared" si="8"/>
        <v>2655682.7883325201</v>
      </c>
    </row>
    <row r="367" spans="1:5" x14ac:dyDescent="0.2">
      <c r="A367" s="1">
        <v>46174</v>
      </c>
      <c r="B367">
        <v>876122.69304709183</v>
      </c>
      <c r="C367" s="2">
        <f t="shared" si="6"/>
        <v>876122.69304709183</v>
      </c>
      <c r="D367" s="2">
        <f t="shared" si="7"/>
        <v>-1145547.5533999717</v>
      </c>
      <c r="E367" s="2">
        <f t="shared" si="8"/>
        <v>2897792.9394941553</v>
      </c>
    </row>
    <row r="368" spans="1:5" x14ac:dyDescent="0.2">
      <c r="A368" s="1">
        <v>46204</v>
      </c>
      <c r="B368">
        <v>611577.97840570111</v>
      </c>
      <c r="C368" s="2">
        <f t="shared" si="6"/>
        <v>611577.97840570111</v>
      </c>
      <c r="D368" s="2">
        <f t="shared" si="7"/>
        <v>-1425743.2536564558</v>
      </c>
      <c r="E368" s="2">
        <f t="shared" si="8"/>
        <v>2648899.2104678582</v>
      </c>
    </row>
    <row r="369" spans="1:5" x14ac:dyDescent="0.2">
      <c r="A369" s="1">
        <v>46235</v>
      </c>
      <c r="B369">
        <v>272259.36161825247</v>
      </c>
      <c r="C369" s="2">
        <f t="shared" si="6"/>
        <v>272259.36161825247</v>
      </c>
      <c r="D369" s="2">
        <f t="shared" si="7"/>
        <v>-1780625.4882059074</v>
      </c>
      <c r="E369" s="2">
        <f t="shared" si="8"/>
        <v>2325144.2114424123</v>
      </c>
    </row>
    <row r="370" spans="1:5" x14ac:dyDescent="0.2">
      <c r="A370" s="1">
        <v>46266</v>
      </c>
      <c r="B370">
        <v>249553.62536207706</v>
      </c>
      <c r="C370" s="2">
        <f t="shared" si="6"/>
        <v>249553.62536207706</v>
      </c>
      <c r="D370" s="2">
        <f t="shared" si="7"/>
        <v>-1818809.4793083968</v>
      </c>
      <c r="E370" s="2">
        <f t="shared" si="8"/>
        <v>2317916.7300325511</v>
      </c>
    </row>
    <row r="371" spans="1:5" x14ac:dyDescent="0.2">
      <c r="A371" s="1">
        <v>46296</v>
      </c>
      <c r="B371">
        <v>393870.05863248918</v>
      </c>
      <c r="C371" s="2">
        <f t="shared" si="6"/>
        <v>393870.05863248918</v>
      </c>
      <c r="D371" s="2">
        <f t="shared" si="7"/>
        <v>-1689887.8726778338</v>
      </c>
      <c r="E371" s="2">
        <f t="shared" si="8"/>
        <v>2477627.9899428119</v>
      </c>
    </row>
    <row r="372" spans="1:5" x14ac:dyDescent="0.2">
      <c r="A372" s="1">
        <v>46327</v>
      </c>
      <c r="B372">
        <v>564184.31144164281</v>
      </c>
      <c r="C372" s="2">
        <f t="shared" si="6"/>
        <v>564184.31144164281</v>
      </c>
      <c r="D372" s="2">
        <f t="shared" si="7"/>
        <v>-1534886.8861505697</v>
      </c>
      <c r="E372" s="2">
        <f t="shared" si="8"/>
        <v>2663255.5090338551</v>
      </c>
    </row>
    <row r="373" spans="1:5" x14ac:dyDescent="0.2">
      <c r="A373" s="1">
        <v>46357</v>
      </c>
      <c r="B373">
        <v>769539.37137748534</v>
      </c>
      <c r="C373" s="2">
        <f t="shared" si="6"/>
        <v>769539.37137748534</v>
      </c>
      <c r="D373" s="2">
        <f t="shared" si="7"/>
        <v>-1344765.3362896768</v>
      </c>
      <c r="E373" s="2">
        <f t="shared" si="8"/>
        <v>2883844.0790446475</v>
      </c>
    </row>
    <row r="374" spans="1:5" x14ac:dyDescent="0.2">
      <c r="A374" s="1">
        <v>46388</v>
      </c>
      <c r="B374">
        <v>696479.32828996121</v>
      </c>
      <c r="C374" s="2">
        <f t="shared" si="6"/>
        <v>696479.32828996121</v>
      </c>
      <c r="D374" s="2">
        <f t="shared" si="7"/>
        <v>-1432980.87667267</v>
      </c>
      <c r="E374" s="2">
        <f t="shared" si="8"/>
        <v>2825939.5332525922</v>
      </c>
    </row>
    <row r="375" spans="1:5" x14ac:dyDescent="0.2">
      <c r="A375" s="1">
        <v>46419</v>
      </c>
      <c r="B375">
        <v>547412.24018266704</v>
      </c>
      <c r="C375" s="2">
        <f t="shared" si="6"/>
        <v>547412.24018266704</v>
      </c>
      <c r="D375" s="2">
        <f t="shared" si="7"/>
        <v>-1597127.1347981151</v>
      </c>
      <c r="E375" s="2">
        <f t="shared" si="8"/>
        <v>2691951.6151634492</v>
      </c>
    </row>
    <row r="376" spans="1:5" x14ac:dyDescent="0.2">
      <c r="A376" s="1">
        <v>46447</v>
      </c>
      <c r="B376">
        <v>505881.6538843757</v>
      </c>
      <c r="C376" s="2">
        <f t="shared" si="6"/>
        <v>505881.6538843757</v>
      </c>
      <c r="D376" s="2">
        <f t="shared" si="7"/>
        <v>-1653662.1940492101</v>
      </c>
      <c r="E376" s="2">
        <f t="shared" si="8"/>
        <v>2665425.5018179612</v>
      </c>
    </row>
    <row r="377" spans="1:5" x14ac:dyDescent="0.2">
      <c r="A377" s="1">
        <v>46478</v>
      </c>
      <c r="B377">
        <v>676372.42503234698</v>
      </c>
      <c r="C377" s="2">
        <f t="shared" si="6"/>
        <v>676372.42503234698</v>
      </c>
      <c r="D377" s="2">
        <f t="shared" si="7"/>
        <v>-1498102.7761938823</v>
      </c>
      <c r="E377" s="2">
        <f t="shared" si="8"/>
        <v>2850847.6262585763</v>
      </c>
    </row>
    <row r="378" spans="1:5" x14ac:dyDescent="0.2">
      <c r="A378" s="1">
        <v>46508</v>
      </c>
      <c r="B378">
        <v>697376.46199887583</v>
      </c>
      <c r="C378" s="2">
        <f t="shared" si="6"/>
        <v>697376.46199887583</v>
      </c>
      <c r="D378" s="2">
        <f t="shared" si="7"/>
        <v>-1491958.4998004781</v>
      </c>
      <c r="E378" s="2">
        <f t="shared" si="8"/>
        <v>2886711.4237982295</v>
      </c>
    </row>
    <row r="379" spans="1:5" x14ac:dyDescent="0.2">
      <c r="A379" s="1">
        <v>46539</v>
      </c>
      <c r="B379">
        <v>706880.7375482046</v>
      </c>
      <c r="C379" s="2">
        <f t="shared" si="6"/>
        <v>706880.7375482046</v>
      </c>
      <c r="D379" s="2">
        <f t="shared" si="7"/>
        <v>-1497243.8707915875</v>
      </c>
      <c r="E379" s="2">
        <f t="shared" si="8"/>
        <v>2911005.3458879967</v>
      </c>
    </row>
    <row r="380" spans="1:5" x14ac:dyDescent="0.2">
      <c r="A380" s="1">
        <v>46569</v>
      </c>
      <c r="B380">
        <v>379574.92961849523</v>
      </c>
      <c r="C380" s="2">
        <f t="shared" si="6"/>
        <v>379574.92961849523</v>
      </c>
      <c r="D380" s="2">
        <f t="shared" si="7"/>
        <v>-1839270.6437502082</v>
      </c>
      <c r="E380" s="2">
        <f t="shared" si="8"/>
        <v>2598420.5029871985</v>
      </c>
    </row>
    <row r="381" spans="1:5" x14ac:dyDescent="0.2">
      <c r="A381" s="1">
        <v>46600</v>
      </c>
      <c r="B381">
        <v>290188.23327721143</v>
      </c>
      <c r="C381" s="2">
        <f t="shared" si="6"/>
        <v>290188.23327721143</v>
      </c>
      <c r="D381" s="2">
        <f t="shared" si="7"/>
        <v>-1943311.0119381053</v>
      </c>
      <c r="E381" s="2">
        <f t="shared" si="8"/>
        <v>2523687.4784925282</v>
      </c>
    </row>
    <row r="382" spans="1:5" x14ac:dyDescent="0.2">
      <c r="A382" s="1">
        <v>46631</v>
      </c>
      <c r="B382">
        <v>352992.190721475</v>
      </c>
      <c r="C382" s="2">
        <f t="shared" si="6"/>
        <v>352992.190721475</v>
      </c>
      <c r="D382" s="2">
        <f t="shared" si="7"/>
        <v>-1895094.7791623399</v>
      </c>
      <c r="E382" s="2">
        <f t="shared" si="8"/>
        <v>2601079.16060529</v>
      </c>
    </row>
    <row r="383" spans="1:5" x14ac:dyDescent="0.2">
      <c r="A383" s="1">
        <v>46661</v>
      </c>
      <c r="B383">
        <v>473798.45233855344</v>
      </c>
      <c r="C383" s="2">
        <f t="shared" si="6"/>
        <v>473798.45233855344</v>
      </c>
      <c r="D383" s="2">
        <f t="shared" si="7"/>
        <v>-1788811.6004818073</v>
      </c>
      <c r="E383" s="2">
        <f t="shared" si="8"/>
        <v>2736408.5051589143</v>
      </c>
    </row>
    <row r="384" spans="1:5" x14ac:dyDescent="0.2">
      <c r="A384" s="1">
        <v>46692</v>
      </c>
      <c r="B384">
        <v>816230.34889945819</v>
      </c>
      <c r="C384" s="2">
        <f t="shared" si="6"/>
        <v>816230.34889945819</v>
      </c>
      <c r="D384" s="2">
        <f t="shared" si="7"/>
        <v>-1460839.411687234</v>
      </c>
      <c r="E384" s="2">
        <f t="shared" si="8"/>
        <v>3093300.1094861501</v>
      </c>
    </row>
    <row r="385" spans="1:5" x14ac:dyDescent="0.2">
      <c r="A385" s="1">
        <v>46722</v>
      </c>
      <c r="B385">
        <v>832395.48823627923</v>
      </c>
      <c r="C385" s="2">
        <f t="shared" si="6"/>
        <v>832395.48823627923</v>
      </c>
      <c r="D385" s="2">
        <f t="shared" si="7"/>
        <v>-1459071.8342099721</v>
      </c>
      <c r="E385" s="2">
        <f t="shared" si="8"/>
        <v>3123862.8106825305</v>
      </c>
    </row>
    <row r="386" spans="1:5" x14ac:dyDescent="0.2">
      <c r="A386" s="1">
        <v>46753</v>
      </c>
      <c r="B386">
        <v>763507.08591433987</v>
      </c>
      <c r="C386" s="2">
        <f t="shared" si="6"/>
        <v>763507.08591433987</v>
      </c>
      <c r="D386" s="2">
        <f t="shared" si="7"/>
        <v>-1542296.8459540182</v>
      </c>
      <c r="E386" s="2">
        <f t="shared" si="8"/>
        <v>3069311.0177826979</v>
      </c>
    </row>
    <row r="387" spans="1:5" x14ac:dyDescent="0.2">
      <c r="A387" s="1">
        <v>46784</v>
      </c>
      <c r="B387">
        <v>492094.74963219237</v>
      </c>
      <c r="C387" s="2">
        <f t="shared" si="6"/>
        <v>492094.74963219237</v>
      </c>
      <c r="D387" s="2">
        <f t="shared" si="7"/>
        <v>-1827985.9983233516</v>
      </c>
      <c r="E387" s="2">
        <f t="shared" si="8"/>
        <v>2812175.4975877362</v>
      </c>
    </row>
    <row r="388" spans="1:5" x14ac:dyDescent="0.2">
      <c r="A388" s="1">
        <v>46813</v>
      </c>
      <c r="B388">
        <v>561500.80791895976</v>
      </c>
      <c r="C388" s="2">
        <f t="shared" si="6"/>
        <v>561500.80791895976</v>
      </c>
      <c r="D388" s="2">
        <f t="shared" si="7"/>
        <v>-1772798.0888798153</v>
      </c>
      <c r="E388" s="2">
        <f t="shared" si="8"/>
        <v>2895799.7047177348</v>
      </c>
    </row>
    <row r="389" spans="1:5" x14ac:dyDescent="0.2">
      <c r="A389" s="1">
        <v>46844</v>
      </c>
      <c r="B389">
        <v>665213.6267369627</v>
      </c>
      <c r="C389" s="2">
        <f t="shared" si="6"/>
        <v>665213.6267369627</v>
      </c>
      <c r="D389" s="2">
        <f t="shared" si="7"/>
        <v>-1683245.8460280034</v>
      </c>
      <c r="E389" s="2">
        <f t="shared" si="8"/>
        <v>3013673.0995019288</v>
      </c>
    </row>
    <row r="390" spans="1:5" x14ac:dyDescent="0.2">
      <c r="A390" s="1">
        <v>46874</v>
      </c>
      <c r="B390">
        <v>692467.76164224232</v>
      </c>
      <c r="C390" s="2">
        <f t="shared" si="6"/>
        <v>692467.76164224232</v>
      </c>
      <c r="D390" s="2">
        <f t="shared" si="7"/>
        <v>-1670095.778078624</v>
      </c>
      <c r="E390" s="2">
        <f t="shared" si="8"/>
        <v>3055031.3013631087</v>
      </c>
    </row>
    <row r="391" spans="1:5" x14ac:dyDescent="0.2">
      <c r="A391" s="1">
        <v>46905</v>
      </c>
      <c r="B391">
        <v>583598.18199057144</v>
      </c>
      <c r="C391" s="2">
        <f t="shared" si="6"/>
        <v>583598.18199057144</v>
      </c>
      <c r="D391" s="2">
        <f t="shared" si="7"/>
        <v>-1793013.9502065382</v>
      </c>
      <c r="E391" s="2">
        <f t="shared" si="8"/>
        <v>2960210.3141876808</v>
      </c>
    </row>
    <row r="392" spans="1:5" x14ac:dyDescent="0.2">
      <c r="A392" s="1">
        <v>46935</v>
      </c>
      <c r="B392">
        <v>369238.73553281568</v>
      </c>
      <c r="C392" s="2">
        <f t="shared" si="6"/>
        <v>369238.73553281568</v>
      </c>
      <c r="D392" s="2">
        <f t="shared" si="7"/>
        <v>-2021367.5209631524</v>
      </c>
      <c r="E392" s="2">
        <f t="shared" si="8"/>
        <v>2759844.9920287835</v>
      </c>
    </row>
    <row r="393" spans="1:5" x14ac:dyDescent="0.2">
      <c r="A393" s="1">
        <v>46966</v>
      </c>
      <c r="B393">
        <v>329139.16389316804</v>
      </c>
      <c r="C393" s="2">
        <f t="shared" si="6"/>
        <v>329139.16389316804</v>
      </c>
      <c r="D393" s="2">
        <f t="shared" si="7"/>
        <v>-2075407.7278529194</v>
      </c>
      <c r="E393" s="2">
        <f t="shared" si="8"/>
        <v>2733686.0556392553</v>
      </c>
    </row>
    <row r="394" spans="1:5" x14ac:dyDescent="0.2">
      <c r="A394" s="1">
        <v>46997</v>
      </c>
      <c r="B394">
        <v>313502.23016289761</v>
      </c>
      <c r="C394" s="2">
        <f t="shared" si="6"/>
        <v>313502.23016289761</v>
      </c>
      <c r="D394" s="2">
        <f t="shared" si="7"/>
        <v>-2104932.7607443766</v>
      </c>
      <c r="E394" s="2">
        <f t="shared" si="8"/>
        <v>2731937.2210701718</v>
      </c>
    </row>
    <row r="395" spans="1:5" x14ac:dyDescent="0.2">
      <c r="A395" s="1">
        <v>47027</v>
      </c>
      <c r="B395">
        <v>407518.99196748278</v>
      </c>
      <c r="C395" s="2">
        <f t="shared" ref="C395:C421" si="9">_xlfn.FORECAST.ETS(A395,$B$2:$B$298,$A$2:$A$298,157,1)</f>
        <v>407518.99196748278</v>
      </c>
      <c r="D395" s="2">
        <f t="shared" ref="D395:D421" si="10">C395-_xlfn.FORECAST.ETS.CONFINT(A395,$B$2:$B$298,$A$2:$A$298,0.95,157,1)</f>
        <v>-2024752.489760699</v>
      </c>
      <c r="E395" s="2">
        <f t="shared" ref="E395:E421" si="11">C395+_xlfn.FORECAST.ETS.CONFINT(A395,$B$2:$B$298,$A$2:$A$298,0.95,157,1)</f>
        <v>2839790.4736956647</v>
      </c>
    </row>
    <row r="396" spans="1:5" x14ac:dyDescent="0.2">
      <c r="A396" s="1">
        <v>47058</v>
      </c>
      <c r="B396">
        <v>614232.6559476793</v>
      </c>
      <c r="C396" s="2">
        <f t="shared" si="9"/>
        <v>614232.6559476793</v>
      </c>
      <c r="D396" s="2">
        <f t="shared" si="10"/>
        <v>-1831824.6117119002</v>
      </c>
      <c r="E396" s="2">
        <f t="shared" si="11"/>
        <v>3060289.9236072586</v>
      </c>
    </row>
    <row r="397" spans="1:5" x14ac:dyDescent="0.2">
      <c r="A397" s="1">
        <v>47088</v>
      </c>
      <c r="B397">
        <v>852161.98855663068</v>
      </c>
      <c r="C397" s="2">
        <f t="shared" si="9"/>
        <v>852161.98855663068</v>
      </c>
      <c r="D397" s="2">
        <f t="shared" si="10"/>
        <v>-1607631.2401690374</v>
      </c>
      <c r="E397" s="2">
        <f t="shared" si="11"/>
        <v>3311955.217282299</v>
      </c>
    </row>
    <row r="398" spans="1:5" x14ac:dyDescent="0.2">
      <c r="A398" s="1">
        <v>47119</v>
      </c>
      <c r="B398">
        <v>650400.39158101357</v>
      </c>
      <c r="C398" s="2">
        <f t="shared" si="9"/>
        <v>650400.39158101357</v>
      </c>
      <c r="D398" s="2">
        <f t="shared" si="10"/>
        <v>-1823079.8307747792</v>
      </c>
      <c r="E398" s="2">
        <f t="shared" si="11"/>
        <v>3123880.6139368061</v>
      </c>
    </row>
    <row r="399" spans="1:5" x14ac:dyDescent="0.2">
      <c r="A399" s="1">
        <v>47150</v>
      </c>
      <c r="B399">
        <v>567198.44727542216</v>
      </c>
      <c r="C399" s="2">
        <f t="shared" si="9"/>
        <v>567198.44727542216</v>
      </c>
      <c r="D399" s="2">
        <f t="shared" si="10"/>
        <v>-1919920.6369032892</v>
      </c>
      <c r="E399" s="2">
        <f t="shared" si="11"/>
        <v>3054317.5314541333</v>
      </c>
    </row>
    <row r="400" spans="1:5" x14ac:dyDescent="0.2">
      <c r="A400" s="1">
        <v>47178</v>
      </c>
      <c r="B400">
        <v>344917.77222411986</v>
      </c>
      <c r="C400" s="2">
        <f t="shared" si="9"/>
        <v>344917.77222411986</v>
      </c>
      <c r="D400" s="2">
        <f t="shared" si="10"/>
        <v>-2155792.8565573413</v>
      </c>
      <c r="E400" s="2">
        <f t="shared" si="11"/>
        <v>2845628.401005581</v>
      </c>
    </row>
    <row r="401" spans="1:5" x14ac:dyDescent="0.2">
      <c r="A401" s="1">
        <v>47209</v>
      </c>
      <c r="B401">
        <v>393696.86872252863</v>
      </c>
      <c r="C401" s="2">
        <f t="shared" si="9"/>
        <v>393696.86872252863</v>
      </c>
      <c r="D401" s="2">
        <f t="shared" si="10"/>
        <v>-2120558.7817122033</v>
      </c>
      <c r="E401" s="2">
        <f t="shared" si="11"/>
        <v>2907952.5191572607</v>
      </c>
    </row>
    <row r="402" spans="1:5" x14ac:dyDescent="0.2">
      <c r="A402" s="1">
        <v>47239</v>
      </c>
      <c r="B402">
        <v>438416.04166102881</v>
      </c>
      <c r="C402" s="2">
        <f t="shared" si="9"/>
        <v>438416.04166102881</v>
      </c>
      <c r="D402" s="2">
        <f t="shared" si="10"/>
        <v>-2089338.8821254973</v>
      </c>
      <c r="E402" s="2">
        <f t="shared" si="11"/>
        <v>2966170.9654475548</v>
      </c>
    </row>
    <row r="403" spans="1:5" x14ac:dyDescent="0.2">
      <c r="A403" s="1">
        <v>47270</v>
      </c>
      <c r="B403">
        <v>617659.76631084504</v>
      </c>
      <c r="C403" s="2">
        <f t="shared" si="9"/>
        <v>617659.76631084504</v>
      </c>
      <c r="D403" s="2">
        <f t="shared" si="10"/>
        <v>-1923549.4382149405</v>
      </c>
      <c r="E403" s="2">
        <f t="shared" si="11"/>
        <v>3158868.9708366306</v>
      </c>
    </row>
    <row r="404" spans="1:5" x14ac:dyDescent="0.2">
      <c r="A404" s="1">
        <v>47300</v>
      </c>
      <c r="B404">
        <v>533881.57012954494</v>
      </c>
      <c r="C404" s="2">
        <f t="shared" si="9"/>
        <v>533881.57012954494</v>
      </c>
      <c r="D404" s="2">
        <f t="shared" si="10"/>
        <v>-2020737.6598880095</v>
      </c>
      <c r="E404" s="2">
        <f t="shared" si="11"/>
        <v>3088500.8001470994</v>
      </c>
    </row>
    <row r="405" spans="1:5" x14ac:dyDescent="0.2">
      <c r="A405" s="1">
        <v>47331</v>
      </c>
      <c r="B405">
        <v>301021.04476705554</v>
      </c>
      <c r="C405" s="2">
        <f t="shared" si="9"/>
        <v>301021.04476705554</v>
      </c>
      <c r="D405" s="2">
        <f t="shared" si="10"/>
        <v>-2266964.6751440982</v>
      </c>
      <c r="E405" s="2">
        <f t="shared" si="11"/>
        <v>2869006.7646782096</v>
      </c>
    </row>
    <row r="406" spans="1:5" x14ac:dyDescent="0.2">
      <c r="A406" s="1">
        <v>47362</v>
      </c>
      <c r="B406">
        <v>193540.09176332413</v>
      </c>
      <c r="C406" s="2">
        <f t="shared" si="9"/>
        <v>193540.09176332413</v>
      </c>
      <c r="D406" s="2">
        <f t="shared" si="10"/>
        <v>-2387769.284959428</v>
      </c>
      <c r="E406" s="2">
        <f t="shared" si="11"/>
        <v>2774849.4684860762</v>
      </c>
    </row>
    <row r="407" spans="1:5" x14ac:dyDescent="0.2">
      <c r="A407" s="1">
        <v>47392</v>
      </c>
      <c r="B407">
        <v>340053.14062810445</v>
      </c>
      <c r="C407" s="2">
        <f t="shared" si="9"/>
        <v>340053.14062810445</v>
      </c>
      <c r="D407" s="2">
        <f t="shared" si="10"/>
        <v>-2254537.7457655338</v>
      </c>
      <c r="E407" s="2">
        <f t="shared" si="11"/>
        <v>2934644.0270217429</v>
      </c>
    </row>
    <row r="408" spans="1:5" x14ac:dyDescent="0.2">
      <c r="A408" s="1">
        <v>47423</v>
      </c>
      <c r="B408">
        <v>395818.58365283191</v>
      </c>
      <c r="C408" s="2">
        <f t="shared" si="9"/>
        <v>395818.58365283191</v>
      </c>
      <c r="D408" s="2">
        <f t="shared" si="10"/>
        <v>-2212012.335172588</v>
      </c>
      <c r="E408" s="2">
        <f t="shared" si="11"/>
        <v>3003649.5024782522</v>
      </c>
    </row>
    <row r="409" spans="1:5" x14ac:dyDescent="0.2">
      <c r="A409" s="1">
        <v>47453</v>
      </c>
      <c r="B409">
        <v>503336.5034753175</v>
      </c>
      <c r="C409" s="2">
        <f t="shared" si="9"/>
        <v>503336.5034753175</v>
      </c>
      <c r="D409" s="2">
        <f t="shared" si="10"/>
        <v>-2117693.6249179803</v>
      </c>
      <c r="E409" s="2">
        <f t="shared" si="11"/>
        <v>3124366.6318686157</v>
      </c>
    </row>
    <row r="410" spans="1:5" x14ac:dyDescent="0.2">
      <c r="A410" s="1">
        <v>47484</v>
      </c>
      <c r="B410">
        <v>609778.58827001415</v>
      </c>
      <c r="C410" s="2">
        <f t="shared" si="9"/>
        <v>609778.58827001415</v>
      </c>
      <c r="D410" s="2">
        <f t="shared" si="10"/>
        <v>-2024410.5661684899</v>
      </c>
      <c r="E410" s="2">
        <f t="shared" si="11"/>
        <v>3243967.7427085182</v>
      </c>
    </row>
    <row r="411" spans="1:5" x14ac:dyDescent="0.2">
      <c r="A411" s="1">
        <v>47515</v>
      </c>
      <c r="B411">
        <v>410328.91200964502</v>
      </c>
      <c r="C411" s="2">
        <f t="shared" si="9"/>
        <v>410328.91200964502</v>
      </c>
      <c r="D411" s="2">
        <f t="shared" si="10"/>
        <v>-2236979.7097312827</v>
      </c>
      <c r="E411" s="2">
        <f t="shared" si="11"/>
        <v>3057637.5337505732</v>
      </c>
    </row>
    <row r="412" spans="1:5" x14ac:dyDescent="0.2">
      <c r="A412" s="1">
        <v>47543</v>
      </c>
      <c r="B412">
        <v>346797.73235946835</v>
      </c>
      <c r="C412" s="2">
        <f t="shared" si="9"/>
        <v>346797.73235946835</v>
      </c>
      <c r="D412" s="2">
        <f t="shared" si="10"/>
        <v>-2313591.408613422</v>
      </c>
      <c r="E412" s="2">
        <f t="shared" si="11"/>
        <v>3007186.8733323589</v>
      </c>
    </row>
    <row r="413" spans="1:5" x14ac:dyDescent="0.2">
      <c r="A413" s="1">
        <v>47574</v>
      </c>
      <c r="B413">
        <v>339280.42091835482</v>
      </c>
      <c r="C413" s="2">
        <f t="shared" si="9"/>
        <v>339280.42091835482</v>
      </c>
      <c r="D413" s="2">
        <f t="shared" si="10"/>
        <v>-2334150.8882166245</v>
      </c>
      <c r="E413" s="2">
        <f t="shared" si="11"/>
        <v>3012711.730053334</v>
      </c>
    </row>
    <row r="414" spans="1:5" x14ac:dyDescent="0.2">
      <c r="A414" s="1">
        <v>47604</v>
      </c>
      <c r="B414">
        <v>451638.38984447665</v>
      </c>
      <c r="C414" s="2">
        <f t="shared" si="9"/>
        <v>451638.38984447665</v>
      </c>
      <c r="D414" s="2">
        <f t="shared" si="10"/>
        <v>-2234797.3201303203</v>
      </c>
      <c r="E414" s="2">
        <f t="shared" si="11"/>
        <v>3138074.0998192737</v>
      </c>
    </row>
    <row r="415" spans="1:5" x14ac:dyDescent="0.2">
      <c r="A415" s="1">
        <v>47635</v>
      </c>
      <c r="B415">
        <v>375521.61969579576</v>
      </c>
      <c r="C415" s="2">
        <f t="shared" si="9"/>
        <v>375521.61969579576</v>
      </c>
      <c r="D415" s="2">
        <f t="shared" si="10"/>
        <v>-2323881.2946936432</v>
      </c>
      <c r="E415" s="2">
        <f t="shared" si="11"/>
        <v>3074924.5340852346</v>
      </c>
    </row>
    <row r="416" spans="1:5" x14ac:dyDescent="0.2">
      <c r="A416" s="1">
        <v>47665</v>
      </c>
      <c r="B416">
        <v>305174.85258871596</v>
      </c>
      <c r="C416" s="2">
        <f t="shared" si="9"/>
        <v>305174.85258871596</v>
      </c>
      <c r="D416" s="2">
        <f t="shared" si="10"/>
        <v>-2407158.6282237456</v>
      </c>
      <c r="E416" s="2">
        <f t="shared" si="11"/>
        <v>3017508.3334011775</v>
      </c>
    </row>
    <row r="417" spans="1:5" x14ac:dyDescent="0.2">
      <c r="A417" s="1">
        <v>47696</v>
      </c>
      <c r="B417">
        <v>232034.78826143348</v>
      </c>
      <c r="C417" s="2">
        <f t="shared" si="9"/>
        <v>232034.78826143348</v>
      </c>
      <c r="D417" s="2">
        <f t="shared" si="10"/>
        <v>-2493193.1673246296</v>
      </c>
      <c r="E417" s="2">
        <f t="shared" si="11"/>
        <v>2957262.7438474968</v>
      </c>
    </row>
    <row r="418" spans="1:5" x14ac:dyDescent="0.2">
      <c r="A418" s="1">
        <v>47727</v>
      </c>
      <c r="B418">
        <v>153475.0770634292</v>
      </c>
      <c r="C418" s="2">
        <f t="shared" si="9"/>
        <v>153475.0770634292</v>
      </c>
      <c r="D418" s="2">
        <f t="shared" si="10"/>
        <v>-2584611.7962557315</v>
      </c>
      <c r="E418" s="2">
        <f t="shared" si="11"/>
        <v>2891561.9503825898</v>
      </c>
    </row>
    <row r="419" spans="1:5" x14ac:dyDescent="0.2">
      <c r="A419" s="1">
        <v>47757</v>
      </c>
      <c r="B419">
        <v>240004.32623741881</v>
      </c>
      <c r="C419" s="2">
        <f t="shared" si="9"/>
        <v>240004.32623741881</v>
      </c>
      <c r="D419" s="2">
        <f t="shared" si="10"/>
        <v>-2510906.4309945959</v>
      </c>
      <c r="E419" s="2">
        <f t="shared" si="11"/>
        <v>2990915.0834694332</v>
      </c>
    </row>
    <row r="420" spans="1:5" x14ac:dyDescent="0.2">
      <c r="A420" s="1">
        <v>47788</v>
      </c>
      <c r="B420">
        <v>282313.53136381943</v>
      </c>
      <c r="C420" s="2">
        <f t="shared" si="9"/>
        <v>282313.53136381943</v>
      </c>
      <c r="D420" s="2">
        <f t="shared" si="10"/>
        <v>-2481386.5881241839</v>
      </c>
      <c r="E420" s="2">
        <f t="shared" si="11"/>
        <v>3046013.6508518225</v>
      </c>
    </row>
    <row r="421" spans="1:5" x14ac:dyDescent="0.2">
      <c r="A421" s="1">
        <v>47818</v>
      </c>
      <c r="B421">
        <v>326473.25661505392</v>
      </c>
      <c r="C421" s="2">
        <f t="shared" si="9"/>
        <v>326473.25661505392</v>
      </c>
      <c r="D421" s="2">
        <f t="shared" si="10"/>
        <v>-2449982.2048980813</v>
      </c>
      <c r="E421" s="2">
        <f t="shared" si="11"/>
        <v>3102928.718128189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E1EC4-2B73-4458-AEF5-33D81CE89C0B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5703125" customWidth="1"/>
    <col min="3" max="3" width="19.42578125" customWidth="1"/>
    <col min="4" max="4" width="34.7109375" customWidth="1"/>
    <col min="5" max="5" width="34.4257812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2</v>
      </c>
      <c r="C1" t="s">
        <v>37</v>
      </c>
      <c r="D1" t="s">
        <v>38</v>
      </c>
      <c r="E1" t="s">
        <v>39</v>
      </c>
      <c r="G1" t="s">
        <v>13</v>
      </c>
      <c r="H1" t="s">
        <v>14</v>
      </c>
    </row>
    <row r="2" spans="1:8" x14ac:dyDescent="0.2">
      <c r="A2" s="1">
        <v>35065</v>
      </c>
      <c r="B2" s="2">
        <v>6.1420000000000001E-10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6.7679999999999998E-10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2.3430000000000001E-10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6.853E-10</v>
      </c>
      <c r="G5" t="s">
        <v>18</v>
      </c>
      <c r="H5" s="3">
        <f>_xlfn.FORECAST.ETS.STAT($B$2:$B$298,$A$2:$A$298,4,157,1)</f>
        <v>0.89857370817780602</v>
      </c>
    </row>
    <row r="6" spans="1:8" x14ac:dyDescent="0.2">
      <c r="A6" s="1">
        <v>35186</v>
      </c>
      <c r="B6" s="2">
        <v>4.7140000000000005E-10</v>
      </c>
      <c r="G6" t="s">
        <v>19</v>
      </c>
      <c r="H6" s="3">
        <f>_xlfn.FORECAST.ETS.STAT($B$2:$B$298,$A$2:$A$298,5,157,1)</f>
        <v>1.822317936388004</v>
      </c>
    </row>
    <row r="7" spans="1:8" x14ac:dyDescent="0.2">
      <c r="A7" s="1">
        <v>35217</v>
      </c>
      <c r="B7" s="2">
        <v>2.266E-10</v>
      </c>
      <c r="G7" t="s">
        <v>20</v>
      </c>
      <c r="H7" s="3">
        <f>_xlfn.FORECAST.ETS.STAT($B$2:$B$298,$A$2:$A$298,6,157,1)</f>
        <v>5.6851024072274571E-5</v>
      </c>
    </row>
    <row r="8" spans="1:8" x14ac:dyDescent="0.2">
      <c r="A8" s="1">
        <v>35247</v>
      </c>
      <c r="B8" s="2">
        <v>2.749E-10</v>
      </c>
      <c r="G8" t="s">
        <v>21</v>
      </c>
      <c r="H8" s="3">
        <f>_xlfn.FORECAST.ETS.STAT($B$2:$B$298,$A$2:$A$298,7,157,1)</f>
        <v>1.812969935894705E-4</v>
      </c>
    </row>
    <row r="9" spans="1:8" x14ac:dyDescent="0.2">
      <c r="A9" s="1">
        <v>35278</v>
      </c>
      <c r="B9" s="2">
        <v>1.078E-9</v>
      </c>
    </row>
    <row r="10" spans="1:8" x14ac:dyDescent="0.2">
      <c r="A10" s="1">
        <v>35309</v>
      </c>
      <c r="B10" s="2">
        <v>3.2670000000000002E-10</v>
      </c>
    </row>
    <row r="11" spans="1:8" x14ac:dyDescent="0.2">
      <c r="A11" s="1">
        <v>35339</v>
      </c>
      <c r="B11" s="2">
        <v>2.7290000000000001E-10</v>
      </c>
    </row>
    <row r="12" spans="1:8" x14ac:dyDescent="0.2">
      <c r="A12" s="1">
        <v>35370</v>
      </c>
      <c r="B12" s="2">
        <v>4.5719999999999998E-10</v>
      </c>
    </row>
    <row r="13" spans="1:8" x14ac:dyDescent="0.2">
      <c r="A13" s="1">
        <v>35400</v>
      </c>
      <c r="B13" s="2">
        <v>2.7200000000000001E-9</v>
      </c>
    </row>
    <row r="14" spans="1:8" x14ac:dyDescent="0.2">
      <c r="A14" s="1">
        <v>35431</v>
      </c>
      <c r="B14" s="2">
        <v>6.5810000000000003E-10</v>
      </c>
    </row>
    <row r="15" spans="1:8" x14ac:dyDescent="0.2">
      <c r="A15" s="1">
        <v>35462</v>
      </c>
      <c r="B15" s="2">
        <v>3.3349999999999999E-10</v>
      </c>
    </row>
    <row r="16" spans="1:8" x14ac:dyDescent="0.2">
      <c r="A16" s="1">
        <v>35490</v>
      </c>
      <c r="B16" s="2">
        <v>1.4760000000000001E-9</v>
      </c>
    </row>
    <row r="17" spans="1:2" x14ac:dyDescent="0.2">
      <c r="A17" s="1">
        <v>35521</v>
      </c>
      <c r="B17" s="2">
        <v>1.856E-9</v>
      </c>
    </row>
    <row r="18" spans="1:2" x14ac:dyDescent="0.2">
      <c r="A18" s="1">
        <v>35551</v>
      </c>
      <c r="B18" s="2">
        <v>9.3909999999999995E-9</v>
      </c>
    </row>
    <row r="19" spans="1:2" x14ac:dyDescent="0.2">
      <c r="A19" s="1">
        <v>35582</v>
      </c>
      <c r="B19" s="2">
        <v>7.1859999999999998E-10</v>
      </c>
    </row>
    <row r="20" spans="1:2" x14ac:dyDescent="0.2">
      <c r="A20" s="1">
        <v>35612</v>
      </c>
      <c r="B20" s="2">
        <v>1.9159999999999999E-10</v>
      </c>
    </row>
    <row r="21" spans="1:2" x14ac:dyDescent="0.2">
      <c r="A21" s="1">
        <v>35643</v>
      </c>
      <c r="B21" s="2">
        <v>3.462E-10</v>
      </c>
    </row>
    <row r="22" spans="1:2" x14ac:dyDescent="0.2">
      <c r="A22" s="1">
        <v>35674</v>
      </c>
      <c r="B22" s="2">
        <v>5.9580000000000003E-9</v>
      </c>
    </row>
    <row r="23" spans="1:2" x14ac:dyDescent="0.2">
      <c r="A23" s="1">
        <v>35704</v>
      </c>
      <c r="B23" s="2">
        <v>1.6999999999999999E-7</v>
      </c>
    </row>
    <row r="24" spans="1:2" x14ac:dyDescent="0.2">
      <c r="A24" s="1">
        <v>35735</v>
      </c>
      <c r="B24" s="2">
        <v>4.1980000000000003E-8</v>
      </c>
    </row>
    <row r="25" spans="1:2" x14ac:dyDescent="0.2">
      <c r="A25" s="1">
        <v>35765</v>
      </c>
      <c r="B25" s="2">
        <v>9.7720000000000004E-8</v>
      </c>
    </row>
    <row r="26" spans="1:2" x14ac:dyDescent="0.2">
      <c r="A26" s="1">
        <v>35796</v>
      </c>
      <c r="B26" s="2">
        <v>3.9379999999999999E-8</v>
      </c>
    </row>
    <row r="27" spans="1:2" x14ac:dyDescent="0.2">
      <c r="A27" s="1">
        <v>35827</v>
      </c>
      <c r="B27" s="2">
        <v>1.9239999999999999E-8</v>
      </c>
    </row>
    <row r="28" spans="1:2" x14ac:dyDescent="0.2">
      <c r="A28" s="1">
        <v>35855</v>
      </c>
      <c r="B28" s="2">
        <v>1.036E-7</v>
      </c>
    </row>
    <row r="29" spans="1:2" x14ac:dyDescent="0.2">
      <c r="A29" s="1">
        <v>35886</v>
      </c>
      <c r="B29" s="2">
        <v>1.08E-7</v>
      </c>
    </row>
    <row r="30" spans="1:2" x14ac:dyDescent="0.2">
      <c r="A30" s="1">
        <v>35916</v>
      </c>
      <c r="B30" s="2">
        <v>2.5450000000000001E-7</v>
      </c>
    </row>
    <row r="31" spans="1:2" x14ac:dyDescent="0.2">
      <c r="A31" s="1">
        <v>35947</v>
      </c>
      <c r="B31" s="2">
        <v>5.491E-8</v>
      </c>
    </row>
    <row r="32" spans="1:2" x14ac:dyDescent="0.2">
      <c r="A32" s="1">
        <v>35977</v>
      </c>
      <c r="B32" s="2">
        <v>3.4260000000000001E-7</v>
      </c>
    </row>
    <row r="33" spans="1:2" x14ac:dyDescent="0.2">
      <c r="A33" s="1">
        <v>36008</v>
      </c>
      <c r="B33" s="2">
        <v>1.2619999999999999E-6</v>
      </c>
    </row>
    <row r="34" spans="1:2" x14ac:dyDescent="0.2">
      <c r="A34" s="1">
        <v>36039</v>
      </c>
      <c r="B34" s="2">
        <v>2.4919999999999999E-5</v>
      </c>
    </row>
    <row r="35" spans="1:2" x14ac:dyDescent="0.2">
      <c r="A35" s="1">
        <v>36069</v>
      </c>
      <c r="B35" s="2">
        <v>5.2190000000000003E-6</v>
      </c>
    </row>
    <row r="36" spans="1:2" x14ac:dyDescent="0.2">
      <c r="A36" s="1">
        <v>36100</v>
      </c>
      <c r="B36" s="2">
        <v>1.124E-6</v>
      </c>
    </row>
    <row r="37" spans="1:2" x14ac:dyDescent="0.2">
      <c r="A37" s="1">
        <v>36130</v>
      </c>
      <c r="B37" s="2">
        <v>2.3260000000000001E-5</v>
      </c>
    </row>
    <row r="38" spans="1:2" x14ac:dyDescent="0.2">
      <c r="A38" s="1">
        <v>36161</v>
      </c>
      <c r="B38" s="2">
        <v>1.9219999999999999E-5</v>
      </c>
    </row>
    <row r="39" spans="1:2" x14ac:dyDescent="0.2">
      <c r="A39" s="1">
        <v>36192</v>
      </c>
      <c r="B39" s="2">
        <v>3.2790000000000002E-7</v>
      </c>
    </row>
    <row r="40" spans="1:2" x14ac:dyDescent="0.2">
      <c r="A40" s="1">
        <v>36220</v>
      </c>
      <c r="B40" s="2">
        <v>3.2790000000000002E-7</v>
      </c>
    </row>
    <row r="41" spans="1:2" x14ac:dyDescent="0.2">
      <c r="A41" s="1">
        <v>36251</v>
      </c>
      <c r="B41" s="2">
        <v>6.9960000000000004E-7</v>
      </c>
    </row>
    <row r="42" spans="1:2" x14ac:dyDescent="0.2">
      <c r="A42" s="1">
        <v>36281</v>
      </c>
      <c r="B42" s="2">
        <v>6.7959999999999998E-6</v>
      </c>
    </row>
    <row r="43" spans="1:2" x14ac:dyDescent="0.2">
      <c r="A43" s="1">
        <v>36312</v>
      </c>
      <c r="B43" s="2">
        <v>2.4859999999999999E-5</v>
      </c>
    </row>
    <row r="44" spans="1:2" x14ac:dyDescent="0.2">
      <c r="A44" s="1">
        <v>36342</v>
      </c>
      <c r="B44" s="2">
        <v>1.027E-4</v>
      </c>
    </row>
    <row r="45" spans="1:2" x14ac:dyDescent="0.2">
      <c r="A45" s="1">
        <v>36373</v>
      </c>
      <c r="B45" s="2">
        <v>8.0000000000000007E-5</v>
      </c>
    </row>
    <row r="46" spans="1:2" x14ac:dyDescent="0.2">
      <c r="A46" s="1">
        <v>36404</v>
      </c>
      <c r="B46" s="2">
        <v>8.5909999999999996E-5</v>
      </c>
    </row>
    <row r="47" spans="1:2" x14ac:dyDescent="0.2">
      <c r="A47" s="1">
        <v>36434</v>
      </c>
      <c r="B47" s="2">
        <v>6.6320000000000002E-6</v>
      </c>
    </row>
    <row r="48" spans="1:2" x14ac:dyDescent="0.2">
      <c r="A48" s="1">
        <v>36465</v>
      </c>
      <c r="B48" s="2">
        <v>5.4450000000000002E-5</v>
      </c>
    </row>
    <row r="49" spans="1:2" x14ac:dyDescent="0.2">
      <c r="A49" s="1">
        <v>36495</v>
      </c>
      <c r="B49" s="2">
        <v>4.1019999999999997E-5</v>
      </c>
    </row>
    <row r="50" spans="1:2" x14ac:dyDescent="0.2">
      <c r="A50" s="1">
        <v>36526</v>
      </c>
      <c r="B50" s="2">
        <v>2.938E-5</v>
      </c>
    </row>
    <row r="51" spans="1:2" x14ac:dyDescent="0.2">
      <c r="A51" s="1">
        <v>36557</v>
      </c>
      <c r="B51" s="2">
        <v>1.1229999999999999E-5</v>
      </c>
    </row>
    <row r="52" spans="1:2" x14ac:dyDescent="0.2">
      <c r="A52" s="1">
        <v>36586</v>
      </c>
      <c r="B52" s="2">
        <v>4.8359999999999999E-4</v>
      </c>
    </row>
    <row r="53" spans="1:2" x14ac:dyDescent="0.2">
      <c r="A53" s="1">
        <v>36617</v>
      </c>
      <c r="B53" s="2">
        <v>5.3939999999999999E-4</v>
      </c>
    </row>
    <row r="54" spans="1:2" x14ac:dyDescent="0.2">
      <c r="A54" s="1">
        <v>36647</v>
      </c>
      <c r="B54" s="2">
        <v>1.4650000000000001E-4</v>
      </c>
    </row>
    <row r="55" spans="1:2" x14ac:dyDescent="0.2">
      <c r="A55" s="1">
        <v>36678</v>
      </c>
      <c r="B55" s="2">
        <v>4.6069999999999998E-5</v>
      </c>
    </row>
    <row r="56" spans="1:2" x14ac:dyDescent="0.2">
      <c r="A56" s="1">
        <v>36708</v>
      </c>
      <c r="B56" s="2">
        <v>4.0240000000000001E-5</v>
      </c>
    </row>
    <row r="57" spans="1:2" x14ac:dyDescent="0.2">
      <c r="A57" s="1">
        <v>36739</v>
      </c>
      <c r="B57" s="2">
        <v>2.2889999999999999E-5</v>
      </c>
    </row>
    <row r="58" spans="1:2" x14ac:dyDescent="0.2">
      <c r="A58" s="1">
        <v>36770</v>
      </c>
      <c r="B58" s="2">
        <v>6.1950000000000001E-5</v>
      </c>
    </row>
    <row r="59" spans="1:2" x14ac:dyDescent="0.2">
      <c r="A59" s="1">
        <v>36800</v>
      </c>
      <c r="B59" s="2">
        <v>1.674E-4</v>
      </c>
    </row>
    <row r="60" spans="1:2" x14ac:dyDescent="0.2">
      <c r="A60" s="1">
        <v>36831</v>
      </c>
      <c r="B60" s="2">
        <v>1.593E-4</v>
      </c>
    </row>
    <row r="61" spans="1:2" x14ac:dyDescent="0.2">
      <c r="A61" s="1">
        <v>36861</v>
      </c>
      <c r="B61" s="2">
        <v>1.171E-4</v>
      </c>
    </row>
    <row r="62" spans="1:2" x14ac:dyDescent="0.2">
      <c r="A62" s="1">
        <v>36892</v>
      </c>
      <c r="B62" s="2">
        <v>2.4899999999999999E-5</v>
      </c>
    </row>
    <row r="63" spans="1:2" x14ac:dyDescent="0.2">
      <c r="A63" s="1">
        <v>36923</v>
      </c>
      <c r="B63" s="2">
        <v>1.522E-5</v>
      </c>
    </row>
    <row r="64" spans="1:2" x14ac:dyDescent="0.2">
      <c r="A64" s="1">
        <v>36951</v>
      </c>
      <c r="B64" s="2">
        <v>5.3159999999999996E-6</v>
      </c>
    </row>
    <row r="65" spans="1:2" x14ac:dyDescent="0.2">
      <c r="A65" s="1">
        <v>36982</v>
      </c>
      <c r="B65" s="2">
        <v>8.7560000000000003E-4</v>
      </c>
    </row>
    <row r="66" spans="1:2" x14ac:dyDescent="0.2">
      <c r="A66" s="1">
        <v>37012</v>
      </c>
      <c r="B66" s="2">
        <v>7.4469999999999997E-5</v>
      </c>
    </row>
    <row r="67" spans="1:2" x14ac:dyDescent="0.2">
      <c r="A67" s="1">
        <v>37043</v>
      </c>
      <c r="B67" s="2">
        <v>1.0139999999999999E-5</v>
      </c>
    </row>
    <row r="68" spans="1:2" x14ac:dyDescent="0.2">
      <c r="A68" s="1">
        <v>37073</v>
      </c>
      <c r="B68" s="2">
        <v>5.806E-6</v>
      </c>
    </row>
    <row r="69" spans="1:2" x14ac:dyDescent="0.2">
      <c r="A69" s="1">
        <v>37104</v>
      </c>
      <c r="B69" s="2">
        <v>2.5150000000000001E-6</v>
      </c>
    </row>
    <row r="70" spans="1:2" x14ac:dyDescent="0.2">
      <c r="A70" s="1">
        <v>37135</v>
      </c>
      <c r="B70" s="2">
        <v>7.559E-5</v>
      </c>
    </row>
    <row r="71" spans="1:2" x14ac:dyDescent="0.2">
      <c r="A71" s="1">
        <v>37165</v>
      </c>
      <c r="B71" s="2">
        <v>2.8879999999999999E-3</v>
      </c>
    </row>
    <row r="72" spans="1:2" x14ac:dyDescent="0.2">
      <c r="A72" s="1">
        <v>37196</v>
      </c>
      <c r="B72" s="2">
        <v>1.6570000000000001E-3</v>
      </c>
    </row>
    <row r="73" spans="1:2" x14ac:dyDescent="0.2">
      <c r="A73" s="1">
        <v>37226</v>
      </c>
      <c r="B73" s="2">
        <v>7.8180000000000003E-4</v>
      </c>
    </row>
    <row r="74" spans="1:2" x14ac:dyDescent="0.2">
      <c r="A74" s="1">
        <v>37257</v>
      </c>
      <c r="B74" s="2">
        <v>9.9249999999999989E-4</v>
      </c>
    </row>
    <row r="75" spans="1:2" x14ac:dyDescent="0.2">
      <c r="A75" s="1">
        <v>37288</v>
      </c>
      <c r="B75" s="2">
        <v>1.029E-3</v>
      </c>
    </row>
    <row r="76" spans="1:2" x14ac:dyDescent="0.2">
      <c r="A76" s="1">
        <v>37316</v>
      </c>
      <c r="B76" s="2">
        <v>2.8140000000000001E-4</v>
      </c>
    </row>
    <row r="77" spans="1:2" x14ac:dyDescent="0.2">
      <c r="A77" s="1">
        <v>37347</v>
      </c>
      <c r="B77" s="2">
        <v>3.949E-4</v>
      </c>
    </row>
    <row r="78" spans="1:2" x14ac:dyDescent="0.2">
      <c r="A78" s="1">
        <v>37377</v>
      </c>
      <c r="B78" s="2">
        <v>2.6619999999999999E-5</v>
      </c>
    </row>
    <row r="79" spans="1:2" x14ac:dyDescent="0.2">
      <c r="A79" s="1">
        <v>37408</v>
      </c>
      <c r="B79" s="2">
        <v>4.5059999999999999E-5</v>
      </c>
    </row>
    <row r="80" spans="1:2" x14ac:dyDescent="0.2">
      <c r="A80" s="1">
        <v>37438</v>
      </c>
      <c r="B80" s="2">
        <v>2.211E-5</v>
      </c>
    </row>
    <row r="81" spans="1:2" x14ac:dyDescent="0.2">
      <c r="A81" s="1">
        <v>37469</v>
      </c>
      <c r="B81" s="2">
        <v>3.056E-4</v>
      </c>
    </row>
    <row r="82" spans="1:2" x14ac:dyDescent="0.2">
      <c r="A82" s="1">
        <v>37500</v>
      </c>
      <c r="B82" s="2">
        <v>9.7289999999999999E-5</v>
      </c>
    </row>
    <row r="83" spans="1:2" x14ac:dyDescent="0.2">
      <c r="A83" s="1">
        <v>37530</v>
      </c>
      <c r="B83" s="2">
        <v>1.3549999999999999E-4</v>
      </c>
    </row>
    <row r="84" spans="1:2" x14ac:dyDescent="0.2">
      <c r="A84" s="1">
        <v>37561</v>
      </c>
      <c r="B84" s="2">
        <v>5.342E-5</v>
      </c>
    </row>
    <row r="85" spans="1:2" x14ac:dyDescent="0.2">
      <c r="A85" s="1">
        <v>37591</v>
      </c>
      <c r="B85" s="2">
        <v>4.3829999999999999E-5</v>
      </c>
    </row>
    <row r="86" spans="1:2" x14ac:dyDescent="0.2">
      <c r="A86" s="1">
        <v>37622</v>
      </c>
      <c r="B86" s="2">
        <v>1.7859999999999999E-6</v>
      </c>
    </row>
    <row r="87" spans="1:2" x14ac:dyDescent="0.2">
      <c r="A87" s="1">
        <v>37653</v>
      </c>
      <c r="B87" s="2">
        <v>2.503E-6</v>
      </c>
    </row>
    <row r="88" spans="1:2" x14ac:dyDescent="0.2">
      <c r="A88" s="1">
        <v>37681</v>
      </c>
      <c r="B88" s="2">
        <v>2.1940000000000001E-6</v>
      </c>
    </row>
    <row r="89" spans="1:2" x14ac:dyDescent="0.2">
      <c r="A89" s="1">
        <v>37712</v>
      </c>
      <c r="B89" s="2">
        <v>1.331E-5</v>
      </c>
    </row>
    <row r="90" spans="1:2" x14ac:dyDescent="0.2">
      <c r="A90" s="1">
        <v>37742</v>
      </c>
      <c r="B90" s="2">
        <v>2.8160000000000001E-5</v>
      </c>
    </row>
    <row r="91" spans="1:2" x14ac:dyDescent="0.2">
      <c r="A91" s="1">
        <v>37773</v>
      </c>
      <c r="B91" s="2">
        <v>2.4140000000000001E-6</v>
      </c>
    </row>
    <row r="92" spans="1:2" x14ac:dyDescent="0.2">
      <c r="A92" s="1">
        <v>37803</v>
      </c>
      <c r="B92" s="2">
        <v>1.4470000000000001E-6</v>
      </c>
    </row>
    <row r="93" spans="1:2" x14ac:dyDescent="0.2">
      <c r="A93" s="1">
        <v>37834</v>
      </c>
      <c r="B93" s="2">
        <v>9.6740000000000005E-7</v>
      </c>
    </row>
    <row r="94" spans="1:2" x14ac:dyDescent="0.2">
      <c r="A94" s="1">
        <v>37865</v>
      </c>
      <c r="B94" s="2">
        <v>4.5820000000000001E-7</v>
      </c>
    </row>
    <row r="95" spans="1:2" x14ac:dyDescent="0.2">
      <c r="A95" s="1">
        <v>37895</v>
      </c>
      <c r="B95" s="2">
        <v>3.2430000000000001E-6</v>
      </c>
    </row>
    <row r="96" spans="1:2" x14ac:dyDescent="0.2">
      <c r="A96" s="1">
        <v>37926</v>
      </c>
      <c r="B96" s="2">
        <v>2.6949999999999999E-4</v>
      </c>
    </row>
    <row r="97" spans="1:2" x14ac:dyDescent="0.2">
      <c r="A97" s="1">
        <v>37956</v>
      </c>
      <c r="B97" s="2">
        <v>1.402E-5</v>
      </c>
    </row>
    <row r="98" spans="1:2" x14ac:dyDescent="0.2">
      <c r="A98" s="1">
        <v>37987</v>
      </c>
      <c r="B98" s="2">
        <v>1.187E-6</v>
      </c>
    </row>
    <row r="99" spans="1:2" x14ac:dyDescent="0.2">
      <c r="A99" s="1">
        <v>38018</v>
      </c>
      <c r="B99" s="2">
        <v>9.2369999999999999E-8</v>
      </c>
    </row>
    <row r="100" spans="1:2" x14ac:dyDescent="0.2">
      <c r="A100" s="1">
        <v>38047</v>
      </c>
      <c r="B100" s="2">
        <v>5.215E-7</v>
      </c>
    </row>
    <row r="101" spans="1:2" x14ac:dyDescent="0.2">
      <c r="A101" s="1">
        <v>38078</v>
      </c>
      <c r="B101" s="2">
        <v>2.1640000000000001E-7</v>
      </c>
    </row>
    <row r="102" spans="1:2" x14ac:dyDescent="0.2">
      <c r="A102" s="1">
        <v>38108</v>
      </c>
      <c r="B102" s="2">
        <v>6.8E-8</v>
      </c>
    </row>
    <row r="103" spans="1:2" x14ac:dyDescent="0.2">
      <c r="A103" s="1">
        <v>38139</v>
      </c>
      <c r="B103" s="2">
        <v>1.364E-7</v>
      </c>
    </row>
    <row r="104" spans="1:2" x14ac:dyDescent="0.2">
      <c r="A104" s="1">
        <v>38169</v>
      </c>
      <c r="B104" s="2">
        <v>2.3890000000000001E-8</v>
      </c>
    </row>
    <row r="105" spans="1:2" x14ac:dyDescent="0.2">
      <c r="A105" s="1">
        <v>38200</v>
      </c>
      <c r="B105" s="2">
        <v>2.9779999999999999E-8</v>
      </c>
    </row>
    <row r="106" spans="1:2" x14ac:dyDescent="0.2">
      <c r="A106" s="1">
        <v>38231</v>
      </c>
      <c r="B106" s="2">
        <v>2.9560000000000001E-8</v>
      </c>
    </row>
    <row r="107" spans="1:2" x14ac:dyDescent="0.2">
      <c r="A107" s="1">
        <v>38261</v>
      </c>
      <c r="B107" s="2">
        <v>2.59E-8</v>
      </c>
    </row>
    <row r="108" spans="1:2" x14ac:dyDescent="0.2">
      <c r="A108" s="1">
        <v>38292</v>
      </c>
      <c r="B108" s="2">
        <v>9.7399999999999991E-7</v>
      </c>
    </row>
    <row r="109" spans="1:2" x14ac:dyDescent="0.2">
      <c r="A109" s="1">
        <v>38322</v>
      </c>
      <c r="B109" s="2">
        <v>4.8230000000000002E-7</v>
      </c>
    </row>
    <row r="110" spans="1:2" x14ac:dyDescent="0.2">
      <c r="A110" s="1">
        <v>38353</v>
      </c>
      <c r="B110" s="2">
        <v>1.5879999999999999E-7</v>
      </c>
    </row>
    <row r="111" spans="1:2" x14ac:dyDescent="0.2">
      <c r="A111" s="1">
        <v>38384</v>
      </c>
      <c r="B111" s="2">
        <v>1.023E-8</v>
      </c>
    </row>
    <row r="112" spans="1:2" x14ac:dyDescent="0.2">
      <c r="A112" s="1">
        <v>38412</v>
      </c>
      <c r="B112" s="2">
        <v>7.8429999999999995E-9</v>
      </c>
    </row>
    <row r="113" spans="1:2" x14ac:dyDescent="0.2">
      <c r="A113" s="1">
        <v>38443</v>
      </c>
      <c r="B113" s="2">
        <v>4.7070000000000004E-9</v>
      </c>
    </row>
    <row r="114" spans="1:2" x14ac:dyDescent="0.2">
      <c r="A114" s="1">
        <v>38473</v>
      </c>
      <c r="B114" s="2">
        <v>3.2099999999999998E-7</v>
      </c>
    </row>
    <row r="115" spans="1:2" x14ac:dyDescent="0.2">
      <c r="A115" s="1">
        <v>38504</v>
      </c>
      <c r="B115" s="2">
        <v>4.7909999999999997E-8</v>
      </c>
    </row>
    <row r="116" spans="1:2" x14ac:dyDescent="0.2">
      <c r="A116" s="1">
        <v>38534</v>
      </c>
      <c r="B116" s="2">
        <v>8.2150000000000004E-8</v>
      </c>
    </row>
    <row r="117" spans="1:2" x14ac:dyDescent="0.2">
      <c r="A117" s="1">
        <v>38565</v>
      </c>
      <c r="B117" s="2">
        <v>8.6120000000000006E-8</v>
      </c>
    </row>
    <row r="118" spans="1:2" x14ac:dyDescent="0.2">
      <c r="A118" s="1">
        <v>38596</v>
      </c>
      <c r="B118" s="2">
        <v>1.1220000000000001E-8</v>
      </c>
    </row>
    <row r="119" spans="1:2" x14ac:dyDescent="0.2">
      <c r="A119" s="1">
        <v>38626</v>
      </c>
      <c r="B119" s="2">
        <v>5.6349999999999997E-9</v>
      </c>
    </row>
    <row r="120" spans="1:2" x14ac:dyDescent="0.2">
      <c r="A120" s="1">
        <v>38657</v>
      </c>
      <c r="B120" s="2">
        <v>8.9899999999999998E-9</v>
      </c>
    </row>
    <row r="121" spans="1:2" x14ac:dyDescent="0.2">
      <c r="A121" s="1">
        <v>38687</v>
      </c>
      <c r="B121" s="2">
        <v>7.4709999999999999E-8</v>
      </c>
    </row>
    <row r="122" spans="1:2" x14ac:dyDescent="0.2">
      <c r="A122" s="1">
        <v>38718</v>
      </c>
      <c r="B122" s="2">
        <v>6.3350000000000001E-9</v>
      </c>
    </row>
    <row r="123" spans="1:2" x14ac:dyDescent="0.2">
      <c r="A123" s="1">
        <v>38749</v>
      </c>
      <c r="B123" s="2">
        <v>6.9369999999999999E-10</v>
      </c>
    </row>
    <row r="124" spans="1:2" x14ac:dyDescent="0.2">
      <c r="A124" s="1">
        <v>38777</v>
      </c>
      <c r="B124" s="2">
        <v>1.7599999999999999E-9</v>
      </c>
    </row>
    <row r="125" spans="1:2" x14ac:dyDescent="0.2">
      <c r="A125" s="1">
        <v>38808</v>
      </c>
      <c r="B125" s="2">
        <v>1.6600000000000001E-9</v>
      </c>
    </row>
    <row r="126" spans="1:2" x14ac:dyDescent="0.2">
      <c r="A126" s="1">
        <v>38838</v>
      </c>
      <c r="B126" s="2">
        <v>9.015E-9</v>
      </c>
    </row>
    <row r="127" spans="1:2" x14ac:dyDescent="0.2">
      <c r="A127" s="1">
        <v>38869</v>
      </c>
      <c r="B127" s="2">
        <v>4.6010000000000001E-9</v>
      </c>
    </row>
    <row r="128" spans="1:2" x14ac:dyDescent="0.2">
      <c r="A128" s="1">
        <v>38899</v>
      </c>
      <c r="B128" s="2">
        <v>1.359E-9</v>
      </c>
    </row>
    <row r="129" spans="1:2" x14ac:dyDescent="0.2">
      <c r="A129" s="1">
        <v>38930</v>
      </c>
      <c r="B129" s="2">
        <v>1.018E-9</v>
      </c>
    </row>
    <row r="130" spans="1:2" x14ac:dyDescent="0.2">
      <c r="A130" s="1">
        <v>38961</v>
      </c>
      <c r="B130" s="2">
        <v>4.2340000000000001E-9</v>
      </c>
    </row>
    <row r="131" spans="1:2" x14ac:dyDescent="0.2">
      <c r="A131" s="1">
        <v>38991</v>
      </c>
      <c r="B131" s="2">
        <v>1.275E-8</v>
      </c>
    </row>
    <row r="132" spans="1:2" x14ac:dyDescent="0.2">
      <c r="A132" s="1">
        <v>39022</v>
      </c>
      <c r="B132" s="2">
        <v>4.8799999999999997E-9</v>
      </c>
    </row>
    <row r="133" spans="1:2" x14ac:dyDescent="0.2">
      <c r="A133" s="1">
        <v>39052</v>
      </c>
      <c r="B133" s="2">
        <v>6.3810000000000002E-9</v>
      </c>
    </row>
    <row r="134" spans="1:2" x14ac:dyDescent="0.2">
      <c r="A134" s="1">
        <v>39083</v>
      </c>
      <c r="B134" s="2">
        <v>7.0720000000000004E-9</v>
      </c>
    </row>
    <row r="135" spans="1:2" x14ac:dyDescent="0.2">
      <c r="A135" s="1">
        <v>39114</v>
      </c>
      <c r="B135" s="2">
        <v>4.2379999999999996E-9</v>
      </c>
    </row>
    <row r="136" spans="1:2" x14ac:dyDescent="0.2">
      <c r="A136" s="1">
        <v>39142</v>
      </c>
      <c r="B136" s="2">
        <v>1.601E-9</v>
      </c>
    </row>
    <row r="137" spans="1:2" x14ac:dyDescent="0.2">
      <c r="A137" s="1">
        <v>39173</v>
      </c>
      <c r="B137" s="2">
        <v>7.4590000000000008E-9</v>
      </c>
    </row>
    <row r="138" spans="1:2" x14ac:dyDescent="0.2">
      <c r="A138" s="1">
        <v>39203</v>
      </c>
      <c r="B138" s="2">
        <v>4.3219999999999998E-9</v>
      </c>
    </row>
    <row r="139" spans="1:2" x14ac:dyDescent="0.2">
      <c r="A139" s="1">
        <v>39234</v>
      </c>
      <c r="B139" s="2">
        <v>1.105E-9</v>
      </c>
    </row>
    <row r="140" spans="1:2" x14ac:dyDescent="0.2">
      <c r="A140" s="1">
        <v>39264</v>
      </c>
      <c r="B140" s="2">
        <v>2.717E-10</v>
      </c>
    </row>
    <row r="141" spans="1:2" x14ac:dyDescent="0.2">
      <c r="A141" s="1">
        <v>39295</v>
      </c>
      <c r="B141" s="2">
        <v>4.0479999999999999E-10</v>
      </c>
    </row>
    <row r="142" spans="1:2" x14ac:dyDescent="0.2">
      <c r="A142" s="1">
        <v>39326</v>
      </c>
      <c r="B142" s="2">
        <v>3.2380000000000001E-10</v>
      </c>
    </row>
    <row r="143" spans="1:2" x14ac:dyDescent="0.2">
      <c r="A143" s="1">
        <v>39356</v>
      </c>
      <c r="B143" s="2">
        <v>2.2950000000000001E-10</v>
      </c>
    </row>
    <row r="144" spans="1:2" x14ac:dyDescent="0.2">
      <c r="A144" s="1">
        <v>39387</v>
      </c>
      <c r="B144" s="2">
        <v>4.1689999999999998E-10</v>
      </c>
    </row>
    <row r="145" spans="1:2" x14ac:dyDescent="0.2">
      <c r="A145" s="1">
        <v>39417</v>
      </c>
      <c r="B145" s="2">
        <v>5.4720000000000003E-10</v>
      </c>
    </row>
    <row r="146" spans="1:2" x14ac:dyDescent="0.2">
      <c r="A146" s="1">
        <v>39448</v>
      </c>
      <c r="B146" s="2">
        <v>6.8179999999999996E-10</v>
      </c>
    </row>
    <row r="147" spans="1:2" x14ac:dyDescent="0.2">
      <c r="A147" s="1">
        <v>39479</v>
      </c>
      <c r="B147" s="2">
        <v>1.8429999999999999E-9</v>
      </c>
    </row>
    <row r="148" spans="1:2" x14ac:dyDescent="0.2">
      <c r="A148" s="1">
        <v>39508</v>
      </c>
      <c r="B148" s="2">
        <v>1.9610000000000002E-9</v>
      </c>
    </row>
    <row r="149" spans="1:2" x14ac:dyDescent="0.2">
      <c r="A149" s="1">
        <v>39539</v>
      </c>
      <c r="B149" s="2">
        <v>7.3830000000000003E-10</v>
      </c>
    </row>
    <row r="150" spans="1:2" x14ac:dyDescent="0.2">
      <c r="A150" s="1">
        <v>39569</v>
      </c>
      <c r="B150" s="2">
        <v>2.8969999999999999E-10</v>
      </c>
    </row>
    <row r="151" spans="1:2" x14ac:dyDescent="0.2">
      <c r="A151" s="1">
        <v>39600</v>
      </c>
      <c r="B151" s="2">
        <v>5.7490000000000005E-10</v>
      </c>
    </row>
    <row r="152" spans="1:2" x14ac:dyDescent="0.2">
      <c r="A152" s="1">
        <v>39630</v>
      </c>
      <c r="B152" s="2">
        <v>6.4719999999999997E-11</v>
      </c>
    </row>
    <row r="153" spans="1:2" x14ac:dyDescent="0.2">
      <c r="A153" s="1">
        <v>39661</v>
      </c>
      <c r="B153" s="2">
        <v>2.847E-11</v>
      </c>
    </row>
    <row r="154" spans="1:2" x14ac:dyDescent="0.2">
      <c r="A154" s="1">
        <v>39692</v>
      </c>
      <c r="B154" s="2">
        <v>4.005E-11</v>
      </c>
    </row>
    <row r="155" spans="1:2" x14ac:dyDescent="0.2">
      <c r="A155" s="1">
        <v>39722</v>
      </c>
      <c r="B155" s="2">
        <v>3.054E-10</v>
      </c>
    </row>
    <row r="156" spans="1:2" x14ac:dyDescent="0.2">
      <c r="A156" s="1">
        <v>39753</v>
      </c>
      <c r="B156" s="2">
        <v>2.298E-10</v>
      </c>
    </row>
    <row r="157" spans="1:2" x14ac:dyDescent="0.2">
      <c r="A157" s="1">
        <v>39783</v>
      </c>
      <c r="B157" s="2">
        <v>9.1939999999999995E-11</v>
      </c>
    </row>
    <row r="158" spans="1:2" x14ac:dyDescent="0.2">
      <c r="A158" s="1">
        <v>39814</v>
      </c>
      <c r="B158" s="2">
        <v>3.9680000000000002E-10</v>
      </c>
    </row>
    <row r="159" spans="1:2" x14ac:dyDescent="0.2">
      <c r="A159" s="1">
        <v>39845</v>
      </c>
      <c r="B159" s="2">
        <v>9.5420000000000005E-11</v>
      </c>
    </row>
    <row r="160" spans="1:2" x14ac:dyDescent="0.2">
      <c r="A160" s="1">
        <v>39873</v>
      </c>
      <c r="B160" s="2">
        <v>9.7570000000000005E-11</v>
      </c>
    </row>
    <row r="161" spans="1:2" x14ac:dyDescent="0.2">
      <c r="A161" s="1">
        <v>39904</v>
      </c>
      <c r="B161" s="2">
        <v>2.3959999999999998E-10</v>
      </c>
    </row>
    <row r="162" spans="1:2" x14ac:dyDescent="0.2">
      <c r="A162" s="1">
        <v>39934</v>
      </c>
      <c r="B162" s="2">
        <v>2.8359999999999998E-10</v>
      </c>
    </row>
    <row r="163" spans="1:2" x14ac:dyDescent="0.2">
      <c r="A163" s="1">
        <v>39965</v>
      </c>
      <c r="B163" s="2">
        <v>1.4490000000000001E-10</v>
      </c>
    </row>
    <row r="164" spans="1:2" x14ac:dyDescent="0.2">
      <c r="A164" s="1">
        <v>39995</v>
      </c>
      <c r="B164" s="2">
        <v>7.635E-11</v>
      </c>
    </row>
    <row r="165" spans="1:2" x14ac:dyDescent="0.2">
      <c r="A165" s="1">
        <v>40026</v>
      </c>
      <c r="B165" s="2">
        <v>4.642E-11</v>
      </c>
    </row>
    <row r="166" spans="1:2" x14ac:dyDescent="0.2">
      <c r="A166" s="1">
        <v>40057</v>
      </c>
      <c r="B166" s="2">
        <v>6.3020000000000006E-11</v>
      </c>
    </row>
    <row r="167" spans="1:2" x14ac:dyDescent="0.2">
      <c r="A167" s="1">
        <v>40087</v>
      </c>
      <c r="B167" s="2">
        <v>2.0499999999999999E-10</v>
      </c>
    </row>
    <row r="168" spans="1:2" x14ac:dyDescent="0.2">
      <c r="A168" s="1">
        <v>40118</v>
      </c>
      <c r="B168" s="2">
        <v>6.991E-10</v>
      </c>
    </row>
    <row r="169" spans="1:2" x14ac:dyDescent="0.2">
      <c r="A169" s="1">
        <v>40148</v>
      </c>
      <c r="B169" s="2">
        <v>3.0819999999999998E-10</v>
      </c>
    </row>
    <row r="170" spans="1:2" x14ac:dyDescent="0.2">
      <c r="A170" s="1">
        <v>40179</v>
      </c>
      <c r="B170" s="2">
        <v>3.6669999999999998E-10</v>
      </c>
    </row>
    <row r="171" spans="1:2" x14ac:dyDescent="0.2">
      <c r="A171" s="1">
        <v>40210</v>
      </c>
      <c r="B171" s="2">
        <v>1.4320000000000001E-10</v>
      </c>
    </row>
    <row r="172" spans="1:2" x14ac:dyDescent="0.2">
      <c r="A172" s="1">
        <v>40238</v>
      </c>
      <c r="B172" s="2">
        <v>1.4320000000000001E-10</v>
      </c>
    </row>
    <row r="173" spans="1:2" x14ac:dyDescent="0.2">
      <c r="A173" s="1">
        <v>40269</v>
      </c>
      <c r="B173" s="2">
        <v>1.4819999999999999E-7</v>
      </c>
    </row>
    <row r="174" spans="1:2" x14ac:dyDescent="0.2">
      <c r="A174" s="1">
        <v>40299</v>
      </c>
      <c r="B174" s="2">
        <v>2.641E-8</v>
      </c>
    </row>
    <row r="175" spans="1:2" x14ac:dyDescent="0.2">
      <c r="A175" s="1">
        <v>40330</v>
      </c>
      <c r="B175" s="2">
        <v>2.4079999999999999E-7</v>
      </c>
    </row>
    <row r="176" spans="1:2" x14ac:dyDescent="0.2">
      <c r="A176" s="1">
        <v>40360</v>
      </c>
      <c r="B176" s="2">
        <v>1.7039999999999999E-7</v>
      </c>
    </row>
    <row r="177" spans="1:2" x14ac:dyDescent="0.2">
      <c r="A177" s="1">
        <v>40391</v>
      </c>
      <c r="B177" s="2">
        <v>2.131E-8</v>
      </c>
    </row>
    <row r="178" spans="1:2" x14ac:dyDescent="0.2">
      <c r="A178" s="1">
        <v>40422</v>
      </c>
      <c r="B178" s="2">
        <v>7.8559999999999993E-9</v>
      </c>
    </row>
    <row r="179" spans="1:2" x14ac:dyDescent="0.2">
      <c r="A179" s="1">
        <v>40452</v>
      </c>
      <c r="B179" s="2">
        <v>2.1890000000000002E-9</v>
      </c>
    </row>
    <row r="180" spans="1:2" x14ac:dyDescent="0.2">
      <c r="A180" s="1">
        <v>40483</v>
      </c>
      <c r="B180" s="2">
        <v>2.8729999999999998E-10</v>
      </c>
    </row>
    <row r="181" spans="1:2" x14ac:dyDescent="0.2">
      <c r="A181" s="1">
        <v>40513</v>
      </c>
      <c r="B181" s="2">
        <v>2.4589999999999999E-11</v>
      </c>
    </row>
    <row r="182" spans="1:2" x14ac:dyDescent="0.2">
      <c r="A182" s="1">
        <v>40544</v>
      </c>
      <c r="B182" s="2">
        <v>1.9329999999999999E-11</v>
      </c>
    </row>
    <row r="183" spans="1:2" x14ac:dyDescent="0.2">
      <c r="A183" s="1">
        <v>40575</v>
      </c>
      <c r="B183" s="2">
        <v>1.125E-8</v>
      </c>
    </row>
    <row r="184" spans="1:2" x14ac:dyDescent="0.2">
      <c r="A184" s="1">
        <v>40603</v>
      </c>
      <c r="B184" s="2">
        <v>3.8529999999999998E-9</v>
      </c>
    </row>
    <row r="185" spans="1:2" x14ac:dyDescent="0.2">
      <c r="A185" s="1">
        <v>40634</v>
      </c>
      <c r="B185" s="2">
        <v>4.143E-7</v>
      </c>
    </row>
    <row r="186" spans="1:2" x14ac:dyDescent="0.2">
      <c r="A186" s="1">
        <v>40664</v>
      </c>
      <c r="B186" s="2">
        <v>4.5530000000000001E-7</v>
      </c>
    </row>
    <row r="187" spans="1:2" x14ac:dyDescent="0.2">
      <c r="A187" s="1">
        <v>40695</v>
      </c>
      <c r="B187" s="2">
        <v>1.687E-7</v>
      </c>
    </row>
    <row r="188" spans="1:2" x14ac:dyDescent="0.2">
      <c r="A188" s="1">
        <v>40725</v>
      </c>
      <c r="B188" s="2">
        <v>2.8340000000000001E-8</v>
      </c>
    </row>
    <row r="189" spans="1:2" x14ac:dyDescent="0.2">
      <c r="A189" s="1">
        <v>40756</v>
      </c>
      <c r="B189" s="2">
        <v>8.4069999999999998E-8</v>
      </c>
    </row>
    <row r="190" spans="1:2" x14ac:dyDescent="0.2">
      <c r="A190" s="1">
        <v>40787</v>
      </c>
      <c r="B190" s="2">
        <v>8.0540000000000005E-8</v>
      </c>
    </row>
    <row r="191" spans="1:2" x14ac:dyDescent="0.2">
      <c r="A191" s="1">
        <v>40817</v>
      </c>
      <c r="B191" s="2">
        <v>7.3799999999999996E-6</v>
      </c>
    </row>
    <row r="192" spans="1:2" x14ac:dyDescent="0.2">
      <c r="A192" s="1">
        <v>40848</v>
      </c>
      <c r="B192" s="2">
        <v>1.8170000000000001E-5</v>
      </c>
    </row>
    <row r="193" spans="1:2" x14ac:dyDescent="0.2">
      <c r="A193" s="1">
        <v>40878</v>
      </c>
      <c r="B193" s="2">
        <v>7.2869999999999999E-6</v>
      </c>
    </row>
    <row r="194" spans="1:2" x14ac:dyDescent="0.2">
      <c r="A194" s="1">
        <v>40909</v>
      </c>
      <c r="B194" s="2">
        <v>1.798E-6</v>
      </c>
    </row>
    <row r="195" spans="1:2" x14ac:dyDescent="0.2">
      <c r="A195" s="1">
        <v>40940</v>
      </c>
      <c r="B195" s="2">
        <v>3.1250000000000003E-7</v>
      </c>
    </row>
    <row r="196" spans="1:2" x14ac:dyDescent="0.2">
      <c r="A196" s="1">
        <v>40969</v>
      </c>
      <c r="B196" s="2">
        <v>2.9200000000000002E-7</v>
      </c>
    </row>
    <row r="197" spans="1:2" x14ac:dyDescent="0.2">
      <c r="A197" s="1">
        <v>41000</v>
      </c>
      <c r="B197" s="2">
        <v>2.1479999999999999E-7</v>
      </c>
    </row>
    <row r="198" spans="1:2" x14ac:dyDescent="0.2">
      <c r="A198" s="1">
        <v>41030</v>
      </c>
      <c r="B198" s="2">
        <v>2.9009999999999998E-7</v>
      </c>
    </row>
    <row r="199" spans="1:2" x14ac:dyDescent="0.2">
      <c r="A199" s="1">
        <v>41061</v>
      </c>
      <c r="B199" s="2">
        <v>7.2539999999999997E-7</v>
      </c>
    </row>
    <row r="200" spans="1:2" x14ac:dyDescent="0.2">
      <c r="A200" s="1">
        <v>41091</v>
      </c>
      <c r="B200" s="2">
        <v>2.1710000000000001E-6</v>
      </c>
    </row>
    <row r="201" spans="1:2" x14ac:dyDescent="0.2">
      <c r="A201" s="1">
        <v>41122</v>
      </c>
      <c r="B201" s="2">
        <v>8.6919999999999997E-7</v>
      </c>
    </row>
    <row r="202" spans="1:2" x14ac:dyDescent="0.2">
      <c r="A202" s="1">
        <v>41153</v>
      </c>
      <c r="B202" s="2">
        <v>5.1490000000000004E-7</v>
      </c>
    </row>
    <row r="203" spans="1:2" x14ac:dyDescent="0.2">
      <c r="A203" s="1">
        <v>41183</v>
      </c>
      <c r="B203" s="2">
        <v>7.1629999999999999E-6</v>
      </c>
    </row>
    <row r="204" spans="1:2" x14ac:dyDescent="0.2">
      <c r="A204" s="1">
        <v>41214</v>
      </c>
      <c r="B204" s="2">
        <v>1.418E-6</v>
      </c>
    </row>
    <row r="205" spans="1:2" x14ac:dyDescent="0.2">
      <c r="A205" s="1">
        <v>41244</v>
      </c>
      <c r="B205" s="2">
        <v>3.6829999999999998E-7</v>
      </c>
    </row>
    <row r="206" spans="1:2" x14ac:dyDescent="0.2">
      <c r="A206" s="1">
        <v>41275</v>
      </c>
      <c r="B206" s="2">
        <v>1.0349999999999999E-7</v>
      </c>
    </row>
    <row r="207" spans="1:2" x14ac:dyDescent="0.2">
      <c r="A207" s="1">
        <v>41306</v>
      </c>
      <c r="B207" s="2">
        <v>1.0349999999999999E-7</v>
      </c>
    </row>
    <row r="208" spans="1:2" x14ac:dyDescent="0.2">
      <c r="A208" s="1">
        <v>41334</v>
      </c>
      <c r="B208" s="2">
        <v>8.484E-7</v>
      </c>
    </row>
    <row r="209" spans="1:2" x14ac:dyDescent="0.2">
      <c r="A209" s="1">
        <v>41365</v>
      </c>
      <c r="B209" s="2">
        <v>3.023E-7</v>
      </c>
    </row>
    <row r="210" spans="1:2" x14ac:dyDescent="0.2">
      <c r="A210" s="1">
        <v>41395</v>
      </c>
      <c r="B210" s="2">
        <v>1.5699999999999999E-5</v>
      </c>
    </row>
    <row r="211" spans="1:2" x14ac:dyDescent="0.2">
      <c r="A211" s="1">
        <v>41426</v>
      </c>
      <c r="B211" s="2">
        <v>2.8420000000000001E-6</v>
      </c>
    </row>
    <row r="212" spans="1:2" x14ac:dyDescent="0.2">
      <c r="A212" s="1">
        <v>41456</v>
      </c>
      <c r="B212" s="2">
        <v>1.04E-7</v>
      </c>
    </row>
    <row r="213" spans="1:2" x14ac:dyDescent="0.2">
      <c r="A213" s="1">
        <v>41487</v>
      </c>
      <c r="B213" s="2">
        <v>7.3339999999999994E-8</v>
      </c>
    </row>
    <row r="214" spans="1:2" x14ac:dyDescent="0.2">
      <c r="A214" s="1">
        <v>41518</v>
      </c>
      <c r="B214" s="2">
        <v>1.5349999999999999E-7</v>
      </c>
    </row>
    <row r="215" spans="1:2" x14ac:dyDescent="0.2">
      <c r="A215" s="1">
        <v>41548</v>
      </c>
      <c r="B215" s="2">
        <v>1.991E-7</v>
      </c>
    </row>
    <row r="216" spans="1:2" x14ac:dyDescent="0.2">
      <c r="A216" s="1">
        <v>41579</v>
      </c>
      <c r="B216" s="2">
        <v>4.4460000000000003E-6</v>
      </c>
    </row>
    <row r="217" spans="1:2" x14ac:dyDescent="0.2">
      <c r="A217" s="1">
        <v>41609</v>
      </c>
      <c r="B217" s="2">
        <v>7.4889999999999998E-6</v>
      </c>
    </row>
    <row r="218" spans="1:2" x14ac:dyDescent="0.2">
      <c r="A218" s="1">
        <v>41640</v>
      </c>
      <c r="B218" s="2">
        <v>1.526E-5</v>
      </c>
    </row>
    <row r="219" spans="1:2" x14ac:dyDescent="0.2">
      <c r="A219" s="1">
        <v>41671</v>
      </c>
      <c r="B219" s="2">
        <v>1.3149999999999999E-5</v>
      </c>
    </row>
    <row r="220" spans="1:2" x14ac:dyDescent="0.2">
      <c r="A220" s="1">
        <v>41699</v>
      </c>
      <c r="B220" s="2">
        <v>1.9550000000000001E-5</v>
      </c>
    </row>
    <row r="221" spans="1:2" x14ac:dyDescent="0.2">
      <c r="A221" s="1">
        <v>41730</v>
      </c>
      <c r="B221" s="2">
        <v>1.9550000000000001E-5</v>
      </c>
    </row>
    <row r="222" spans="1:2" x14ac:dyDescent="0.2">
      <c r="A222" s="1">
        <v>41760</v>
      </c>
      <c r="B222" s="2">
        <v>2.182E-6</v>
      </c>
    </row>
    <row r="223" spans="1:2" x14ac:dyDescent="0.2">
      <c r="A223" s="1">
        <v>41791</v>
      </c>
      <c r="B223" s="2">
        <v>3.7399999999999999E-7</v>
      </c>
    </row>
    <row r="224" spans="1:2" x14ac:dyDescent="0.2">
      <c r="A224" s="1">
        <v>41821</v>
      </c>
      <c r="B224" s="2">
        <v>1.5069999999999999E-6</v>
      </c>
    </row>
    <row r="225" spans="1:2" x14ac:dyDescent="0.2">
      <c r="A225" s="1">
        <v>41852</v>
      </c>
      <c r="B225" s="2">
        <v>5.259E-6</v>
      </c>
    </row>
    <row r="226" spans="1:2" x14ac:dyDescent="0.2">
      <c r="A226" s="1">
        <v>41883</v>
      </c>
      <c r="B226" s="2">
        <v>1.623E-6</v>
      </c>
    </row>
    <row r="227" spans="1:2" x14ac:dyDescent="0.2">
      <c r="A227" s="1">
        <v>41913</v>
      </c>
      <c r="B227" s="2">
        <v>2.3059999999999999E-5</v>
      </c>
    </row>
    <row r="228" spans="1:2" x14ac:dyDescent="0.2">
      <c r="A228" s="1">
        <v>41944</v>
      </c>
      <c r="B228" s="2">
        <v>4.3880000000000002E-6</v>
      </c>
    </row>
    <row r="229" spans="1:2" x14ac:dyDescent="0.2">
      <c r="A229" s="1">
        <v>41974</v>
      </c>
      <c r="B229" s="2">
        <v>6.6940000000000006E-5</v>
      </c>
    </row>
    <row r="230" spans="1:2" x14ac:dyDescent="0.2">
      <c r="A230" s="1">
        <v>42005</v>
      </c>
      <c r="B230" s="2">
        <v>3.4680000000000001E-6</v>
      </c>
    </row>
    <row r="231" spans="1:2" x14ac:dyDescent="0.2">
      <c r="A231" s="1">
        <v>42036</v>
      </c>
      <c r="B231" s="2">
        <v>1.5869999999999999E-5</v>
      </c>
    </row>
    <row r="232" spans="1:2" x14ac:dyDescent="0.2">
      <c r="A232" s="1">
        <v>42064</v>
      </c>
      <c r="B232" s="2">
        <v>3.8399999999999997E-6</v>
      </c>
    </row>
    <row r="233" spans="1:2" x14ac:dyDescent="0.2">
      <c r="A233" s="1">
        <v>42095</v>
      </c>
      <c r="B233" s="2">
        <v>1.714E-6</v>
      </c>
    </row>
    <row r="234" spans="1:2" x14ac:dyDescent="0.2">
      <c r="A234" s="1">
        <v>42125</v>
      </c>
      <c r="B234" s="2">
        <v>3.3019999999999998E-7</v>
      </c>
    </row>
    <row r="235" spans="1:2" x14ac:dyDescent="0.2">
      <c r="A235" s="1">
        <v>42156</v>
      </c>
      <c r="B235" s="2">
        <v>2.0450000000000001E-7</v>
      </c>
    </row>
    <row r="236" spans="1:2" x14ac:dyDescent="0.2">
      <c r="A236" s="1">
        <v>42186</v>
      </c>
      <c r="B236" s="2">
        <v>8.1439999999999993E-8</v>
      </c>
    </row>
    <row r="237" spans="1:2" x14ac:dyDescent="0.2">
      <c r="A237" s="1">
        <v>42217</v>
      </c>
      <c r="B237" s="2">
        <v>7.4690000000000002E-8</v>
      </c>
    </row>
    <row r="238" spans="1:2" x14ac:dyDescent="0.2">
      <c r="A238" s="1">
        <v>42248</v>
      </c>
      <c r="B238" s="2">
        <v>1.488E-8</v>
      </c>
    </row>
    <row r="239" spans="1:2" x14ac:dyDescent="0.2">
      <c r="A239" s="1">
        <v>42278</v>
      </c>
      <c r="B239" s="2">
        <v>9.0920000000000002E-7</v>
      </c>
    </row>
    <row r="240" spans="1:2" x14ac:dyDescent="0.2">
      <c r="A240" s="1">
        <v>42309</v>
      </c>
      <c r="B240" s="2">
        <v>7.0589999999999999E-7</v>
      </c>
    </row>
    <row r="241" spans="1:2" x14ac:dyDescent="0.2">
      <c r="A241" s="1">
        <v>42339</v>
      </c>
      <c r="B241" s="2">
        <v>3.0330000000000002E-7</v>
      </c>
    </row>
    <row r="242" spans="1:2" x14ac:dyDescent="0.2">
      <c r="A242" s="1">
        <v>42370</v>
      </c>
      <c r="B242" s="2">
        <v>4.4449999999999999E-7</v>
      </c>
    </row>
    <row r="243" spans="1:2" x14ac:dyDescent="0.2">
      <c r="A243" s="1">
        <v>42401</v>
      </c>
      <c r="B243" s="2">
        <v>6.1010000000000002E-8</v>
      </c>
    </row>
    <row r="244" spans="1:2" x14ac:dyDescent="0.2">
      <c r="A244" s="1">
        <v>42430</v>
      </c>
      <c r="B244" s="2">
        <v>2.3960000000000001E-8</v>
      </c>
    </row>
    <row r="245" spans="1:2" x14ac:dyDescent="0.2">
      <c r="A245" s="1">
        <v>42461</v>
      </c>
      <c r="B245" s="2">
        <v>3.9709999999999996E-9</v>
      </c>
    </row>
    <row r="246" spans="1:2" x14ac:dyDescent="0.2">
      <c r="A246" s="1">
        <v>42491</v>
      </c>
      <c r="B246" s="2">
        <v>7.1760000000000002E-8</v>
      </c>
    </row>
    <row r="247" spans="1:2" x14ac:dyDescent="0.2">
      <c r="A247" s="1">
        <v>42522</v>
      </c>
      <c r="B247" s="2">
        <v>8.2119999999999994E-9</v>
      </c>
    </row>
    <row r="248" spans="1:2" x14ac:dyDescent="0.2">
      <c r="A248" s="1">
        <v>42552</v>
      </c>
      <c r="B248" s="2">
        <v>1.5549999999999999E-9</v>
      </c>
    </row>
    <row r="249" spans="1:2" x14ac:dyDescent="0.2">
      <c r="A249" s="1">
        <v>42583</v>
      </c>
      <c r="B249" s="2">
        <v>3.6660000000000001E-10</v>
      </c>
    </row>
    <row r="250" spans="1:2" x14ac:dyDescent="0.2">
      <c r="A250" s="1">
        <v>42614</v>
      </c>
      <c r="B250" s="2">
        <v>7.8129999999999999E-8</v>
      </c>
    </row>
    <row r="251" spans="1:2" x14ac:dyDescent="0.2">
      <c r="A251" s="1">
        <v>42644</v>
      </c>
      <c r="B251" s="2">
        <v>1.8040000000000001E-8</v>
      </c>
    </row>
    <row r="252" spans="1:2" x14ac:dyDescent="0.2">
      <c r="A252" s="1">
        <v>42675</v>
      </c>
      <c r="B252" s="2">
        <v>8.1430000000000005E-9</v>
      </c>
    </row>
    <row r="253" spans="1:2" x14ac:dyDescent="0.2">
      <c r="A253" s="1">
        <v>42705</v>
      </c>
      <c r="B253" s="2">
        <v>1.6600000000000001E-9</v>
      </c>
    </row>
    <row r="254" spans="1:2" x14ac:dyDescent="0.2">
      <c r="A254" s="1">
        <v>42736</v>
      </c>
      <c r="B254" s="2">
        <v>2.6730000000000002E-9</v>
      </c>
    </row>
    <row r="255" spans="1:2" x14ac:dyDescent="0.2">
      <c r="A255" s="1">
        <v>42767</v>
      </c>
      <c r="B255" s="2">
        <v>7.4829999999999999E-9</v>
      </c>
    </row>
    <row r="256" spans="1:2" x14ac:dyDescent="0.2">
      <c r="A256" s="1">
        <v>42795</v>
      </c>
      <c r="B256" s="2">
        <v>1.974E-8</v>
      </c>
    </row>
    <row r="257" spans="1:2" x14ac:dyDescent="0.2">
      <c r="A257" s="1">
        <v>42826</v>
      </c>
      <c r="B257" s="2">
        <v>1.5230000000000001E-8</v>
      </c>
    </row>
    <row r="258" spans="1:2" x14ac:dyDescent="0.2">
      <c r="A258" s="1">
        <v>42856</v>
      </c>
      <c r="B258" s="2">
        <v>1.6379999999999999E-9</v>
      </c>
    </row>
    <row r="259" spans="1:2" x14ac:dyDescent="0.2">
      <c r="A259" s="1">
        <v>42887</v>
      </c>
      <c r="B259" s="2">
        <v>1.2920000000000001E-9</v>
      </c>
    </row>
    <row r="260" spans="1:2" x14ac:dyDescent="0.2">
      <c r="A260" s="1">
        <v>42917</v>
      </c>
      <c r="B260" s="2">
        <v>1.115E-9</v>
      </c>
    </row>
    <row r="261" spans="1:2" x14ac:dyDescent="0.2">
      <c r="A261" s="1">
        <v>42948</v>
      </c>
      <c r="B261" s="2">
        <v>4.2510000000000001E-10</v>
      </c>
    </row>
    <row r="262" spans="1:2" x14ac:dyDescent="0.2">
      <c r="A262" s="1">
        <v>42979</v>
      </c>
      <c r="B262" s="2">
        <v>1.5349999999999998E-8</v>
      </c>
    </row>
    <row r="263" spans="1:2" x14ac:dyDescent="0.2">
      <c r="A263" s="1">
        <v>43009</v>
      </c>
      <c r="B263" s="2">
        <v>1.5349999999999998E-8</v>
      </c>
    </row>
    <row r="264" spans="1:2" x14ac:dyDescent="0.2">
      <c r="A264" s="1">
        <v>43040</v>
      </c>
      <c r="B264" s="2">
        <v>8.1780000000000001E-10</v>
      </c>
    </row>
    <row r="265" spans="1:2" x14ac:dyDescent="0.2">
      <c r="A265" s="1">
        <v>43070</v>
      </c>
      <c r="B265" s="2">
        <v>1.157E-9</v>
      </c>
    </row>
    <row r="266" spans="1:2" x14ac:dyDescent="0.2">
      <c r="A266" s="1">
        <v>43101</v>
      </c>
      <c r="B266" s="2">
        <v>8.3729999999999999E-10</v>
      </c>
    </row>
    <row r="267" spans="1:2" x14ac:dyDescent="0.2">
      <c r="A267" s="1">
        <v>43132</v>
      </c>
      <c r="B267" s="2">
        <v>1.1659999999999999E-10</v>
      </c>
    </row>
    <row r="268" spans="1:2" x14ac:dyDescent="0.2">
      <c r="A268" s="1">
        <v>43160</v>
      </c>
      <c r="B268" s="2">
        <v>1.714E-10</v>
      </c>
    </row>
    <row r="269" spans="1:2" x14ac:dyDescent="0.2">
      <c r="A269" s="1">
        <v>43191</v>
      </c>
      <c r="B269" s="2">
        <v>2.1679999999999999E-10</v>
      </c>
    </row>
    <row r="270" spans="1:2" x14ac:dyDescent="0.2">
      <c r="A270" s="1">
        <v>43221</v>
      </c>
      <c r="B270" s="2">
        <v>2.4569999999999999E-10</v>
      </c>
    </row>
    <row r="271" spans="1:2" x14ac:dyDescent="0.2">
      <c r="A271" s="1">
        <v>43252</v>
      </c>
      <c r="B271" s="2">
        <v>6.0939999999999998E-9</v>
      </c>
    </row>
    <row r="272" spans="1:2" x14ac:dyDescent="0.2">
      <c r="A272" s="1">
        <v>43282</v>
      </c>
      <c r="B272" s="2">
        <v>8.5110000000000004E-11</v>
      </c>
    </row>
    <row r="273" spans="1:2" x14ac:dyDescent="0.2">
      <c r="A273" s="1">
        <v>43313</v>
      </c>
      <c r="B273" s="2">
        <v>1.008E-10</v>
      </c>
    </row>
    <row r="274" spans="1:2" x14ac:dyDescent="0.2">
      <c r="A274" s="1">
        <v>43344</v>
      </c>
      <c r="B274" s="2">
        <v>6.8439999999999998E-11</v>
      </c>
    </row>
    <row r="275" spans="1:2" x14ac:dyDescent="0.2">
      <c r="A275" s="1">
        <v>43374</v>
      </c>
      <c r="B275" s="2">
        <v>4.3020000000000002E-10</v>
      </c>
    </row>
    <row r="276" spans="1:2" x14ac:dyDescent="0.2">
      <c r="A276" s="1">
        <v>43405</v>
      </c>
      <c r="B276" s="2">
        <v>3.8400000000000002E-10</v>
      </c>
    </row>
    <row r="277" spans="1:2" x14ac:dyDescent="0.2">
      <c r="A277" s="1">
        <v>43435</v>
      </c>
      <c r="B277" s="2">
        <v>5.3649999999999996E-10</v>
      </c>
    </row>
    <row r="278" spans="1:2" x14ac:dyDescent="0.2">
      <c r="A278" s="1">
        <v>43466</v>
      </c>
      <c r="B278" s="2">
        <v>1.977E-10</v>
      </c>
    </row>
    <row r="279" spans="1:2" x14ac:dyDescent="0.2">
      <c r="A279" s="1">
        <v>43497</v>
      </c>
      <c r="B279" s="2">
        <v>1.1869999999999999E-9</v>
      </c>
    </row>
    <row r="280" spans="1:2" x14ac:dyDescent="0.2">
      <c r="A280" s="1">
        <v>43525</v>
      </c>
      <c r="B280" s="2">
        <v>2.253E-9</v>
      </c>
    </row>
    <row r="281" spans="1:2" x14ac:dyDescent="0.2">
      <c r="A281" s="1">
        <v>43556</v>
      </c>
      <c r="B281" s="2">
        <v>4.8229999999999998E-10</v>
      </c>
    </row>
    <row r="282" spans="1:2" x14ac:dyDescent="0.2">
      <c r="A282" s="1">
        <v>43586</v>
      </c>
      <c r="B282" s="2">
        <v>1.175E-9</v>
      </c>
    </row>
    <row r="283" spans="1:2" x14ac:dyDescent="0.2">
      <c r="A283" s="1">
        <v>43617</v>
      </c>
      <c r="B283" s="2">
        <v>1.752E-10</v>
      </c>
    </row>
    <row r="284" spans="1:2" x14ac:dyDescent="0.2">
      <c r="A284" s="1">
        <v>43647</v>
      </c>
      <c r="B284" s="2">
        <v>1.7370000000000001E-10</v>
      </c>
    </row>
    <row r="285" spans="1:2" x14ac:dyDescent="0.2">
      <c r="A285" s="1">
        <v>43678</v>
      </c>
      <c r="B285" s="2">
        <v>8.4359999999999994E-11</v>
      </c>
    </row>
    <row r="286" spans="1:2" x14ac:dyDescent="0.2">
      <c r="A286" s="1">
        <v>43709</v>
      </c>
      <c r="B286" s="2">
        <v>2.2200000000000002E-9</v>
      </c>
    </row>
    <row r="287" spans="1:2" x14ac:dyDescent="0.2">
      <c r="A287" s="1">
        <v>43739</v>
      </c>
      <c r="B287" s="2">
        <v>5.4240000000000001E-10</v>
      </c>
    </row>
    <row r="288" spans="1:2" x14ac:dyDescent="0.2">
      <c r="A288" s="1">
        <v>43770</v>
      </c>
      <c r="B288" s="2">
        <v>3.2269999999999998E-10</v>
      </c>
    </row>
    <row r="289" spans="1:5" x14ac:dyDescent="0.2">
      <c r="A289" s="1">
        <v>43800</v>
      </c>
      <c r="B289" s="2">
        <v>3.637E-10</v>
      </c>
    </row>
    <row r="290" spans="1:5" x14ac:dyDescent="0.2">
      <c r="A290" s="1">
        <v>43831</v>
      </c>
      <c r="B290" s="2">
        <v>1.2199999999999999E-10</v>
      </c>
    </row>
    <row r="291" spans="1:5" x14ac:dyDescent="0.2">
      <c r="A291" s="1">
        <v>43862</v>
      </c>
      <c r="B291" s="2">
        <v>2.8949999999999998E-10</v>
      </c>
    </row>
    <row r="292" spans="1:5" x14ac:dyDescent="0.2">
      <c r="A292" s="1">
        <v>43891</v>
      </c>
      <c r="B292" s="2">
        <v>2.417E-10</v>
      </c>
    </row>
    <row r="293" spans="1:5" x14ac:dyDescent="0.2">
      <c r="A293" s="1">
        <v>43922</v>
      </c>
      <c r="B293" s="2">
        <v>3.0789999999999999E-10</v>
      </c>
    </row>
    <row r="294" spans="1:5" x14ac:dyDescent="0.2">
      <c r="A294" s="1">
        <v>43952</v>
      </c>
      <c r="B294" s="2">
        <v>3.6930000000000001E-10</v>
      </c>
    </row>
    <row r="295" spans="1:5" x14ac:dyDescent="0.2">
      <c r="A295" s="1">
        <v>43983</v>
      </c>
      <c r="B295" s="2">
        <v>3.7660000000000002E-10</v>
      </c>
    </row>
    <row r="296" spans="1:5" x14ac:dyDescent="0.2">
      <c r="A296" s="1">
        <v>44013</v>
      </c>
      <c r="B296" s="2">
        <v>1.2290000000000001E-10</v>
      </c>
    </row>
    <row r="297" spans="1:5" x14ac:dyDescent="0.2">
      <c r="A297" s="1">
        <v>44044</v>
      </c>
      <c r="B297" s="2">
        <v>7.7920000000000001E-11</v>
      </c>
    </row>
    <row r="298" spans="1:5" x14ac:dyDescent="0.2">
      <c r="A298" s="1">
        <v>44075</v>
      </c>
      <c r="B298" s="2">
        <v>9.472E-10</v>
      </c>
      <c r="C298" s="2">
        <v>9.472E-10</v>
      </c>
      <c r="D298" s="2">
        <v>9.472E-10</v>
      </c>
      <c r="E298" s="2">
        <v>9.472E-10</v>
      </c>
    </row>
    <row r="299" spans="1:5" x14ac:dyDescent="0.2">
      <c r="A299" s="1">
        <v>44105</v>
      </c>
      <c r="B299">
        <v>-1.8948860088693167E-5</v>
      </c>
      <c r="C299" s="2">
        <f t="shared" ref="C299:C330" si="0">_xlfn.FORECAST.ETS(A299,$B$2:$B$298,$A$2:$A$298,157,1)</f>
        <v>-1.8948860088693167E-5</v>
      </c>
      <c r="D299" s="2">
        <f t="shared" ref="D299:D330" si="1">C299-_xlfn.FORECAST.ETS.CONFINT(A299,$B$2:$B$298,$A$2:$A$298,0.95,157,1)</f>
        <v>-4.5963316352907329E-4</v>
      </c>
      <c r="E299" s="2">
        <f t="shared" ref="E299:E330" si="2">C299+_xlfn.FORECAST.ETS.CONFINT(A299,$B$2:$B$298,$A$2:$A$298,0.95,157,1)</f>
        <v>4.2173544335168697E-4</v>
      </c>
    </row>
    <row r="300" spans="1:5" x14ac:dyDescent="0.2">
      <c r="A300" s="1">
        <v>44136</v>
      </c>
      <c r="B300">
        <v>-2.9053367616121922E-5</v>
      </c>
      <c r="C300" s="2">
        <f t="shared" si="0"/>
        <v>-2.9053367616121922E-5</v>
      </c>
      <c r="D300" s="2">
        <f t="shared" si="1"/>
        <v>-5.2195063478380503E-4</v>
      </c>
      <c r="E300" s="2">
        <f t="shared" si="2"/>
        <v>4.6384389955156119E-4</v>
      </c>
    </row>
    <row r="301" spans="1:5" x14ac:dyDescent="0.2">
      <c r="A301" s="1">
        <v>44166</v>
      </c>
      <c r="B301">
        <v>-3.4013922261175091E-5</v>
      </c>
      <c r="C301" s="2">
        <f t="shared" si="0"/>
        <v>-3.4013922261175091E-5</v>
      </c>
      <c r="D301" s="2">
        <f t="shared" si="1"/>
        <v>-5.7428011769382684E-4</v>
      </c>
      <c r="E301" s="2">
        <f t="shared" si="2"/>
        <v>5.0625227317147676E-4</v>
      </c>
    </row>
    <row r="302" spans="1:5" x14ac:dyDescent="0.2">
      <c r="A302" s="1">
        <v>44197</v>
      </c>
      <c r="B302">
        <v>-3.6346585301940345E-5</v>
      </c>
      <c r="C302" s="2">
        <f t="shared" si="0"/>
        <v>-3.6346585301940345E-5</v>
      </c>
      <c r="D302" s="2">
        <f t="shared" si="1"/>
        <v>-6.2031797290731732E-4</v>
      </c>
      <c r="E302" s="2">
        <f t="shared" si="2"/>
        <v>5.4762480230343671E-4</v>
      </c>
    </row>
    <row r="303" spans="1:5" x14ac:dyDescent="0.2">
      <c r="A303" s="1">
        <v>44228</v>
      </c>
      <c r="B303">
        <v>-3.7356285409923789E-5</v>
      </c>
      <c r="C303" s="2">
        <f t="shared" si="0"/>
        <v>-3.7356285409923789E-5</v>
      </c>
      <c r="D303" s="2">
        <f t="shared" si="1"/>
        <v>-6.6213877814648599E-4</v>
      </c>
      <c r="E303" s="2">
        <f t="shared" si="2"/>
        <v>5.8742620732663844E-4</v>
      </c>
    </row>
    <row r="304" spans="1:5" x14ac:dyDescent="0.2">
      <c r="A304" s="1">
        <v>44256</v>
      </c>
      <c r="B304">
        <v>-3.7702440043842442E-5</v>
      </c>
      <c r="C304" s="2">
        <f t="shared" si="0"/>
        <v>-3.7702440043842442E-5</v>
      </c>
      <c r="D304" s="2">
        <f t="shared" si="1"/>
        <v>-7.0093670890943093E-4</v>
      </c>
      <c r="E304" s="2">
        <f t="shared" si="2"/>
        <v>6.2553182882174607E-4</v>
      </c>
    </row>
    <row r="305" spans="1:5" x14ac:dyDescent="0.2">
      <c r="A305" s="1">
        <v>44287</v>
      </c>
      <c r="B305">
        <v>-3.7758908578680486E-5</v>
      </c>
      <c r="C305" s="2">
        <f t="shared" si="0"/>
        <v>-3.7758908578680486E-5</v>
      </c>
      <c r="D305" s="2">
        <f t="shared" si="1"/>
        <v>-7.3747496988479217E-4</v>
      </c>
      <c r="E305" s="2">
        <f t="shared" si="2"/>
        <v>6.6195715272743109E-4</v>
      </c>
    </row>
    <row r="306" spans="1:5" x14ac:dyDescent="0.2">
      <c r="A306" s="1">
        <v>44317</v>
      </c>
      <c r="B306">
        <v>-3.9929533567853302E-5</v>
      </c>
      <c r="C306" s="2">
        <f t="shared" si="0"/>
        <v>-3.9929533567853302E-5</v>
      </c>
      <c r="D306" s="2">
        <f t="shared" si="1"/>
        <v>-7.7445125876842368E-4</v>
      </c>
      <c r="E306" s="2">
        <f t="shared" si="2"/>
        <v>6.9459219163271713E-4</v>
      </c>
    </row>
    <row r="307" spans="1:5" x14ac:dyDescent="0.2">
      <c r="A307" s="1">
        <v>44348</v>
      </c>
      <c r="B307">
        <v>-4.2121429992377918E-5</v>
      </c>
      <c r="C307" s="2">
        <f t="shared" si="0"/>
        <v>-4.2121429992377918E-5</v>
      </c>
      <c r="D307" s="2">
        <f t="shared" si="1"/>
        <v>-8.100008989382761E-4</v>
      </c>
      <c r="E307" s="2">
        <f t="shared" si="2"/>
        <v>7.2575803895352016E-4</v>
      </c>
    </row>
    <row r="308" spans="1:5" x14ac:dyDescent="0.2">
      <c r="A308" s="1">
        <v>44378</v>
      </c>
      <c r="B308">
        <v>-4.3678124159647899E-5</v>
      </c>
      <c r="C308" s="2">
        <f t="shared" si="0"/>
        <v>-4.3678124159647899E-5</v>
      </c>
      <c r="D308" s="2">
        <f t="shared" si="1"/>
        <v>-8.4364880922634794E-4</v>
      </c>
      <c r="E308" s="2">
        <f t="shared" si="2"/>
        <v>7.5629256090705224E-4</v>
      </c>
    </row>
    <row r="309" spans="1:5" x14ac:dyDescent="0.2">
      <c r="A309" s="1">
        <v>44409</v>
      </c>
      <c r="B309">
        <v>-4.5077232075320457E-5</v>
      </c>
      <c r="C309" s="2">
        <f t="shared" si="0"/>
        <v>-4.5077232075320457E-5</v>
      </c>
      <c r="D309" s="2">
        <f t="shared" si="1"/>
        <v>-8.7601959325886609E-4</v>
      </c>
      <c r="E309" s="2">
        <f t="shared" si="2"/>
        <v>7.8586512910822515E-4</v>
      </c>
    </row>
    <row r="310" spans="1:5" x14ac:dyDescent="0.2">
      <c r="A310" s="1">
        <v>44440</v>
      </c>
      <c r="B310">
        <v>-4.6434913141053253E-5</v>
      </c>
      <c r="C310" s="2">
        <f t="shared" si="0"/>
        <v>-4.6434913141053253E-5</v>
      </c>
      <c r="D310" s="2">
        <f t="shared" si="1"/>
        <v>-9.0735047181306747E-4</v>
      </c>
      <c r="E310" s="2">
        <f t="shared" si="2"/>
        <v>8.1448064553096096E-4</v>
      </c>
    </row>
    <row r="311" spans="1:5" x14ac:dyDescent="0.2">
      <c r="A311" s="1">
        <v>44470</v>
      </c>
      <c r="B311">
        <v>-4.717723139935302E-5</v>
      </c>
      <c r="C311" s="2">
        <f t="shared" si="0"/>
        <v>-4.717723139935302E-5</v>
      </c>
      <c r="D311" s="2">
        <f t="shared" si="1"/>
        <v>-9.3716861339930124E-4</v>
      </c>
      <c r="E311" s="2">
        <f t="shared" si="2"/>
        <v>8.4281415060059514E-4</v>
      </c>
    </row>
    <row r="312" spans="1:5" x14ac:dyDescent="0.2">
      <c r="A312" s="1">
        <v>44501</v>
      </c>
      <c r="B312">
        <v>-4.7703860718425068E-5</v>
      </c>
      <c r="C312" s="2">
        <f t="shared" si="0"/>
        <v>-4.7703860718425068E-5</v>
      </c>
      <c r="D312" s="2">
        <f t="shared" si="1"/>
        <v>-9.6595915127028998E-4</v>
      </c>
      <c r="E312" s="2">
        <f t="shared" si="2"/>
        <v>8.7055142983343979E-4</v>
      </c>
    </row>
    <row r="313" spans="1:5" x14ac:dyDescent="0.2">
      <c r="A313" s="1">
        <v>44531</v>
      </c>
      <c r="B313">
        <v>-4.7829010453560407E-5</v>
      </c>
      <c r="C313" s="2">
        <f t="shared" si="0"/>
        <v>-4.7829010453560407E-5</v>
      </c>
      <c r="D313" s="2">
        <f t="shared" si="1"/>
        <v>-9.9360929326019272E-4</v>
      </c>
      <c r="E313" s="2">
        <f t="shared" si="2"/>
        <v>8.9795127235307198E-4</v>
      </c>
    </row>
    <row r="314" spans="1:5" x14ac:dyDescent="0.2">
      <c r="A314" s="1">
        <v>44562</v>
      </c>
      <c r="B314">
        <v>-4.7768305768161381E-5</v>
      </c>
      <c r="C314" s="2">
        <f t="shared" si="0"/>
        <v>-4.7768305768161381E-5</v>
      </c>
      <c r="D314" s="2">
        <f t="shared" si="1"/>
        <v>-1.020397599280032E-3</v>
      </c>
      <c r="E314" s="2">
        <f t="shared" si="2"/>
        <v>9.248609877437092E-4</v>
      </c>
    </row>
    <row r="315" spans="1:5" x14ac:dyDescent="0.2">
      <c r="A315" s="1">
        <v>44593</v>
      </c>
      <c r="B315">
        <v>-4.3536611906469381E-5</v>
      </c>
      <c r="C315" s="2">
        <f t="shared" si="0"/>
        <v>-4.3536611906469381E-5</v>
      </c>
      <c r="D315" s="2">
        <f t="shared" si="1"/>
        <v>-1.042393641108657E-3</v>
      </c>
      <c r="E315" s="2">
        <f t="shared" si="2"/>
        <v>9.5532041729571833E-4</v>
      </c>
    </row>
    <row r="316" spans="1:5" x14ac:dyDescent="0.2">
      <c r="A316" s="1">
        <v>44621</v>
      </c>
      <c r="B316">
        <v>-4.1327762894518384E-5</v>
      </c>
      <c r="C316" s="2">
        <f t="shared" si="0"/>
        <v>-4.1327762894518384E-5</v>
      </c>
      <c r="D316" s="2">
        <f t="shared" si="1"/>
        <v>-1.0658391578134635E-3</v>
      </c>
      <c r="E316" s="2">
        <f t="shared" si="2"/>
        <v>9.831836320244266E-4</v>
      </c>
    </row>
    <row r="317" spans="1:5" x14ac:dyDescent="0.2">
      <c r="A317" s="1">
        <v>44652</v>
      </c>
      <c r="B317">
        <v>-4.0147564686986861E-5</v>
      </c>
      <c r="C317" s="2">
        <f t="shared" si="0"/>
        <v>-4.0147564686986861E-5</v>
      </c>
      <c r="D317" s="2">
        <f t="shared" si="1"/>
        <v>-1.0897821828275759E-3</v>
      </c>
      <c r="E317" s="2">
        <f t="shared" si="2"/>
        <v>1.0094870534536023E-3</v>
      </c>
    </row>
    <row r="318" spans="1:5" x14ac:dyDescent="0.2">
      <c r="A318" s="1">
        <v>44682</v>
      </c>
      <c r="B318">
        <v>-3.9470820610078993E-5</v>
      </c>
      <c r="C318" s="2">
        <f t="shared" si="0"/>
        <v>-3.9470820610078993E-5</v>
      </c>
      <c r="D318" s="2">
        <f t="shared" si="1"/>
        <v>-1.113734965517216E-3</v>
      </c>
      <c r="E318" s="2">
        <f t="shared" si="2"/>
        <v>1.034793324297058E-3</v>
      </c>
    </row>
    <row r="319" spans="1:5" x14ac:dyDescent="0.2">
      <c r="A319" s="1">
        <v>44713</v>
      </c>
      <c r="B319">
        <v>-3.9040145716015913E-5</v>
      </c>
      <c r="C319" s="2">
        <f t="shared" si="0"/>
        <v>-3.9040145716015913E-5</v>
      </c>
      <c r="D319" s="2">
        <f t="shared" si="1"/>
        <v>-1.1374735078394718E-3</v>
      </c>
      <c r="E319" s="2">
        <f t="shared" si="2"/>
        <v>1.0593932164074402E-3</v>
      </c>
    </row>
    <row r="320" spans="1:5" x14ac:dyDescent="0.2">
      <c r="A320" s="1">
        <v>44743</v>
      </c>
      <c r="B320">
        <v>-3.8730083983139416E-5</v>
      </c>
      <c r="C320" s="2">
        <f t="shared" si="0"/>
        <v>-3.8730083983139416E-5</v>
      </c>
      <c r="D320" s="2">
        <f t="shared" si="1"/>
        <v>-1.1609022695156376E-3</v>
      </c>
      <c r="E320" s="2">
        <f t="shared" si="2"/>
        <v>1.0834421015493585E-3</v>
      </c>
    </row>
    <row r="321" spans="1:5" x14ac:dyDescent="0.2">
      <c r="A321" s="1">
        <v>44774</v>
      </c>
      <c r="B321">
        <v>-3.8478788395461023E-5</v>
      </c>
      <c r="C321" s="2">
        <f t="shared" si="0"/>
        <v>-3.8478788395461023E-5</v>
      </c>
      <c r="D321" s="2">
        <f t="shared" si="1"/>
        <v>-1.1839863310634277E-3</v>
      </c>
      <c r="E321" s="2">
        <f t="shared" si="2"/>
        <v>1.1070287542725055E-3</v>
      </c>
    </row>
    <row r="322" spans="1:5" x14ac:dyDescent="0.2">
      <c r="A322" s="1">
        <v>44805</v>
      </c>
      <c r="B322">
        <v>-3.8256091503470946E-5</v>
      </c>
      <c r="C322" s="2">
        <f t="shared" si="0"/>
        <v>-3.8256091503470946E-5</v>
      </c>
      <c r="D322" s="2">
        <f t="shared" si="1"/>
        <v>-1.2067198643310286E-3</v>
      </c>
      <c r="E322" s="2">
        <f t="shared" si="2"/>
        <v>1.1302076813240866E-3</v>
      </c>
    </row>
    <row r="323" spans="1:5" x14ac:dyDescent="0.2">
      <c r="A323" s="1">
        <v>44835</v>
      </c>
      <c r="B323">
        <v>-3.8047161822216085E-5</v>
      </c>
      <c r="C323" s="2">
        <f t="shared" si="0"/>
        <v>-3.8047161822216085E-5</v>
      </c>
      <c r="D323" s="2">
        <f t="shared" si="1"/>
        <v>-1.229110122665057E-3</v>
      </c>
      <c r="E323" s="2">
        <f t="shared" si="2"/>
        <v>1.1530157990206249E-3</v>
      </c>
    </row>
    <row r="324" spans="1:5" x14ac:dyDescent="0.2">
      <c r="A324" s="1">
        <v>44866</v>
      </c>
      <c r="B324">
        <v>-3.7845357989057778E-5</v>
      </c>
      <c r="C324" s="2">
        <f t="shared" si="0"/>
        <v>-3.7845357989057778E-5</v>
      </c>
      <c r="D324" s="2">
        <f t="shared" si="1"/>
        <v>-1.2511705755455166E-3</v>
      </c>
      <c r="E324" s="2">
        <f t="shared" si="2"/>
        <v>1.1754798595674011E-3</v>
      </c>
    </row>
    <row r="325" spans="1:5" x14ac:dyDescent="0.2">
      <c r="A325" s="1">
        <v>44896</v>
      </c>
      <c r="B325">
        <v>-3.7646492445892493E-5</v>
      </c>
      <c r="C325" s="2">
        <f t="shared" si="0"/>
        <v>-3.7646492445892493E-5</v>
      </c>
      <c r="D325" s="2">
        <f t="shared" si="1"/>
        <v>-1.2729154094902181E-3</v>
      </c>
      <c r="E325" s="2">
        <f t="shared" si="2"/>
        <v>1.197622424598433E-3</v>
      </c>
    </row>
    <row r="326" spans="1:5" x14ac:dyDescent="0.2">
      <c r="A326" s="1">
        <v>44927</v>
      </c>
      <c r="B326">
        <v>-3.7449795850363082E-5</v>
      </c>
      <c r="C326" s="2">
        <f t="shared" si="0"/>
        <v>-3.7449795850363082E-5</v>
      </c>
      <c r="D326" s="2">
        <f t="shared" si="1"/>
        <v>-1.2943606943110783E-3</v>
      </c>
      <c r="E326" s="2">
        <f t="shared" si="2"/>
        <v>1.2194611026103523E-3</v>
      </c>
    </row>
    <row r="327" spans="1:5" x14ac:dyDescent="0.2">
      <c r="A327" s="1">
        <v>44958</v>
      </c>
      <c r="B327">
        <v>-3.7252985189825135E-5</v>
      </c>
      <c r="C327" s="2">
        <f t="shared" si="0"/>
        <v>-3.7252985189825135E-5</v>
      </c>
      <c r="D327" s="2">
        <f t="shared" si="1"/>
        <v>-1.3155196239331367E-3</v>
      </c>
      <c r="E327" s="2">
        <f t="shared" si="2"/>
        <v>1.2410136535534865E-3</v>
      </c>
    </row>
    <row r="328" spans="1:5" x14ac:dyDescent="0.2">
      <c r="A328" s="1">
        <v>44986</v>
      </c>
      <c r="B328">
        <v>-3.7057889538455802E-5</v>
      </c>
      <c r="C328" s="2">
        <f t="shared" si="0"/>
        <v>-3.7057889538455802E-5</v>
      </c>
      <c r="D328" s="2">
        <f t="shared" si="1"/>
        <v>-1.3364082906949632E-3</v>
      </c>
      <c r="E328" s="2">
        <f t="shared" si="2"/>
        <v>1.2622925116180517E-3</v>
      </c>
    </row>
    <row r="329" spans="1:5" x14ac:dyDescent="0.2">
      <c r="A329" s="1">
        <v>45017</v>
      </c>
      <c r="B329">
        <v>-3.6862528378523728E-5</v>
      </c>
      <c r="C329" s="2">
        <f t="shared" si="0"/>
        <v>-3.6862528378523728E-5</v>
      </c>
      <c r="D329" s="2">
        <f t="shared" si="1"/>
        <v>-1.3570378920552556E-3</v>
      </c>
      <c r="E329" s="2">
        <f t="shared" si="2"/>
        <v>1.283312835298208E-3</v>
      </c>
    </row>
    <row r="330" spans="1:5" x14ac:dyDescent="0.2">
      <c r="A330" s="1">
        <v>45047</v>
      </c>
      <c r="B330">
        <v>-3.6555738167794141E-5</v>
      </c>
      <c r="C330" s="2">
        <f t="shared" si="0"/>
        <v>-3.6555738167794141E-5</v>
      </c>
      <c r="D330" s="2">
        <f t="shared" si="1"/>
        <v>-1.3773094686305057E-3</v>
      </c>
      <c r="E330" s="2">
        <f t="shared" si="2"/>
        <v>1.3041979922949172E-3</v>
      </c>
    </row>
    <row r="331" spans="1:5" x14ac:dyDescent="0.2">
      <c r="A331" s="1">
        <v>45078</v>
      </c>
      <c r="B331">
        <v>-3.6451441137530531E-5</v>
      </c>
      <c r="C331" s="2">
        <f t="shared" ref="C331:C362" si="3">_xlfn.FORECAST.ETS(A331,$B$2:$B$298,$A$2:$A$298,157,1)</f>
        <v>-3.6451441137530531E-5</v>
      </c>
      <c r="D331" s="2">
        <f t="shared" ref="D331:D362" si="4">C331-_xlfn.FORECAST.ETS.CONFINT(A331,$B$2:$B$298,$A$2:$A$298,0.95,157,1)</f>
        <v>-1.3975482701922991E-3</v>
      </c>
      <c r="E331" s="2">
        <f t="shared" ref="E331:E362" si="5">C331+_xlfn.FORECAST.ETS.CONFINT(A331,$B$2:$B$298,$A$2:$A$298,0.95,157,1)</f>
        <v>1.3246453879172382E-3</v>
      </c>
    </row>
    <row r="332" spans="1:5" x14ac:dyDescent="0.2">
      <c r="A332" s="1">
        <v>45108</v>
      </c>
      <c r="B332">
        <v>-3.6084151693267216E-5</v>
      </c>
      <c r="C332" s="2">
        <f t="shared" si="3"/>
        <v>-3.6084151693267216E-5</v>
      </c>
      <c r="D332" s="2">
        <f t="shared" si="4"/>
        <v>-1.4172993471657568E-3</v>
      </c>
      <c r="E332" s="2">
        <f t="shared" si="5"/>
        <v>1.3451310437792225E-3</v>
      </c>
    </row>
    <row r="333" spans="1:5" x14ac:dyDescent="0.2">
      <c r="A333" s="1">
        <v>45139</v>
      </c>
      <c r="B333">
        <v>-3.594202723453627E-5</v>
      </c>
      <c r="C333" s="2">
        <f t="shared" si="3"/>
        <v>-3.594202723453627E-5</v>
      </c>
      <c r="D333" s="2">
        <f t="shared" si="4"/>
        <v>-1.4370606762355669E-3</v>
      </c>
      <c r="E333" s="2">
        <f t="shared" si="5"/>
        <v>1.3651766217664945E-3</v>
      </c>
    </row>
    <row r="334" spans="1:5" x14ac:dyDescent="0.2">
      <c r="A334" s="1">
        <v>45170</v>
      </c>
      <c r="B334">
        <v>-3.5846348632313701E-5</v>
      </c>
      <c r="C334" s="2">
        <f t="shared" si="3"/>
        <v>-3.5846348632313701E-5</v>
      </c>
      <c r="D334" s="2">
        <f t="shared" si="4"/>
        <v>-1.4566627067839762E-3</v>
      </c>
      <c r="E334" s="2">
        <f t="shared" si="5"/>
        <v>1.3849700095193488E-3</v>
      </c>
    </row>
    <row r="335" spans="1:5" x14ac:dyDescent="0.2">
      <c r="A335" s="1">
        <v>45200</v>
      </c>
      <c r="B335">
        <v>-3.5653091192381722E-5</v>
      </c>
      <c r="C335" s="2">
        <f t="shared" si="3"/>
        <v>-3.5653091192381722E-5</v>
      </c>
      <c r="D335" s="2">
        <f t="shared" si="4"/>
        <v>-1.4759699902281661E-3</v>
      </c>
      <c r="E335" s="2">
        <f t="shared" si="5"/>
        <v>1.4046638078434029E-3</v>
      </c>
    </row>
    <row r="336" spans="1:5" x14ac:dyDescent="0.2">
      <c r="A336" s="1">
        <v>45231</v>
      </c>
      <c r="B336">
        <v>-3.5464939140473516E-5</v>
      </c>
      <c r="C336" s="2">
        <f t="shared" si="3"/>
        <v>-3.5464939140473516E-5</v>
      </c>
      <c r="D336" s="2">
        <f t="shared" si="4"/>
        <v>-1.4950932463316908E-3</v>
      </c>
      <c r="E336" s="2">
        <f t="shared" si="5"/>
        <v>1.4241633680507437E-3</v>
      </c>
    </row>
    <row r="337" spans="1:5" x14ac:dyDescent="0.2">
      <c r="A337" s="1">
        <v>45261</v>
      </c>
      <c r="B337">
        <v>-3.5237204532581926E-5</v>
      </c>
      <c r="C337" s="2">
        <f t="shared" si="3"/>
        <v>-3.5237204532581926E-5</v>
      </c>
      <c r="D337" s="2">
        <f t="shared" si="4"/>
        <v>-1.5139953282682335E-3</v>
      </c>
      <c r="E337" s="2">
        <f t="shared" si="5"/>
        <v>1.4435209192030698E-3</v>
      </c>
    </row>
    <row r="338" spans="1:5" x14ac:dyDescent="0.2">
      <c r="A338" s="1">
        <v>45292</v>
      </c>
      <c r="B338">
        <v>-3.5080953116576789E-5</v>
      </c>
      <c r="C338" s="2">
        <f t="shared" si="3"/>
        <v>-3.5080953116576789E-5</v>
      </c>
      <c r="D338" s="2">
        <f t="shared" si="4"/>
        <v>-1.5327943897039062E-3</v>
      </c>
      <c r="E338" s="2">
        <f t="shared" si="5"/>
        <v>1.4626324834707525E-3</v>
      </c>
    </row>
    <row r="339" spans="1:5" x14ac:dyDescent="0.2">
      <c r="A339" s="1">
        <v>45323</v>
      </c>
      <c r="B339">
        <v>-3.4887031482187666E-5</v>
      </c>
      <c r="C339" s="2">
        <f t="shared" si="3"/>
        <v>-3.4887031482187666E-5</v>
      </c>
      <c r="D339" s="2">
        <f t="shared" si="4"/>
        <v>-1.5513879488638221E-3</v>
      </c>
      <c r="E339" s="2">
        <f t="shared" si="5"/>
        <v>1.4816138858994468E-3</v>
      </c>
    </row>
    <row r="340" spans="1:5" x14ac:dyDescent="0.2">
      <c r="A340" s="1">
        <v>45352</v>
      </c>
      <c r="B340">
        <v>-3.4703567702593759E-5</v>
      </c>
      <c r="C340" s="2">
        <f t="shared" si="3"/>
        <v>-3.4703567702593759E-5</v>
      </c>
      <c r="D340" s="2">
        <f t="shared" si="4"/>
        <v>-1.5698304223223764E-3</v>
      </c>
      <c r="E340" s="2">
        <f t="shared" si="5"/>
        <v>1.5004232869171889E-3</v>
      </c>
    </row>
    <row r="341" spans="1:5" x14ac:dyDescent="0.2">
      <c r="A341" s="1">
        <v>45383</v>
      </c>
      <c r="B341">
        <v>-3.4524106713653657E-5</v>
      </c>
      <c r="C341" s="2">
        <f t="shared" si="3"/>
        <v>-3.4524106713653657E-5</v>
      </c>
      <c r="D341" s="2">
        <f t="shared" si="4"/>
        <v>-1.5881212902223018E-3</v>
      </c>
      <c r="E341" s="2">
        <f t="shared" si="5"/>
        <v>1.5190730767949943E-3</v>
      </c>
    </row>
    <row r="342" spans="1:5" x14ac:dyDescent="0.2">
      <c r="A342" s="1">
        <v>45413</v>
      </c>
      <c r="B342">
        <v>-3.3999364829441245E-5</v>
      </c>
      <c r="C342" s="2">
        <f t="shared" si="3"/>
        <v>-3.3999364829441245E-5</v>
      </c>
      <c r="D342" s="2">
        <f t="shared" si="4"/>
        <v>-1.6059168777155916E-3</v>
      </c>
      <c r="E342" s="2">
        <f t="shared" si="5"/>
        <v>1.5379181480567091E-3</v>
      </c>
    </row>
    <row r="343" spans="1:5" x14ac:dyDescent="0.2">
      <c r="A343" s="1">
        <v>45444</v>
      </c>
      <c r="B343">
        <v>-3.376940035680845E-5</v>
      </c>
      <c r="C343" s="2">
        <f t="shared" si="3"/>
        <v>-3.376940035680845E-5</v>
      </c>
      <c r="D343" s="2">
        <f t="shared" si="4"/>
        <v>-1.6238625499290799E-3</v>
      </c>
      <c r="E343" s="2">
        <f t="shared" si="5"/>
        <v>1.5563237492154632E-3</v>
      </c>
    </row>
    <row r="344" spans="1:5" x14ac:dyDescent="0.2">
      <c r="A344" s="1">
        <v>45474</v>
      </c>
      <c r="B344">
        <v>-3.3729397221337754E-5</v>
      </c>
      <c r="C344" s="2">
        <f t="shared" si="3"/>
        <v>-3.3729397221337754E-5</v>
      </c>
      <c r="D344" s="2">
        <f t="shared" si="4"/>
        <v>-1.6418585176612272E-3</v>
      </c>
      <c r="E344" s="2">
        <f t="shared" si="5"/>
        <v>1.5743997232185516E-3</v>
      </c>
    </row>
    <row r="345" spans="1:5" x14ac:dyDescent="0.2">
      <c r="A345" s="1">
        <v>45505</v>
      </c>
      <c r="B345">
        <v>-3.3664813918815621E-5</v>
      </c>
      <c r="C345" s="2">
        <f t="shared" si="3"/>
        <v>-3.3664813918815621E-5</v>
      </c>
      <c r="D345" s="2">
        <f t="shared" si="4"/>
        <v>-1.6596950063795244E-3</v>
      </c>
      <c r="E345" s="2">
        <f t="shared" si="5"/>
        <v>1.592365378541893E-3</v>
      </c>
    </row>
    <row r="346" spans="1:5" x14ac:dyDescent="0.2">
      <c r="A346" s="1">
        <v>45536</v>
      </c>
      <c r="B346">
        <v>-3.3363984706297539E-5</v>
      </c>
      <c r="C346" s="2">
        <f t="shared" si="3"/>
        <v>-3.3363984706297539E-5</v>
      </c>
      <c r="D346" s="2">
        <f t="shared" si="4"/>
        <v>-1.6771648756547994E-3</v>
      </c>
      <c r="E346" s="2">
        <f t="shared" si="5"/>
        <v>1.6104369062422041E-3</v>
      </c>
    </row>
    <row r="347" spans="1:5" x14ac:dyDescent="0.2">
      <c r="A347" s="1">
        <v>45566</v>
      </c>
      <c r="B347">
        <v>-3.295223586784585E-5</v>
      </c>
      <c r="C347" s="2">
        <f t="shared" si="3"/>
        <v>-3.295223586784585E-5</v>
      </c>
      <c r="D347" s="2">
        <f t="shared" si="4"/>
        <v>-1.6943977520614761E-3</v>
      </c>
      <c r="E347" s="2">
        <f t="shared" si="5"/>
        <v>1.6284932803257845E-3</v>
      </c>
    </row>
    <row r="348" spans="1:5" x14ac:dyDescent="0.2">
      <c r="A348" s="1">
        <v>45597</v>
      </c>
      <c r="B348">
        <v>-2.1391456245207381E-5</v>
      </c>
      <c r="C348" s="2">
        <f t="shared" si="3"/>
        <v>-2.1391456245207381E-5</v>
      </c>
      <c r="D348" s="2">
        <f t="shared" si="4"/>
        <v>-1.7003596149038557E-3</v>
      </c>
      <c r="E348" s="2">
        <f t="shared" si="5"/>
        <v>1.657576702413441E-3</v>
      </c>
    </row>
    <row r="349" spans="1:5" x14ac:dyDescent="0.2">
      <c r="A349" s="1">
        <v>45627</v>
      </c>
      <c r="B349">
        <v>-1.8115433711451849E-5</v>
      </c>
      <c r="C349" s="2">
        <f t="shared" si="3"/>
        <v>-1.8115433711451849E-5</v>
      </c>
      <c r="D349" s="2">
        <f t="shared" si="4"/>
        <v>-1.7144881465954687E-3</v>
      </c>
      <c r="E349" s="2">
        <f t="shared" si="5"/>
        <v>1.6782572791725649E-3</v>
      </c>
    </row>
    <row r="350" spans="1:5" x14ac:dyDescent="0.2">
      <c r="A350" s="1">
        <v>45658</v>
      </c>
      <c r="B350">
        <v>-2.8189985199027194E-5</v>
      </c>
      <c r="C350" s="2">
        <f t="shared" si="3"/>
        <v>-2.8189985199027194E-5</v>
      </c>
      <c r="D350" s="2">
        <f t="shared" si="4"/>
        <v>-1.7418528754341021E-3</v>
      </c>
      <c r="E350" s="2">
        <f t="shared" si="5"/>
        <v>1.6854729050360475E-3</v>
      </c>
    </row>
    <row r="351" spans="1:5" x14ac:dyDescent="0.2">
      <c r="A351" s="1">
        <v>45689</v>
      </c>
      <c r="B351">
        <v>-2.5747080331619936E-5</v>
      </c>
      <c r="C351" s="2">
        <f t="shared" si="3"/>
        <v>-2.5747080331619936E-5</v>
      </c>
      <c r="D351" s="2">
        <f t="shared" si="4"/>
        <v>-1.756589310937568E-3</v>
      </c>
      <c r="E351" s="2">
        <f t="shared" si="5"/>
        <v>1.7050951502743284E-3</v>
      </c>
    </row>
    <row r="352" spans="1:5" x14ac:dyDescent="0.2">
      <c r="A352" s="1">
        <v>45717</v>
      </c>
      <c r="B352">
        <v>-2.7008154884151629E-5</v>
      </c>
      <c r="C352" s="2">
        <f t="shared" si="3"/>
        <v>-2.7008154884151629E-5</v>
      </c>
      <c r="D352" s="2">
        <f t="shared" si="4"/>
        <v>-1.7749222680668402E-3</v>
      </c>
      <c r="E352" s="2">
        <f t="shared" si="5"/>
        <v>1.7209059582985371E-3</v>
      </c>
    </row>
    <row r="353" spans="1:5" x14ac:dyDescent="0.2">
      <c r="A353" s="1">
        <v>45748</v>
      </c>
      <c r="B353">
        <v>-3.2808915984359456E-5</v>
      </c>
      <c r="C353" s="2">
        <f t="shared" si="3"/>
        <v>-3.2808915984359456E-5</v>
      </c>
      <c r="D353" s="2">
        <f t="shared" si="4"/>
        <v>-1.7976906823406473E-3</v>
      </c>
      <c r="E353" s="2">
        <f t="shared" si="5"/>
        <v>1.7320728503719286E-3</v>
      </c>
    </row>
    <row r="354" spans="1:5" x14ac:dyDescent="0.2">
      <c r="A354" s="1">
        <v>45778</v>
      </c>
      <c r="B354">
        <v>-3.3930838589127503E-5</v>
      </c>
      <c r="C354" s="2">
        <f t="shared" si="3"/>
        <v>-3.3930838589127503E-5</v>
      </c>
      <c r="D354" s="2">
        <f t="shared" si="4"/>
        <v>-1.8156791154552182E-3</v>
      </c>
      <c r="E354" s="2">
        <f t="shared" si="5"/>
        <v>1.7478174382769631E-3</v>
      </c>
    </row>
    <row r="355" spans="1:5" x14ac:dyDescent="0.2">
      <c r="A355" s="1">
        <v>45809</v>
      </c>
      <c r="B355">
        <v>-3.3357569328710213E-5</v>
      </c>
      <c r="C355" s="2">
        <f t="shared" si="3"/>
        <v>-3.3357569328710213E-5</v>
      </c>
      <c r="D355" s="2">
        <f t="shared" si="4"/>
        <v>-1.831874167573973E-3</v>
      </c>
      <c r="E355" s="2">
        <f t="shared" si="5"/>
        <v>1.7651590289165526E-3</v>
      </c>
    </row>
    <row r="356" spans="1:5" x14ac:dyDescent="0.2">
      <c r="A356" s="1">
        <v>45839</v>
      </c>
      <c r="B356">
        <v>-3.0771510890780629E-5</v>
      </c>
      <c r="C356" s="2">
        <f t="shared" si="3"/>
        <v>-3.0771510890780629E-5</v>
      </c>
      <c r="D356" s="2">
        <f t="shared" si="4"/>
        <v>-1.8459610695230159E-3</v>
      </c>
      <c r="E356" s="2">
        <f t="shared" si="5"/>
        <v>1.7844180477414547E-3</v>
      </c>
    </row>
    <row r="357" spans="1:5" x14ac:dyDescent="0.2">
      <c r="A357" s="1">
        <v>45870</v>
      </c>
      <c r="B357">
        <v>-2.4513389012534473E-5</v>
      </c>
      <c r="C357" s="2">
        <f t="shared" si="3"/>
        <v>-2.4513389012534473E-5</v>
      </c>
      <c r="D357" s="2">
        <f t="shared" si="4"/>
        <v>-1.8562832570177719E-3</v>
      </c>
      <c r="E357" s="2">
        <f t="shared" si="5"/>
        <v>1.8072564789927028E-3</v>
      </c>
    </row>
    <row r="358" spans="1:5" x14ac:dyDescent="0.2">
      <c r="A358" s="1">
        <v>45901</v>
      </c>
      <c r="B358">
        <v>-5.8672298218380197E-6</v>
      </c>
      <c r="C358" s="2">
        <f t="shared" si="3"/>
        <v>-5.8672298218380197E-6</v>
      </c>
      <c r="D358" s="2">
        <f t="shared" si="4"/>
        <v>-1.8541273547129007E-3</v>
      </c>
      <c r="E358" s="2">
        <f t="shared" si="5"/>
        <v>1.8423928950692245E-3</v>
      </c>
    </row>
    <row r="359" spans="1:5" x14ac:dyDescent="0.2">
      <c r="A359" s="1">
        <v>45931</v>
      </c>
      <c r="B359">
        <v>-1.2835560456692342E-5</v>
      </c>
      <c r="C359" s="2">
        <f t="shared" si="3"/>
        <v>-1.2835560456692342E-5</v>
      </c>
      <c r="D359" s="2">
        <f t="shared" si="4"/>
        <v>-1.8774983830506353E-3</v>
      </c>
      <c r="E359" s="2">
        <f t="shared" si="5"/>
        <v>1.8518272621372504E-3</v>
      </c>
    </row>
    <row r="360" spans="1:5" x14ac:dyDescent="0.2">
      <c r="A360" s="1">
        <v>45962</v>
      </c>
      <c r="B360">
        <v>-1.2309142481354792E-5</v>
      </c>
      <c r="C360" s="2">
        <f t="shared" si="3"/>
        <v>-1.2309142481354792E-5</v>
      </c>
      <c r="D360" s="2">
        <f t="shared" si="4"/>
        <v>-1.8932894974670951E-3</v>
      </c>
      <c r="E360" s="2">
        <f t="shared" si="5"/>
        <v>1.8686712125043858E-3</v>
      </c>
    </row>
    <row r="361" spans="1:5" x14ac:dyDescent="0.2">
      <c r="A361" s="1">
        <v>45992</v>
      </c>
      <c r="B361">
        <v>-4.068834449522499E-5</v>
      </c>
      <c r="C361" s="2">
        <f t="shared" si="3"/>
        <v>-4.068834449522499E-5</v>
      </c>
      <c r="D361" s="2">
        <f t="shared" si="4"/>
        <v>-1.937903366389806E-3</v>
      </c>
      <c r="E361" s="2">
        <f t="shared" si="5"/>
        <v>1.8565266773993561E-3</v>
      </c>
    </row>
    <row r="362" spans="1:5" x14ac:dyDescent="0.2">
      <c r="A362" s="1">
        <v>46023</v>
      </c>
      <c r="B362">
        <v>-3.2159036144694851E-5</v>
      </c>
      <c r="C362" s="2">
        <f t="shared" si="3"/>
        <v>-3.2159036144694851E-5</v>
      </c>
      <c r="D362" s="2">
        <f t="shared" si="4"/>
        <v>-1.9455280702700614E-3</v>
      </c>
      <c r="E362" s="2">
        <f t="shared" si="5"/>
        <v>1.8812099979806718E-3</v>
      </c>
    </row>
    <row r="363" spans="1:5" x14ac:dyDescent="0.2">
      <c r="A363" s="1">
        <v>46054</v>
      </c>
      <c r="B363">
        <v>-3.2689613256249593E-5</v>
      </c>
      <c r="C363" s="2">
        <f t="shared" ref="C363:C394" si="6">_xlfn.FORECAST.ETS(A363,$B$2:$B$298,$A$2:$A$298,157,1)</f>
        <v>-3.2689613256249593E-5</v>
      </c>
      <c r="D363" s="2">
        <f t="shared" ref="D363:D394" si="7">C363-_xlfn.FORECAST.ETS.CONFINT(A363,$B$2:$B$298,$A$2:$A$298,0.95,157,1)</f>
        <v>-1.9621341313986462E-3</v>
      </c>
      <c r="E363" s="2">
        <f t="shared" ref="E363:E394" si="8">C363+_xlfn.FORECAST.ETS.CONFINT(A363,$B$2:$B$298,$A$2:$A$298,0.95,157,1)</f>
        <v>1.8967549048861472E-3</v>
      </c>
    </row>
    <row r="364" spans="1:5" x14ac:dyDescent="0.2">
      <c r="A364" s="1">
        <v>46082</v>
      </c>
      <c r="B364">
        <v>-3.4892631234923507E-5</v>
      </c>
      <c r="C364" s="2">
        <f t="shared" si="6"/>
        <v>-3.4892631234923507E-5</v>
      </c>
      <c r="D364" s="2">
        <f t="shared" si="7"/>
        <v>-1.9803361516763378E-3</v>
      </c>
      <c r="E364" s="2">
        <f t="shared" si="8"/>
        <v>1.9105508892064906E-3</v>
      </c>
    </row>
    <row r="365" spans="1:5" x14ac:dyDescent="0.2">
      <c r="A365" s="1">
        <v>46113</v>
      </c>
      <c r="B365">
        <v>-3.8048426400407515E-5</v>
      </c>
      <c r="C365" s="2">
        <f t="shared" si="6"/>
        <v>-3.8048426400407515E-5</v>
      </c>
      <c r="D365" s="2">
        <f t="shared" si="7"/>
        <v>-1.9994164380362565E-3</v>
      </c>
      <c r="E365" s="2">
        <f t="shared" si="8"/>
        <v>1.9233195852354416E-3</v>
      </c>
    </row>
    <row r="366" spans="1:5" x14ac:dyDescent="0.2">
      <c r="A366" s="1">
        <v>46143</v>
      </c>
      <c r="B366">
        <v>8.106394693616325E-5</v>
      </c>
      <c r="C366" s="2">
        <f t="shared" si="6"/>
        <v>8.106394693616325E-5</v>
      </c>
      <c r="D366" s="2">
        <f t="shared" si="7"/>
        <v>-1.8961559433435444E-3</v>
      </c>
      <c r="E366" s="2">
        <f t="shared" si="8"/>
        <v>2.058283837215871E-3</v>
      </c>
    </row>
    <row r="367" spans="1:5" x14ac:dyDescent="0.2">
      <c r="A367" s="1">
        <v>46174</v>
      </c>
      <c r="B367">
        <v>1.0877679874575339E-4</v>
      </c>
      <c r="C367" s="2">
        <f t="shared" si="6"/>
        <v>1.0877679874575339E-4</v>
      </c>
      <c r="D367" s="2">
        <f t="shared" si="7"/>
        <v>-1.8842241877017687E-3</v>
      </c>
      <c r="E367" s="2">
        <f t="shared" si="8"/>
        <v>2.1017777851932754E-3</v>
      </c>
    </row>
    <row r="368" spans="1:5" x14ac:dyDescent="0.2">
      <c r="A368" s="1">
        <v>46204</v>
      </c>
      <c r="B368">
        <v>-2.6641273585133255E-5</v>
      </c>
      <c r="C368" s="2">
        <f t="shared" si="6"/>
        <v>-2.6641273585133255E-5</v>
      </c>
      <c r="D368" s="2">
        <f t="shared" si="7"/>
        <v>-2.0353543386750607E-3</v>
      </c>
      <c r="E368" s="2">
        <f t="shared" si="8"/>
        <v>1.9820717915047942E-3</v>
      </c>
    </row>
    <row r="369" spans="1:5" x14ac:dyDescent="0.2">
      <c r="A369" s="1">
        <v>46235</v>
      </c>
      <c r="B369">
        <v>-8.4239183956259125E-5</v>
      </c>
      <c r="C369" s="2">
        <f t="shared" si="6"/>
        <v>-8.4239183956259125E-5</v>
      </c>
      <c r="D369" s="2">
        <f t="shared" si="7"/>
        <v>-2.1085970131380291E-3</v>
      </c>
      <c r="E369" s="2">
        <f t="shared" si="8"/>
        <v>1.940118645225511E-3</v>
      </c>
    </row>
    <row r="370" spans="1:5" x14ac:dyDescent="0.2">
      <c r="A370" s="1">
        <v>46266</v>
      </c>
      <c r="B370">
        <v>-8.554737747498741E-5</v>
      </c>
      <c r="C370" s="2">
        <f t="shared" si="6"/>
        <v>-8.554737747498741E-5</v>
      </c>
      <c r="D370" s="2">
        <f t="shared" si="7"/>
        <v>-2.1254843001531822E-3</v>
      </c>
      <c r="E370" s="2">
        <f t="shared" si="8"/>
        <v>1.9543895452032072E-3</v>
      </c>
    </row>
    <row r="371" spans="1:5" x14ac:dyDescent="0.2">
      <c r="A371" s="1">
        <v>46296</v>
      </c>
      <c r="B371">
        <v>-7.5879342888862726E-5</v>
      </c>
      <c r="C371" s="2">
        <f t="shared" si="6"/>
        <v>-7.5879342888862726E-5</v>
      </c>
      <c r="D371" s="2">
        <f t="shared" si="7"/>
        <v>-2.1313312761816468E-3</v>
      </c>
      <c r="E371" s="2">
        <f t="shared" si="8"/>
        <v>1.9795725904039213E-3</v>
      </c>
    </row>
    <row r="372" spans="1:5" x14ac:dyDescent="0.2">
      <c r="A372" s="1">
        <v>46327</v>
      </c>
      <c r="B372">
        <v>-5.1731624447059812E-5</v>
      </c>
      <c r="C372" s="2">
        <f t="shared" si="6"/>
        <v>-5.1731624447059812E-5</v>
      </c>
      <c r="D372" s="2">
        <f t="shared" si="7"/>
        <v>-2.1226360195577133E-3</v>
      </c>
      <c r="E372" s="2">
        <f t="shared" si="8"/>
        <v>2.0191727706635938E-3</v>
      </c>
    </row>
    <row r="373" spans="1:5" x14ac:dyDescent="0.2">
      <c r="A373" s="1">
        <v>46357</v>
      </c>
      <c r="B373">
        <v>-1.0192862569755677E-5</v>
      </c>
      <c r="C373" s="2">
        <f t="shared" si="6"/>
        <v>-1.0192862569755677E-5</v>
      </c>
      <c r="D373" s="2">
        <f t="shared" si="7"/>
        <v>-2.09648865361805E-3</v>
      </c>
      <c r="E373" s="2">
        <f t="shared" si="8"/>
        <v>2.0761029284785387E-3</v>
      </c>
    </row>
    <row r="374" spans="1:5" x14ac:dyDescent="0.2">
      <c r="A374" s="1">
        <v>46388</v>
      </c>
      <c r="B374">
        <v>-3.9524408715345771E-6</v>
      </c>
      <c r="C374" s="2">
        <f t="shared" si="6"/>
        <v>-3.9524408715345771E-6</v>
      </c>
      <c r="D374" s="2">
        <f t="shared" si="7"/>
        <v>-2.1055799960425191E-3</v>
      </c>
      <c r="E374" s="2">
        <f t="shared" si="8"/>
        <v>2.0976751142994503E-3</v>
      </c>
    </row>
    <row r="375" spans="1:5" x14ac:dyDescent="0.2">
      <c r="A375" s="1">
        <v>46419</v>
      </c>
      <c r="B375">
        <v>-1.1934333062171997E-5</v>
      </c>
      <c r="C375" s="2">
        <f t="shared" si="6"/>
        <v>-1.1934333062171997E-5</v>
      </c>
      <c r="D375" s="2">
        <f t="shared" si="7"/>
        <v>-2.1288354079398723E-3</v>
      </c>
      <c r="E375" s="2">
        <f t="shared" si="8"/>
        <v>2.1049667418155285E-3</v>
      </c>
    </row>
    <row r="376" spans="1:5" x14ac:dyDescent="0.2">
      <c r="A376" s="1">
        <v>46447</v>
      </c>
      <c r="B376">
        <v>-4.056785681884767E-5</v>
      </c>
      <c r="C376" s="2">
        <f t="shared" si="6"/>
        <v>-4.056785681884767E-5</v>
      </c>
      <c r="D376" s="2">
        <f t="shared" si="7"/>
        <v>-2.1726855497814839E-3</v>
      </c>
      <c r="E376" s="2">
        <f t="shared" si="8"/>
        <v>2.0915498361437886E-3</v>
      </c>
    </row>
    <row r="377" spans="1:5" x14ac:dyDescent="0.2">
      <c r="A377" s="1">
        <v>46478</v>
      </c>
      <c r="B377">
        <v>-3.8174184382389264E-5</v>
      </c>
      <c r="C377" s="2">
        <f t="shared" si="6"/>
        <v>-3.8174184382389264E-5</v>
      </c>
      <c r="D377" s="2">
        <f t="shared" si="7"/>
        <v>-2.1854528939441306E-3</v>
      </c>
      <c r="E377" s="2">
        <f t="shared" si="8"/>
        <v>2.1091045251793519E-3</v>
      </c>
    </row>
    <row r="378" spans="1:5" x14ac:dyDescent="0.2">
      <c r="A378" s="1">
        <v>46508</v>
      </c>
      <c r="B378">
        <v>-3.3967399125885318E-5</v>
      </c>
      <c r="C378" s="2">
        <f t="shared" si="6"/>
        <v>-3.3967399125885318E-5</v>
      </c>
      <c r="D378" s="2">
        <f t="shared" si="7"/>
        <v>-2.1963527831178643E-3</v>
      </c>
      <c r="E378" s="2">
        <f t="shared" si="8"/>
        <v>2.1284179848660937E-3</v>
      </c>
    </row>
    <row r="379" spans="1:5" x14ac:dyDescent="0.2">
      <c r="A379" s="1">
        <v>46539</v>
      </c>
      <c r="B379">
        <v>1.7832404496653589E-4</v>
      </c>
      <c r="C379" s="2">
        <f t="shared" si="6"/>
        <v>1.7832404496653589E-4</v>
      </c>
      <c r="D379" s="2">
        <f t="shared" si="7"/>
        <v>-1.9991148915239078E-3</v>
      </c>
      <c r="E379" s="2">
        <f t="shared" si="8"/>
        <v>2.3557629814569794E-3</v>
      </c>
    </row>
    <row r="380" spans="1:5" x14ac:dyDescent="0.2">
      <c r="A380" s="1">
        <v>46569</v>
      </c>
      <c r="B380">
        <v>-1.7006854718745957E-5</v>
      </c>
      <c r="C380" s="2">
        <f t="shared" si="6"/>
        <v>-1.7006854718745957E-5</v>
      </c>
      <c r="D380" s="2">
        <f t="shared" si="7"/>
        <v>-2.2094474045786338E-3</v>
      </c>
      <c r="E380" s="2">
        <f t="shared" si="8"/>
        <v>2.1754336951411422E-3</v>
      </c>
    </row>
    <row r="381" spans="1:5" x14ac:dyDescent="0.2">
      <c r="A381" s="1">
        <v>46600</v>
      </c>
      <c r="B381">
        <v>-8.267185616049933E-5</v>
      </c>
      <c r="C381" s="2">
        <f t="shared" si="6"/>
        <v>-8.267185616049933E-5</v>
      </c>
      <c r="D381" s="2">
        <f t="shared" si="7"/>
        <v>-2.2900632271872449E-3</v>
      </c>
      <c r="E381" s="2">
        <f t="shared" si="8"/>
        <v>2.1247195148662466E-3</v>
      </c>
    </row>
    <row r="382" spans="1:5" x14ac:dyDescent="0.2">
      <c r="A382" s="1">
        <v>46631</v>
      </c>
      <c r="B382">
        <v>-8.3218738261579733E-5</v>
      </c>
      <c r="C382" s="2">
        <f t="shared" si="6"/>
        <v>-8.3218738261579733E-5</v>
      </c>
      <c r="D382" s="2">
        <f t="shared" si="7"/>
        <v>-2.3055112507788154E-3</v>
      </c>
      <c r="E382" s="2">
        <f t="shared" si="8"/>
        <v>2.1390737742556557E-3</v>
      </c>
    </row>
    <row r="383" spans="1:5" x14ac:dyDescent="0.2">
      <c r="A383" s="1">
        <v>46661</v>
      </c>
      <c r="B383">
        <v>-7.2263928646714237E-5</v>
      </c>
      <c r="C383" s="2">
        <f t="shared" si="6"/>
        <v>-7.2263928646714237E-5</v>
      </c>
      <c r="D383" s="2">
        <f t="shared" si="7"/>
        <v>-2.3094089825034664E-3</v>
      </c>
      <c r="E383" s="2">
        <f t="shared" si="8"/>
        <v>2.1648811252100381E-3</v>
      </c>
    </row>
    <row r="384" spans="1:5" x14ac:dyDescent="0.2">
      <c r="A384" s="1">
        <v>46692</v>
      </c>
      <c r="B384">
        <v>-2.2260342311252417E-5</v>
      </c>
      <c r="C384" s="2">
        <f t="shared" si="6"/>
        <v>-2.2260342311252417E-5</v>
      </c>
      <c r="D384" s="2">
        <f t="shared" si="7"/>
        <v>-2.2742103852085947E-3</v>
      </c>
      <c r="E384" s="2">
        <f t="shared" si="8"/>
        <v>2.22968970058609E-3</v>
      </c>
    </row>
    <row r="385" spans="1:5" x14ac:dyDescent="0.2">
      <c r="A385" s="1">
        <v>46722</v>
      </c>
      <c r="B385">
        <v>6.7888452705497577E-4</v>
      </c>
      <c r="C385" s="2">
        <f t="shared" si="6"/>
        <v>6.7888452705497577E-4</v>
      </c>
      <c r="D385" s="2">
        <f t="shared" si="7"/>
        <v>-1.587823970022737E-3</v>
      </c>
      <c r="E385" s="2">
        <f t="shared" si="8"/>
        <v>2.9455930241326887E-3</v>
      </c>
    </row>
    <row r="386" spans="1:5" x14ac:dyDescent="0.2">
      <c r="A386" s="1">
        <v>46753</v>
      </c>
      <c r="B386">
        <v>4.2161188171692361E-4</v>
      </c>
      <c r="C386" s="2">
        <f t="shared" si="6"/>
        <v>4.2161188171692361E-4</v>
      </c>
      <c r="D386" s="2">
        <f t="shared" si="7"/>
        <v>-1.8598095229029974E-3</v>
      </c>
      <c r="E386" s="2">
        <f t="shared" si="8"/>
        <v>2.7030332863368445E-3</v>
      </c>
    </row>
    <row r="387" spans="1:5" x14ac:dyDescent="0.2">
      <c r="A387" s="1">
        <v>46784</v>
      </c>
      <c r="B387">
        <v>-1.9783052134556133E-5</v>
      </c>
      <c r="C387" s="2">
        <f t="shared" si="6"/>
        <v>-1.9783052134556133E-5</v>
      </c>
      <c r="D387" s="2">
        <f t="shared" si="7"/>
        <v>-2.3158727778011157E-3</v>
      </c>
      <c r="E387" s="2">
        <f t="shared" si="8"/>
        <v>2.2763066735320037E-3</v>
      </c>
    </row>
    <row r="388" spans="1:5" x14ac:dyDescent="0.2">
      <c r="A388" s="1">
        <v>46813</v>
      </c>
      <c r="B388">
        <v>-5.3064280459007708E-5</v>
      </c>
      <c r="C388" s="2">
        <f t="shared" si="6"/>
        <v>-5.3064280459007708E-5</v>
      </c>
      <c r="D388" s="2">
        <f t="shared" si="7"/>
        <v>-2.3637786738210328E-3</v>
      </c>
      <c r="E388" s="2">
        <f t="shared" si="8"/>
        <v>2.2576501129030172E-3</v>
      </c>
    </row>
    <row r="389" spans="1:5" x14ac:dyDescent="0.2">
      <c r="A389" s="1">
        <v>46844</v>
      </c>
      <c r="B389">
        <v>-5.4006504807449447E-5</v>
      </c>
      <c r="C389" s="2">
        <f t="shared" si="6"/>
        <v>-5.4006504807449447E-5</v>
      </c>
      <c r="D389" s="2">
        <f t="shared" si="7"/>
        <v>-2.3793028196886132E-3</v>
      </c>
      <c r="E389" s="2">
        <f t="shared" si="8"/>
        <v>2.2712898100737144E-3</v>
      </c>
    </row>
    <row r="390" spans="1:5" x14ac:dyDescent="0.2">
      <c r="A390" s="1">
        <v>46874</v>
      </c>
      <c r="B390">
        <v>-2.3195562442533799E-4</v>
      </c>
      <c r="C390" s="2">
        <f t="shared" si="6"/>
        <v>-2.3195562442533799E-4</v>
      </c>
      <c r="D390" s="2">
        <f t="shared" si="7"/>
        <v>-2.5717919968337418E-3</v>
      </c>
      <c r="E390" s="2">
        <f t="shared" si="8"/>
        <v>2.1078807479830656E-3</v>
      </c>
    </row>
    <row r="391" spans="1:5" x14ac:dyDescent="0.2">
      <c r="A391" s="1">
        <v>46905</v>
      </c>
      <c r="B391">
        <v>-1.9638916707256286E-4</v>
      </c>
      <c r="C391" s="2">
        <f t="shared" si="6"/>
        <v>-1.9638916707256286E-4</v>
      </c>
      <c r="D391" s="2">
        <f t="shared" si="7"/>
        <v>-2.5507245911427891E-3</v>
      </c>
      <c r="E391" s="2">
        <f t="shared" si="8"/>
        <v>2.1579462569976636E-3</v>
      </c>
    </row>
    <row r="392" spans="1:5" x14ac:dyDescent="0.2">
      <c r="A392" s="1">
        <v>46935</v>
      </c>
      <c r="B392">
        <v>-2.3655666833516826E-4</v>
      </c>
      <c r="C392" s="2">
        <f t="shared" si="6"/>
        <v>-2.3655666833516826E-4</v>
      </c>
      <c r="D392" s="2">
        <f t="shared" si="7"/>
        <v>-2.6053509731588428E-3</v>
      </c>
      <c r="E392" s="2">
        <f t="shared" si="8"/>
        <v>2.1322376364885064E-3</v>
      </c>
    </row>
    <row r="393" spans="1:5" x14ac:dyDescent="0.2">
      <c r="A393" s="1">
        <v>46966</v>
      </c>
      <c r="B393">
        <v>-1.930367979442026E-4</v>
      </c>
      <c r="C393" s="2">
        <f t="shared" si="6"/>
        <v>-1.930367979442026E-4</v>
      </c>
      <c r="D393" s="2">
        <f t="shared" si="7"/>
        <v>-2.5762506252475898E-3</v>
      </c>
      <c r="E393" s="2">
        <f t="shared" si="8"/>
        <v>2.1901770293591845E-3</v>
      </c>
    </row>
    <row r="394" spans="1:5" x14ac:dyDescent="0.2">
      <c r="A394" s="1">
        <v>46997</v>
      </c>
      <c r="B394">
        <v>-1.5262504529725467E-4</v>
      </c>
      <c r="C394" s="2">
        <f t="shared" si="6"/>
        <v>-1.5262504529725467E-4</v>
      </c>
      <c r="D394" s="2">
        <f t="shared" si="7"/>
        <v>-2.5502198279267535E-3</v>
      </c>
      <c r="E394" s="2">
        <f t="shared" si="8"/>
        <v>2.2449697373322442E-3</v>
      </c>
    </row>
    <row r="395" spans="1:5" x14ac:dyDescent="0.2">
      <c r="A395" s="1">
        <v>47027</v>
      </c>
      <c r="B395">
        <v>-1.0807720272634179E-5</v>
      </c>
      <c r="C395" s="2">
        <f t="shared" ref="C395:C421" si="9">_xlfn.FORECAST.ETS(A395,$B$2:$B$298,$A$2:$A$298,157,1)</f>
        <v>-1.0807720272634179E-5</v>
      </c>
      <c r="D395" s="2">
        <f t="shared" ref="D395:D421" si="10">C395-_xlfn.FORECAST.ETS.CONFINT(A395,$B$2:$B$298,$A$2:$A$298,0.95,157,1)</f>
        <v>-2.4227456614512189E-3</v>
      </c>
      <c r="E395" s="2">
        <f t="shared" ref="E395:E421" si="11">C395+_xlfn.FORECAST.ETS.CONFINT(A395,$B$2:$B$298,$A$2:$A$298,0.95,157,1)</f>
        <v>2.4011302209059502E-3</v>
      </c>
    </row>
    <row r="396" spans="1:5" x14ac:dyDescent="0.2">
      <c r="A396" s="1">
        <v>47058</v>
      </c>
      <c r="B396">
        <v>-2.769850791456693E-5</v>
      </c>
      <c r="C396" s="2">
        <f t="shared" si="9"/>
        <v>-2.769850791456693E-5</v>
      </c>
      <c r="D396" s="2">
        <f t="shared" si="10"/>
        <v>-2.4539425612342559E-3</v>
      </c>
      <c r="E396" s="2">
        <f t="shared" si="11"/>
        <v>2.3985455454051223E-3</v>
      </c>
    </row>
    <row r="397" spans="1:5" x14ac:dyDescent="0.2">
      <c r="A397" s="1">
        <v>47088</v>
      </c>
      <c r="B397">
        <v>-1.4072748750706608E-5</v>
      </c>
      <c r="C397" s="2">
        <f t="shared" si="9"/>
        <v>-1.4072748750706608E-5</v>
      </c>
      <c r="D397" s="2">
        <f t="shared" si="10"/>
        <v>-2.4545865988680553E-3</v>
      </c>
      <c r="E397" s="2">
        <f t="shared" si="11"/>
        <v>2.4264411013666417E-3</v>
      </c>
    </row>
    <row r="398" spans="1:5" x14ac:dyDescent="0.2">
      <c r="A398" s="1">
        <v>47119</v>
      </c>
      <c r="B398">
        <v>-3.6510559899116194E-5</v>
      </c>
      <c r="C398" s="2">
        <f t="shared" si="9"/>
        <v>-3.6510559899116194E-5</v>
      </c>
      <c r="D398" s="2">
        <f t="shared" si="10"/>
        <v>-2.491258603902501E-3</v>
      </c>
      <c r="E398" s="2">
        <f t="shared" si="11"/>
        <v>2.4182374841042686E-3</v>
      </c>
    </row>
    <row r="399" spans="1:5" x14ac:dyDescent="0.2">
      <c r="A399" s="1">
        <v>47150</v>
      </c>
      <c r="B399">
        <v>-4.4932935680130791E-5</v>
      </c>
      <c r="C399" s="2">
        <f t="shared" si="9"/>
        <v>-4.4932935680130791E-5</v>
      </c>
      <c r="D399" s="2">
        <f t="shared" si="10"/>
        <v>-2.5138802650992876E-3</v>
      </c>
      <c r="E399" s="2">
        <f t="shared" si="11"/>
        <v>2.4240143937390261E-3</v>
      </c>
    </row>
    <row r="400" spans="1:5" x14ac:dyDescent="0.2">
      <c r="A400" s="1">
        <v>47178</v>
      </c>
      <c r="B400">
        <v>-6.1523627948181314E-5</v>
      </c>
      <c r="C400" s="2">
        <f t="shared" si="9"/>
        <v>-6.1523627948181314E-5</v>
      </c>
      <c r="D400" s="2">
        <f t="shared" si="10"/>
        <v>-2.5446360113780065E-3</v>
      </c>
      <c r="E400" s="2">
        <f t="shared" si="11"/>
        <v>2.4215887554816439E-3</v>
      </c>
    </row>
    <row r="401" spans="1:5" x14ac:dyDescent="0.2">
      <c r="A401" s="1">
        <v>47209</v>
      </c>
      <c r="B401">
        <v>-6.4815227186295027E-5</v>
      </c>
      <c r="C401" s="2">
        <f t="shared" si="9"/>
        <v>-6.4815227186295027E-5</v>
      </c>
      <c r="D401" s="2">
        <f t="shared" si="10"/>
        <v>-2.5620590934983993E-3</v>
      </c>
      <c r="E401" s="2">
        <f t="shared" si="11"/>
        <v>2.4324286391258091E-3</v>
      </c>
    </row>
    <row r="402" spans="1:5" x14ac:dyDescent="0.2">
      <c r="A402" s="1">
        <v>47239</v>
      </c>
      <c r="B402">
        <v>-6.4267628564600515E-5</v>
      </c>
      <c r="C402" s="2">
        <f t="shared" si="9"/>
        <v>-6.4267628564600515E-5</v>
      </c>
      <c r="D402" s="2">
        <f t="shared" si="10"/>
        <v>-2.575610050681494E-3</v>
      </c>
      <c r="E402" s="2">
        <f t="shared" si="11"/>
        <v>2.4470747935522934E-3</v>
      </c>
    </row>
    <row r="403" spans="1:5" x14ac:dyDescent="0.2">
      <c r="A403" s="1">
        <v>47270</v>
      </c>
      <c r="B403">
        <v>-5.8512895030379521E-5</v>
      </c>
      <c r="C403" s="2">
        <f t="shared" si="9"/>
        <v>-5.8512895030379521E-5</v>
      </c>
      <c r="D403" s="2">
        <f t="shared" si="10"/>
        <v>-2.583921574238441E-3</v>
      </c>
      <c r="E403" s="2">
        <f t="shared" si="11"/>
        <v>2.4668957841776822E-3</v>
      </c>
    </row>
    <row r="404" spans="1:5" x14ac:dyDescent="0.2">
      <c r="A404" s="1">
        <v>47300</v>
      </c>
      <c r="B404">
        <v>-5.0119685969662542E-5</v>
      </c>
      <c r="C404" s="2">
        <f t="shared" si="9"/>
        <v>-5.0119685969662542E-5</v>
      </c>
      <c r="D404" s="2">
        <f t="shared" si="10"/>
        <v>-2.5895629367482906E-3</v>
      </c>
      <c r="E404" s="2">
        <f t="shared" si="11"/>
        <v>2.4893235648089655E-3</v>
      </c>
    </row>
    <row r="405" spans="1:5" x14ac:dyDescent="0.2">
      <c r="A405" s="1">
        <v>47331</v>
      </c>
      <c r="B405">
        <v>-5.6410799558602172E-5</v>
      </c>
      <c r="C405" s="2">
        <f t="shared" si="9"/>
        <v>-5.6410799558602172E-5</v>
      </c>
      <c r="D405" s="2">
        <f t="shared" si="10"/>
        <v>-2.6098575349040665E-3</v>
      </c>
      <c r="E405" s="2">
        <f t="shared" si="11"/>
        <v>2.4970359357868619E-3</v>
      </c>
    </row>
    <row r="406" spans="1:5" x14ac:dyDescent="0.2">
      <c r="A406" s="1">
        <v>47362</v>
      </c>
      <c r="B406">
        <v>-5.8633743261715642E-5</v>
      </c>
      <c r="C406" s="2">
        <f t="shared" si="9"/>
        <v>-5.8633743261715642E-5</v>
      </c>
      <c r="D406" s="2">
        <f t="shared" si="10"/>
        <v>-2.6260534604853284E-3</v>
      </c>
      <c r="E406" s="2">
        <f t="shared" si="11"/>
        <v>2.5087859739618967E-3</v>
      </c>
    </row>
    <row r="407" spans="1:5" x14ac:dyDescent="0.2">
      <c r="A407" s="1">
        <v>47392</v>
      </c>
      <c r="B407">
        <v>-5.9104415923796254E-5</v>
      </c>
      <c r="C407" s="2">
        <f t="shared" si="9"/>
        <v>-5.9104415923796254E-5</v>
      </c>
      <c r="D407" s="2">
        <f t="shared" si="10"/>
        <v>-2.6404671829050133E-3</v>
      </c>
      <c r="E407" s="2">
        <f t="shared" si="11"/>
        <v>2.5222583510574209E-3</v>
      </c>
    </row>
    <row r="408" spans="1:5" x14ac:dyDescent="0.2">
      <c r="A408" s="1">
        <v>47423</v>
      </c>
      <c r="B408">
        <v>-5.9105616109489277E-5</v>
      </c>
      <c r="C408" s="2">
        <f t="shared" si="9"/>
        <v>-5.9105616109489277E-5</v>
      </c>
      <c r="D408" s="2">
        <f t="shared" si="10"/>
        <v>-2.654382057985532E-3</v>
      </c>
      <c r="E408" s="2">
        <f t="shared" si="11"/>
        <v>2.5361708257665536E-3</v>
      </c>
    </row>
    <row r="409" spans="1:5" x14ac:dyDescent="0.2">
      <c r="A409" s="1">
        <v>47453</v>
      </c>
      <c r="B409">
        <v>-5.7677112490367021E-5</v>
      </c>
      <c r="C409" s="2">
        <f t="shared" si="9"/>
        <v>-5.7677112490367021E-5</v>
      </c>
      <c r="D409" s="2">
        <f t="shared" si="10"/>
        <v>-2.6668383987648349E-3</v>
      </c>
      <c r="E409" s="2">
        <f t="shared" si="11"/>
        <v>2.5514841737841005E-3</v>
      </c>
    </row>
    <row r="410" spans="1:5" x14ac:dyDescent="0.2">
      <c r="A410" s="1">
        <v>47484</v>
      </c>
      <c r="B410">
        <v>4.3101347699789533E-5</v>
      </c>
      <c r="C410" s="2">
        <f t="shared" si="9"/>
        <v>4.3101347699789533E-5</v>
      </c>
      <c r="D410" s="2">
        <f t="shared" si="10"/>
        <v>-2.5799164843540098E-3</v>
      </c>
      <c r="E410" s="2">
        <f t="shared" si="11"/>
        <v>2.6661191797535885E-3</v>
      </c>
    </row>
    <row r="411" spans="1:5" x14ac:dyDescent="0.2">
      <c r="A411" s="1">
        <v>47515</v>
      </c>
      <c r="B411">
        <v>-1.9089580041312375E-5</v>
      </c>
      <c r="C411" s="2">
        <f t="shared" si="9"/>
        <v>-1.9089580041312375E-5</v>
      </c>
      <c r="D411" s="2">
        <f t="shared" si="10"/>
        <v>-2.6559361790300397E-3</v>
      </c>
      <c r="E411" s="2">
        <f t="shared" si="11"/>
        <v>2.6177570189474153E-3</v>
      </c>
    </row>
    <row r="412" spans="1:5" x14ac:dyDescent="0.2">
      <c r="A412" s="1">
        <v>47543</v>
      </c>
      <c r="B412">
        <v>-4.7052029720573139E-5</v>
      </c>
      <c r="C412" s="2">
        <f t="shared" si="9"/>
        <v>-4.7052029720573139E-5</v>
      </c>
      <c r="D412" s="2">
        <f t="shared" si="10"/>
        <v>-2.6977001248432303E-3</v>
      </c>
      <c r="E412" s="2">
        <f t="shared" si="11"/>
        <v>2.6035960654020836E-3</v>
      </c>
    </row>
    <row r="413" spans="1:5" x14ac:dyDescent="0.2">
      <c r="A413" s="1">
        <v>47574</v>
      </c>
      <c r="B413">
        <v>-5.6688059683213988E-5</v>
      </c>
      <c r="C413" s="2">
        <f t="shared" si="9"/>
        <v>-5.6688059683213988E-5</v>
      </c>
      <c r="D413" s="2">
        <f t="shared" si="10"/>
        <v>-2.7211108768078478E-3</v>
      </c>
      <c r="E413" s="2">
        <f t="shared" si="11"/>
        <v>2.6077347574414195E-3</v>
      </c>
    </row>
    <row r="414" spans="1:5" x14ac:dyDescent="0.2">
      <c r="A414" s="1">
        <v>47604</v>
      </c>
      <c r="B414">
        <v>-5.8825890483466811E-5</v>
      </c>
      <c r="C414" s="2">
        <f t="shared" si="9"/>
        <v>-5.8825890483466811E-5</v>
      </c>
      <c r="D414" s="2">
        <f t="shared" si="10"/>
        <v>-2.73699714111602E-3</v>
      </c>
      <c r="E414" s="2">
        <f t="shared" si="11"/>
        <v>2.6193453601490867E-3</v>
      </c>
    </row>
    <row r="415" spans="1:5" x14ac:dyDescent="0.2">
      <c r="A415" s="1">
        <v>47635</v>
      </c>
      <c r="B415">
        <v>-5.8694826216133545E-5</v>
      </c>
      <c r="C415" s="2">
        <f t="shared" si="9"/>
        <v>-5.8694826216133545E-5</v>
      </c>
      <c r="D415" s="2">
        <f t="shared" si="10"/>
        <v>-2.750588696799402E-3</v>
      </c>
      <c r="E415" s="2">
        <f t="shared" si="11"/>
        <v>2.6331990443671351E-3</v>
      </c>
    </row>
    <row r="416" spans="1:5" x14ac:dyDescent="0.2">
      <c r="A416" s="1">
        <v>47665</v>
      </c>
      <c r="B416">
        <v>-5.7917191025501313E-5</v>
      </c>
      <c r="C416" s="2">
        <f t="shared" si="9"/>
        <v>-5.7917191025501313E-5</v>
      </c>
      <c r="D416" s="2">
        <f t="shared" si="10"/>
        <v>-2.7635083325557195E-3</v>
      </c>
      <c r="E416" s="2">
        <f t="shared" si="11"/>
        <v>2.6476739505047172E-3</v>
      </c>
    </row>
    <row r="417" spans="1:5" x14ac:dyDescent="0.2">
      <c r="A417" s="1">
        <v>47696</v>
      </c>
      <c r="B417">
        <v>-5.7031695017424313E-5</v>
      </c>
      <c r="C417" s="2">
        <f t="shared" si="9"/>
        <v>-5.7031695017424313E-5</v>
      </c>
      <c r="D417" s="2">
        <f t="shared" si="10"/>
        <v>-2.7762952129665587E-3</v>
      </c>
      <c r="E417" s="2">
        <f t="shared" si="11"/>
        <v>2.6622318229317103E-3</v>
      </c>
    </row>
    <row r="418" spans="1:5" x14ac:dyDescent="0.2">
      <c r="A418" s="1">
        <v>47727</v>
      </c>
      <c r="B418">
        <v>-5.6319894899366003E-5</v>
      </c>
      <c r="C418" s="2">
        <f t="shared" si="9"/>
        <v>-5.6319894899366003E-5</v>
      </c>
      <c r="D418" s="2">
        <f t="shared" si="10"/>
        <v>-2.7892313394317389E-3</v>
      </c>
      <c r="E418" s="2">
        <f t="shared" si="11"/>
        <v>2.6765915496330069E-3</v>
      </c>
    </row>
    <row r="419" spans="1:5" x14ac:dyDescent="0.2">
      <c r="A419" s="1">
        <v>47757</v>
      </c>
      <c r="B419">
        <v>-5.5708962472044984E-5</v>
      </c>
      <c r="C419" s="2">
        <f t="shared" si="9"/>
        <v>-5.5708962472044984E-5</v>
      </c>
      <c r="D419" s="2">
        <f t="shared" si="10"/>
        <v>-2.8022443189444236E-3</v>
      </c>
      <c r="E419" s="2">
        <f t="shared" si="11"/>
        <v>2.6908263940003336E-3</v>
      </c>
    </row>
    <row r="420" spans="1:5" x14ac:dyDescent="0.2">
      <c r="A420" s="1">
        <v>47788</v>
      </c>
      <c r="B420">
        <v>-5.5208703159346488E-5</v>
      </c>
      <c r="C420" s="2">
        <f t="shared" si="9"/>
        <v>-5.5208703159346488E-5</v>
      </c>
      <c r="D420" s="2">
        <f t="shared" si="10"/>
        <v>-2.8153443828941149E-3</v>
      </c>
      <c r="E420" s="2">
        <f t="shared" si="11"/>
        <v>2.7049269765754219E-3</v>
      </c>
    </row>
    <row r="421" spans="1:5" x14ac:dyDescent="0.2">
      <c r="A421" s="1">
        <v>47818</v>
      </c>
      <c r="B421">
        <v>-5.4787665612553243E-5</v>
      </c>
      <c r="C421" s="2">
        <f t="shared" si="9"/>
        <v>-5.4787665612553243E-5</v>
      </c>
      <c r="D421" s="2">
        <f t="shared" si="10"/>
        <v>-2.8285004969340484E-3</v>
      </c>
      <c r="E421" s="2">
        <f t="shared" si="11"/>
        <v>2.7189251657089423E-3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6B6CE-5E28-479C-BEBF-FD8402E56B47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85546875" customWidth="1"/>
    <col min="3" max="3" width="18.7109375" customWidth="1"/>
    <col min="4" max="4" width="34" customWidth="1"/>
    <col min="5" max="5" width="33.71093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1</v>
      </c>
      <c r="C1" t="s">
        <v>40</v>
      </c>
      <c r="D1" t="s">
        <v>41</v>
      </c>
      <c r="E1" t="s">
        <v>42</v>
      </c>
      <c r="G1" t="s">
        <v>13</v>
      </c>
      <c r="H1" t="s">
        <v>14</v>
      </c>
    </row>
    <row r="2" spans="1:8" x14ac:dyDescent="0.2">
      <c r="A2" s="1">
        <v>35065</v>
      </c>
      <c r="B2" s="2">
        <v>216900</v>
      </c>
      <c r="G2" t="s">
        <v>15</v>
      </c>
      <c r="H2" s="3">
        <f>_xlfn.FORECAST.ETS.STAT($B$2:$B$298,$A$2:$A$298,1,157,1)</f>
        <v>0.1</v>
      </c>
    </row>
    <row r="3" spans="1:8" x14ac:dyDescent="0.2">
      <c r="A3" s="1">
        <v>35096</v>
      </c>
      <c r="B3" s="2">
        <v>221500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241300</v>
      </c>
      <c r="G4" t="s">
        <v>17</v>
      </c>
      <c r="H4" s="3">
        <f>_xlfn.FORECAST.ETS.STAT($B$2:$B$298,$A$2:$A$298,3,157,1)</f>
        <v>0.89900000000000002</v>
      </c>
    </row>
    <row r="5" spans="1:8" x14ac:dyDescent="0.2">
      <c r="A5" s="1">
        <v>35156</v>
      </c>
      <c r="B5" s="2">
        <v>243100</v>
      </c>
      <c r="G5" t="s">
        <v>18</v>
      </c>
      <c r="H5" s="3">
        <f>_xlfn.FORECAST.ETS.STAT($B$2:$B$298,$A$2:$A$298,4,157,1)</f>
        <v>1.5983141846337463</v>
      </c>
    </row>
    <row r="6" spans="1:8" x14ac:dyDescent="0.2">
      <c r="A6" s="1">
        <v>35186</v>
      </c>
      <c r="B6" s="2">
        <v>244700</v>
      </c>
      <c r="G6" t="s">
        <v>19</v>
      </c>
      <c r="H6" s="3">
        <f>_xlfn.FORECAST.ETS.STAT($B$2:$B$298,$A$2:$A$298,5,157,1)</f>
        <v>0.15156709680500349</v>
      </c>
    </row>
    <row r="7" spans="1:8" x14ac:dyDescent="0.2">
      <c r="A7" s="1">
        <v>35217</v>
      </c>
      <c r="B7" s="2">
        <v>239900</v>
      </c>
      <c r="G7" t="s">
        <v>20</v>
      </c>
      <c r="H7" s="3">
        <f>_xlfn.FORECAST.ETS.STAT($B$2:$B$298,$A$2:$A$298,6,157,1)</f>
        <v>21819.143650611939</v>
      </c>
    </row>
    <row r="8" spans="1:8" x14ac:dyDescent="0.2">
      <c r="A8" s="1">
        <v>35247</v>
      </c>
      <c r="B8" s="2">
        <v>228600</v>
      </c>
      <c r="G8" t="s">
        <v>21</v>
      </c>
      <c r="H8" s="3">
        <f>_xlfn.FORECAST.ETS.STAT($B$2:$B$298,$A$2:$A$298,7,157,1)</f>
        <v>29017.438735741951</v>
      </c>
    </row>
    <row r="9" spans="1:8" x14ac:dyDescent="0.2">
      <c r="A9" s="1">
        <v>35278</v>
      </c>
      <c r="B9" s="2">
        <v>209500</v>
      </c>
    </row>
    <row r="10" spans="1:8" x14ac:dyDescent="0.2">
      <c r="A10" s="1">
        <v>35309</v>
      </c>
      <c r="B10" s="2">
        <v>224600</v>
      </c>
    </row>
    <row r="11" spans="1:8" x14ac:dyDescent="0.2">
      <c r="A11" s="1">
        <v>35339</v>
      </c>
      <c r="B11" s="2">
        <v>236700</v>
      </c>
    </row>
    <row r="12" spans="1:8" x14ac:dyDescent="0.2">
      <c r="A12" s="1">
        <v>35370</v>
      </c>
      <c r="B12" s="2">
        <v>226700</v>
      </c>
    </row>
    <row r="13" spans="1:8" x14ac:dyDescent="0.2">
      <c r="A13" s="1">
        <v>35400</v>
      </c>
      <c r="B13" s="2">
        <v>192800</v>
      </c>
    </row>
    <row r="14" spans="1:8" x14ac:dyDescent="0.2">
      <c r="A14" s="1">
        <v>35431</v>
      </c>
      <c r="B14" s="2">
        <v>213800</v>
      </c>
    </row>
    <row r="15" spans="1:8" x14ac:dyDescent="0.2">
      <c r="A15" s="1">
        <v>35462</v>
      </c>
      <c r="B15" s="2">
        <v>226100</v>
      </c>
    </row>
    <row r="16" spans="1:8" x14ac:dyDescent="0.2">
      <c r="A16" s="1">
        <v>35490</v>
      </c>
      <c r="B16" s="2">
        <v>226300</v>
      </c>
    </row>
    <row r="17" spans="1:2" x14ac:dyDescent="0.2">
      <c r="A17" s="1">
        <v>35521</v>
      </c>
      <c r="B17" s="2">
        <v>227500</v>
      </c>
    </row>
    <row r="18" spans="1:2" x14ac:dyDescent="0.2">
      <c r="A18" s="1">
        <v>35551</v>
      </c>
      <c r="B18" s="2">
        <v>216100</v>
      </c>
    </row>
    <row r="19" spans="1:2" x14ac:dyDescent="0.2">
      <c r="A19" s="1">
        <v>35582</v>
      </c>
      <c r="B19" s="2">
        <v>225700</v>
      </c>
    </row>
    <row r="20" spans="1:2" x14ac:dyDescent="0.2">
      <c r="A20" s="1">
        <v>35612</v>
      </c>
      <c r="B20" s="2">
        <v>227600</v>
      </c>
    </row>
    <row r="21" spans="1:2" x14ac:dyDescent="0.2">
      <c r="A21" s="1">
        <v>35643</v>
      </c>
      <c r="B21" s="2">
        <v>215500</v>
      </c>
    </row>
    <row r="22" spans="1:2" x14ac:dyDescent="0.2">
      <c r="A22" s="1">
        <v>35674</v>
      </c>
      <c r="B22" s="2">
        <v>171700</v>
      </c>
    </row>
    <row r="23" spans="1:2" x14ac:dyDescent="0.2">
      <c r="A23" s="1">
        <v>35704</v>
      </c>
      <c r="B23" s="2">
        <v>158900</v>
      </c>
    </row>
    <row r="24" spans="1:2" x14ac:dyDescent="0.2">
      <c r="A24" s="1">
        <v>35735</v>
      </c>
      <c r="B24" s="2">
        <v>160100</v>
      </c>
    </row>
    <row r="25" spans="1:2" x14ac:dyDescent="0.2">
      <c r="A25" s="1">
        <v>35765</v>
      </c>
      <c r="B25" s="2">
        <v>136400</v>
      </c>
    </row>
    <row r="26" spans="1:2" x14ac:dyDescent="0.2">
      <c r="A26" s="1">
        <v>35796</v>
      </c>
      <c r="B26" s="2">
        <v>145400</v>
      </c>
    </row>
    <row r="27" spans="1:2" x14ac:dyDescent="0.2">
      <c r="A27" s="1">
        <v>35827</v>
      </c>
      <c r="B27" s="2">
        <v>164500</v>
      </c>
    </row>
    <row r="28" spans="1:2" x14ac:dyDescent="0.2">
      <c r="A28" s="1">
        <v>35855</v>
      </c>
      <c r="B28" s="2">
        <v>150200</v>
      </c>
    </row>
    <row r="29" spans="1:2" x14ac:dyDescent="0.2">
      <c r="A29" s="1">
        <v>35886</v>
      </c>
      <c r="B29" s="2">
        <v>136800</v>
      </c>
    </row>
    <row r="30" spans="1:2" x14ac:dyDescent="0.2">
      <c r="A30" s="1">
        <v>35916</v>
      </c>
      <c r="B30" s="2">
        <v>133100</v>
      </c>
    </row>
    <row r="31" spans="1:2" x14ac:dyDescent="0.2">
      <c r="A31" s="1">
        <v>35947</v>
      </c>
      <c r="B31" s="2">
        <v>143900</v>
      </c>
    </row>
    <row r="32" spans="1:2" x14ac:dyDescent="0.2">
      <c r="A32" s="1">
        <v>35977</v>
      </c>
      <c r="B32" s="2">
        <v>110200</v>
      </c>
    </row>
    <row r="33" spans="1:2" x14ac:dyDescent="0.2">
      <c r="A33" s="1">
        <v>36008</v>
      </c>
      <c r="B33" s="2">
        <v>100400</v>
      </c>
    </row>
    <row r="34" spans="1:2" x14ac:dyDescent="0.2">
      <c r="A34" s="1">
        <v>36039</v>
      </c>
      <c r="B34" s="2">
        <v>65790</v>
      </c>
    </row>
    <row r="35" spans="1:2" x14ac:dyDescent="0.2">
      <c r="A35" s="1">
        <v>36069</v>
      </c>
      <c r="B35" s="2">
        <v>91510</v>
      </c>
    </row>
    <row r="36" spans="1:2" x14ac:dyDescent="0.2">
      <c r="A36" s="1">
        <v>36100</v>
      </c>
      <c r="B36" s="2">
        <v>99120</v>
      </c>
    </row>
    <row r="37" spans="1:2" x14ac:dyDescent="0.2">
      <c r="A37" s="1">
        <v>36130</v>
      </c>
      <c r="B37" s="2">
        <v>67270</v>
      </c>
    </row>
    <row r="38" spans="1:2" x14ac:dyDescent="0.2">
      <c r="A38" s="1">
        <v>36161</v>
      </c>
      <c r="B38" s="2">
        <v>63200</v>
      </c>
    </row>
    <row r="39" spans="1:2" x14ac:dyDescent="0.2">
      <c r="A39" s="1">
        <v>36192</v>
      </c>
      <c r="B39" s="2">
        <v>103500</v>
      </c>
    </row>
    <row r="40" spans="1:2" x14ac:dyDescent="0.2">
      <c r="A40" s="1">
        <v>36220</v>
      </c>
      <c r="B40" s="2">
        <v>103500</v>
      </c>
    </row>
    <row r="41" spans="1:2" x14ac:dyDescent="0.2">
      <c r="A41" s="1">
        <v>36251</v>
      </c>
      <c r="B41" s="2">
        <v>119000</v>
      </c>
    </row>
    <row r="42" spans="1:2" x14ac:dyDescent="0.2">
      <c r="A42" s="1">
        <v>36281</v>
      </c>
      <c r="B42" s="2">
        <v>90120</v>
      </c>
    </row>
    <row r="43" spans="1:2" x14ac:dyDescent="0.2">
      <c r="A43" s="1">
        <v>36312</v>
      </c>
      <c r="B43" s="2">
        <v>60900</v>
      </c>
    </row>
    <row r="44" spans="1:2" x14ac:dyDescent="0.2">
      <c r="A44" s="1">
        <v>36342</v>
      </c>
      <c r="B44" s="2">
        <v>43950</v>
      </c>
    </row>
    <row r="45" spans="1:2" x14ac:dyDescent="0.2">
      <c r="A45" s="1">
        <v>36373</v>
      </c>
      <c r="B45" s="2">
        <v>45650</v>
      </c>
    </row>
    <row r="46" spans="1:2" x14ac:dyDescent="0.2">
      <c r="A46" s="1">
        <v>36404</v>
      </c>
      <c r="B46" s="2">
        <v>51210</v>
      </c>
    </row>
    <row r="47" spans="1:2" x14ac:dyDescent="0.2">
      <c r="A47" s="1">
        <v>36434</v>
      </c>
      <c r="B47" s="2">
        <v>79140</v>
      </c>
    </row>
    <row r="48" spans="1:2" x14ac:dyDescent="0.2">
      <c r="A48" s="1">
        <v>36465</v>
      </c>
      <c r="B48" s="2">
        <v>56560</v>
      </c>
    </row>
    <row r="49" spans="1:2" x14ac:dyDescent="0.2">
      <c r="A49" s="1">
        <v>36495</v>
      </c>
      <c r="B49" s="2">
        <v>54820</v>
      </c>
    </row>
    <row r="50" spans="1:2" x14ac:dyDescent="0.2">
      <c r="A50" s="1">
        <v>36526</v>
      </c>
      <c r="B50" s="2">
        <v>69710</v>
      </c>
    </row>
    <row r="51" spans="1:2" x14ac:dyDescent="0.2">
      <c r="A51" s="1">
        <v>36557</v>
      </c>
      <c r="B51" s="2">
        <v>69740</v>
      </c>
    </row>
    <row r="52" spans="1:2" x14ac:dyDescent="0.2">
      <c r="A52" s="1">
        <v>36586</v>
      </c>
      <c r="B52" s="2">
        <v>37950</v>
      </c>
    </row>
    <row r="53" spans="1:2" x14ac:dyDescent="0.2">
      <c r="A53" s="1">
        <v>36617</v>
      </c>
      <c r="B53" s="2">
        <v>36140</v>
      </c>
    </row>
    <row r="54" spans="1:2" x14ac:dyDescent="0.2">
      <c r="A54" s="1">
        <v>36647</v>
      </c>
      <c r="B54" s="2">
        <v>48690</v>
      </c>
    </row>
    <row r="55" spans="1:2" x14ac:dyDescent="0.2">
      <c r="A55" s="1">
        <v>36678</v>
      </c>
      <c r="B55" s="2">
        <v>54960</v>
      </c>
    </row>
    <row r="56" spans="1:2" x14ac:dyDescent="0.2">
      <c r="A56" s="1">
        <v>36708</v>
      </c>
      <c r="B56" s="2">
        <v>51640</v>
      </c>
    </row>
    <row r="57" spans="1:2" x14ac:dyDescent="0.2">
      <c r="A57" s="1">
        <v>36739</v>
      </c>
      <c r="B57" s="2">
        <v>58870</v>
      </c>
    </row>
    <row r="58" spans="1:2" x14ac:dyDescent="0.2">
      <c r="A58" s="1">
        <v>36770</v>
      </c>
      <c r="B58" s="2">
        <v>52610</v>
      </c>
    </row>
    <row r="59" spans="1:2" x14ac:dyDescent="0.2">
      <c r="A59" s="1">
        <v>36800</v>
      </c>
      <c r="B59" s="2">
        <v>45010</v>
      </c>
    </row>
    <row r="60" spans="1:2" x14ac:dyDescent="0.2">
      <c r="A60" s="1">
        <v>36831</v>
      </c>
      <c r="B60" s="2">
        <v>44100</v>
      </c>
    </row>
    <row r="61" spans="1:2" x14ac:dyDescent="0.2">
      <c r="A61" s="1">
        <v>36861</v>
      </c>
      <c r="B61" s="2">
        <v>45270</v>
      </c>
    </row>
    <row r="62" spans="1:2" x14ac:dyDescent="0.2">
      <c r="A62" s="1">
        <v>36892</v>
      </c>
      <c r="B62" s="2">
        <v>55650</v>
      </c>
    </row>
    <row r="63" spans="1:2" x14ac:dyDescent="0.2">
      <c r="A63" s="1">
        <v>36923</v>
      </c>
      <c r="B63" s="2">
        <v>66170</v>
      </c>
    </row>
    <row r="64" spans="1:2" x14ac:dyDescent="0.2">
      <c r="A64" s="1">
        <v>36951</v>
      </c>
      <c r="B64" s="2">
        <v>79150</v>
      </c>
    </row>
    <row r="65" spans="1:2" x14ac:dyDescent="0.2">
      <c r="A65" s="1">
        <v>36982</v>
      </c>
      <c r="B65" s="2">
        <v>38270</v>
      </c>
    </row>
    <row r="66" spans="1:2" x14ac:dyDescent="0.2">
      <c r="A66" s="1">
        <v>37012</v>
      </c>
      <c r="B66" s="2">
        <v>49920</v>
      </c>
    </row>
    <row r="67" spans="1:2" x14ac:dyDescent="0.2">
      <c r="A67" s="1">
        <v>37043</v>
      </c>
      <c r="B67" s="2">
        <v>73580</v>
      </c>
    </row>
    <row r="68" spans="1:2" x14ac:dyDescent="0.2">
      <c r="A68" s="1">
        <v>37073</v>
      </c>
      <c r="B68" s="2">
        <v>73780</v>
      </c>
    </row>
    <row r="69" spans="1:2" x14ac:dyDescent="0.2">
      <c r="A69" s="1">
        <v>37104</v>
      </c>
      <c r="B69" s="2">
        <v>83650</v>
      </c>
    </row>
    <row r="70" spans="1:2" x14ac:dyDescent="0.2">
      <c r="A70" s="1">
        <v>37135</v>
      </c>
      <c r="B70" s="2">
        <v>44490</v>
      </c>
    </row>
    <row r="71" spans="1:2" x14ac:dyDescent="0.2">
      <c r="A71" s="1">
        <v>37165</v>
      </c>
      <c r="B71" s="2">
        <v>26200</v>
      </c>
    </row>
    <row r="72" spans="1:2" x14ac:dyDescent="0.2">
      <c r="A72" s="1">
        <v>37196</v>
      </c>
      <c r="B72" s="2">
        <v>28820</v>
      </c>
    </row>
    <row r="73" spans="1:2" x14ac:dyDescent="0.2">
      <c r="A73" s="1">
        <v>37226</v>
      </c>
      <c r="B73" s="2">
        <v>29140</v>
      </c>
    </row>
    <row r="74" spans="1:2" x14ac:dyDescent="0.2">
      <c r="A74" s="1">
        <v>37257</v>
      </c>
      <c r="B74" s="2">
        <v>26950</v>
      </c>
    </row>
    <row r="75" spans="1:2" x14ac:dyDescent="0.2">
      <c r="A75" s="1">
        <v>37288</v>
      </c>
      <c r="B75" s="2">
        <v>28580</v>
      </c>
    </row>
    <row r="76" spans="1:2" x14ac:dyDescent="0.2">
      <c r="A76" s="1">
        <v>37316</v>
      </c>
      <c r="B76" s="2">
        <v>38680</v>
      </c>
    </row>
    <row r="77" spans="1:2" x14ac:dyDescent="0.2">
      <c r="A77" s="1">
        <v>37347</v>
      </c>
      <c r="B77" s="2">
        <v>40230</v>
      </c>
    </row>
    <row r="78" spans="1:2" x14ac:dyDescent="0.2">
      <c r="A78" s="1">
        <v>37377</v>
      </c>
      <c r="B78" s="2">
        <v>60800</v>
      </c>
    </row>
    <row r="79" spans="1:2" x14ac:dyDescent="0.2">
      <c r="A79" s="1">
        <v>37408</v>
      </c>
      <c r="B79" s="2">
        <v>52700</v>
      </c>
    </row>
    <row r="80" spans="1:2" x14ac:dyDescent="0.2">
      <c r="A80" s="1">
        <v>37438</v>
      </c>
      <c r="B80" s="2">
        <v>61870</v>
      </c>
    </row>
    <row r="81" spans="1:2" x14ac:dyDescent="0.2">
      <c r="A81" s="1">
        <v>37469</v>
      </c>
      <c r="B81" s="2">
        <v>38280</v>
      </c>
    </row>
    <row r="82" spans="1:2" x14ac:dyDescent="0.2">
      <c r="A82" s="1">
        <v>37500</v>
      </c>
      <c r="B82" s="2">
        <v>46000</v>
      </c>
    </row>
    <row r="83" spans="1:2" x14ac:dyDescent="0.2">
      <c r="A83" s="1">
        <v>37530</v>
      </c>
      <c r="B83" s="2">
        <v>58710</v>
      </c>
    </row>
    <row r="84" spans="1:2" x14ac:dyDescent="0.2">
      <c r="A84" s="1">
        <v>37561</v>
      </c>
      <c r="B84" s="2">
        <v>54720</v>
      </c>
    </row>
    <row r="85" spans="1:2" x14ac:dyDescent="0.2">
      <c r="A85" s="1">
        <v>37591</v>
      </c>
      <c r="B85" s="2">
        <v>62560</v>
      </c>
    </row>
    <row r="86" spans="1:2" x14ac:dyDescent="0.2">
      <c r="A86" s="1">
        <v>37622</v>
      </c>
      <c r="B86" s="2">
        <v>92570</v>
      </c>
    </row>
    <row r="87" spans="1:2" x14ac:dyDescent="0.2">
      <c r="A87" s="1">
        <v>37653</v>
      </c>
      <c r="B87" s="2">
        <v>94390</v>
      </c>
    </row>
    <row r="88" spans="1:2" x14ac:dyDescent="0.2">
      <c r="A88" s="1">
        <v>37681</v>
      </c>
      <c r="B88" s="2">
        <v>99550</v>
      </c>
    </row>
    <row r="89" spans="1:2" x14ac:dyDescent="0.2">
      <c r="A89" s="1">
        <v>37712</v>
      </c>
      <c r="B89" s="2">
        <v>80930</v>
      </c>
    </row>
    <row r="90" spans="1:2" x14ac:dyDescent="0.2">
      <c r="A90" s="1">
        <v>37742</v>
      </c>
      <c r="B90" s="2">
        <v>77430</v>
      </c>
    </row>
    <row r="91" spans="1:2" x14ac:dyDescent="0.2">
      <c r="A91" s="1">
        <v>37773</v>
      </c>
      <c r="B91" s="2">
        <v>100900</v>
      </c>
    </row>
    <row r="92" spans="1:2" x14ac:dyDescent="0.2">
      <c r="A92" s="1">
        <v>37803</v>
      </c>
      <c r="B92" s="2">
        <v>92220</v>
      </c>
    </row>
    <row r="93" spans="1:2" x14ac:dyDescent="0.2">
      <c r="A93" s="1">
        <v>37834</v>
      </c>
      <c r="B93" s="2">
        <v>111300</v>
      </c>
    </row>
    <row r="94" spans="1:2" x14ac:dyDescent="0.2">
      <c r="A94" s="1">
        <v>37865</v>
      </c>
      <c r="B94" s="2">
        <v>114300</v>
      </c>
    </row>
    <row r="95" spans="1:2" x14ac:dyDescent="0.2">
      <c r="A95" s="1">
        <v>37895</v>
      </c>
      <c r="B95" s="2">
        <v>89800</v>
      </c>
    </row>
    <row r="96" spans="1:2" x14ac:dyDescent="0.2">
      <c r="A96" s="1">
        <v>37926</v>
      </c>
      <c r="B96" s="2">
        <v>51070</v>
      </c>
    </row>
    <row r="97" spans="1:2" x14ac:dyDescent="0.2">
      <c r="A97" s="1">
        <v>37956</v>
      </c>
      <c r="B97" s="2">
        <v>72040</v>
      </c>
    </row>
    <row r="98" spans="1:2" x14ac:dyDescent="0.2">
      <c r="A98" s="1">
        <v>37987</v>
      </c>
      <c r="B98" s="2">
        <v>122800</v>
      </c>
    </row>
    <row r="99" spans="1:2" x14ac:dyDescent="0.2">
      <c r="A99" s="1">
        <v>38018</v>
      </c>
      <c r="B99" s="2">
        <v>140000</v>
      </c>
    </row>
    <row r="100" spans="1:2" x14ac:dyDescent="0.2">
      <c r="A100" s="1">
        <v>38047</v>
      </c>
      <c r="B100" s="2">
        <v>127300</v>
      </c>
    </row>
    <row r="101" spans="1:2" x14ac:dyDescent="0.2">
      <c r="A101" s="1">
        <v>38078</v>
      </c>
      <c r="B101" s="2">
        <v>128500</v>
      </c>
    </row>
    <row r="102" spans="1:2" x14ac:dyDescent="0.2">
      <c r="A102" s="1">
        <v>38108</v>
      </c>
      <c r="B102" s="2">
        <v>156500</v>
      </c>
    </row>
    <row r="103" spans="1:2" x14ac:dyDescent="0.2">
      <c r="A103" s="1">
        <v>38139</v>
      </c>
      <c r="B103" s="2">
        <v>143900</v>
      </c>
    </row>
    <row r="104" spans="1:2" x14ac:dyDescent="0.2">
      <c r="A104" s="1">
        <v>38169</v>
      </c>
      <c r="B104" s="2">
        <v>154000</v>
      </c>
    </row>
    <row r="105" spans="1:2" x14ac:dyDescent="0.2">
      <c r="A105" s="1">
        <v>38200</v>
      </c>
      <c r="B105" s="2">
        <v>145200</v>
      </c>
    </row>
    <row r="106" spans="1:2" x14ac:dyDescent="0.2">
      <c r="A106" s="1">
        <v>38231</v>
      </c>
      <c r="B106" s="2">
        <v>149100</v>
      </c>
    </row>
    <row r="107" spans="1:2" x14ac:dyDescent="0.2">
      <c r="A107" s="1">
        <v>38261</v>
      </c>
      <c r="B107" s="2">
        <v>152400</v>
      </c>
    </row>
    <row r="108" spans="1:2" x14ac:dyDescent="0.2">
      <c r="A108" s="1">
        <v>38292</v>
      </c>
      <c r="B108" s="2">
        <v>106500</v>
      </c>
    </row>
    <row r="109" spans="1:2" x14ac:dyDescent="0.2">
      <c r="A109" s="1">
        <v>38322</v>
      </c>
      <c r="B109" s="2">
        <v>121600</v>
      </c>
    </row>
    <row r="110" spans="1:2" x14ac:dyDescent="0.2">
      <c r="A110" s="1">
        <v>38353</v>
      </c>
      <c r="B110" s="2">
        <v>154200</v>
      </c>
    </row>
    <row r="111" spans="1:2" x14ac:dyDescent="0.2">
      <c r="A111" s="1">
        <v>38384</v>
      </c>
      <c r="B111" s="2">
        <v>168200</v>
      </c>
    </row>
    <row r="112" spans="1:2" x14ac:dyDescent="0.2">
      <c r="A112" s="1">
        <v>38412</v>
      </c>
      <c r="B112" s="2">
        <v>190100</v>
      </c>
    </row>
    <row r="113" spans="1:2" x14ac:dyDescent="0.2">
      <c r="A113" s="1">
        <v>38443</v>
      </c>
      <c r="B113" s="2">
        <v>195600</v>
      </c>
    </row>
    <row r="114" spans="1:2" x14ac:dyDescent="0.2">
      <c r="A114" s="1">
        <v>38473</v>
      </c>
      <c r="B114" s="2">
        <v>142500</v>
      </c>
    </row>
    <row r="115" spans="1:2" x14ac:dyDescent="0.2">
      <c r="A115" s="1">
        <v>38504</v>
      </c>
      <c r="B115" s="2">
        <v>150600</v>
      </c>
    </row>
    <row r="116" spans="1:2" x14ac:dyDescent="0.2">
      <c r="A116" s="1">
        <v>38534</v>
      </c>
      <c r="B116" s="2">
        <v>142700</v>
      </c>
    </row>
    <row r="117" spans="1:2" x14ac:dyDescent="0.2">
      <c r="A117" s="1">
        <v>38565</v>
      </c>
      <c r="B117" s="2">
        <v>138600</v>
      </c>
    </row>
    <row r="118" spans="1:2" x14ac:dyDescent="0.2">
      <c r="A118" s="1">
        <v>38596</v>
      </c>
      <c r="B118" s="2">
        <v>176200</v>
      </c>
    </row>
    <row r="119" spans="1:2" x14ac:dyDescent="0.2">
      <c r="A119" s="1">
        <v>38626</v>
      </c>
      <c r="B119" s="2">
        <v>198300</v>
      </c>
    </row>
    <row r="120" spans="1:2" x14ac:dyDescent="0.2">
      <c r="A120" s="1">
        <v>38657</v>
      </c>
      <c r="B120" s="2">
        <v>190000</v>
      </c>
    </row>
    <row r="121" spans="1:2" x14ac:dyDescent="0.2">
      <c r="A121" s="1">
        <v>38687</v>
      </c>
      <c r="B121" s="2">
        <v>160600</v>
      </c>
    </row>
    <row r="122" spans="1:2" x14ac:dyDescent="0.2">
      <c r="A122" s="1">
        <v>38718</v>
      </c>
      <c r="B122" s="2">
        <v>196100</v>
      </c>
    </row>
    <row r="123" spans="1:2" x14ac:dyDescent="0.2">
      <c r="A123" s="1">
        <v>38749</v>
      </c>
      <c r="B123" s="2">
        <v>209000</v>
      </c>
    </row>
    <row r="124" spans="1:2" x14ac:dyDescent="0.2">
      <c r="A124" s="1">
        <v>38777</v>
      </c>
      <c r="B124" s="2">
        <v>212200</v>
      </c>
    </row>
    <row r="125" spans="1:2" x14ac:dyDescent="0.2">
      <c r="A125" s="1">
        <v>38808</v>
      </c>
      <c r="B125" s="2">
        <v>203900</v>
      </c>
    </row>
    <row r="126" spans="1:2" x14ac:dyDescent="0.2">
      <c r="A126" s="1">
        <v>38838</v>
      </c>
      <c r="B126" s="2">
        <v>178800</v>
      </c>
    </row>
    <row r="127" spans="1:2" x14ac:dyDescent="0.2">
      <c r="A127" s="1">
        <v>38869</v>
      </c>
      <c r="B127" s="2">
        <v>197700</v>
      </c>
    </row>
    <row r="128" spans="1:2" x14ac:dyDescent="0.2">
      <c r="A128" s="1">
        <v>38899</v>
      </c>
      <c r="B128" s="2">
        <v>195300</v>
      </c>
    </row>
    <row r="129" spans="1:2" x14ac:dyDescent="0.2">
      <c r="A129" s="1">
        <v>38930</v>
      </c>
      <c r="B129" s="2">
        <v>208600</v>
      </c>
    </row>
    <row r="130" spans="1:2" x14ac:dyDescent="0.2">
      <c r="A130" s="1">
        <v>38961</v>
      </c>
      <c r="B130" s="2">
        <v>194700</v>
      </c>
    </row>
    <row r="131" spans="1:2" x14ac:dyDescent="0.2">
      <c r="A131" s="1">
        <v>38991</v>
      </c>
      <c r="B131" s="2">
        <v>195100</v>
      </c>
    </row>
    <row r="132" spans="1:2" x14ac:dyDescent="0.2">
      <c r="A132" s="1">
        <v>39022</v>
      </c>
      <c r="B132" s="2">
        <v>193400</v>
      </c>
    </row>
    <row r="133" spans="1:2" x14ac:dyDescent="0.2">
      <c r="A133" s="1">
        <v>39052</v>
      </c>
      <c r="B133" s="2">
        <v>182800</v>
      </c>
    </row>
    <row r="134" spans="1:2" x14ac:dyDescent="0.2">
      <c r="A134" s="1">
        <v>39083</v>
      </c>
      <c r="B134" s="2">
        <v>184400</v>
      </c>
    </row>
    <row r="135" spans="1:2" x14ac:dyDescent="0.2">
      <c r="A135" s="1">
        <v>39114</v>
      </c>
      <c r="B135" s="2">
        <v>192200</v>
      </c>
    </row>
    <row r="136" spans="1:2" x14ac:dyDescent="0.2">
      <c r="A136" s="1">
        <v>39142</v>
      </c>
      <c r="B136" s="2">
        <v>221300</v>
      </c>
    </row>
    <row r="137" spans="1:2" x14ac:dyDescent="0.2">
      <c r="A137" s="1">
        <v>39173</v>
      </c>
      <c r="B137" s="2">
        <v>221400</v>
      </c>
    </row>
    <row r="138" spans="1:2" x14ac:dyDescent="0.2">
      <c r="A138" s="1">
        <v>39203</v>
      </c>
      <c r="B138" s="2">
        <v>205300</v>
      </c>
    </row>
    <row r="139" spans="1:2" x14ac:dyDescent="0.2">
      <c r="A139" s="1">
        <v>39234</v>
      </c>
      <c r="B139" s="2">
        <v>217700</v>
      </c>
    </row>
    <row r="140" spans="1:2" x14ac:dyDescent="0.2">
      <c r="A140" s="1">
        <v>39264</v>
      </c>
      <c r="B140" s="2">
        <v>222900</v>
      </c>
    </row>
    <row r="141" spans="1:2" x14ac:dyDescent="0.2">
      <c r="A141" s="1">
        <v>39295</v>
      </c>
      <c r="B141" s="2">
        <v>230500</v>
      </c>
    </row>
    <row r="142" spans="1:2" x14ac:dyDescent="0.2">
      <c r="A142" s="1">
        <v>39326</v>
      </c>
      <c r="B142" s="2">
        <v>234700</v>
      </c>
    </row>
    <row r="143" spans="1:2" x14ac:dyDescent="0.2">
      <c r="A143" s="1">
        <v>39356</v>
      </c>
      <c r="B143" s="2">
        <v>246900</v>
      </c>
    </row>
    <row r="144" spans="1:2" x14ac:dyDescent="0.2">
      <c r="A144" s="1">
        <v>39387</v>
      </c>
      <c r="B144" s="2">
        <v>234900</v>
      </c>
    </row>
    <row r="145" spans="1:2" x14ac:dyDescent="0.2">
      <c r="A145" s="1">
        <v>39417</v>
      </c>
      <c r="B145" s="2">
        <v>221100</v>
      </c>
    </row>
    <row r="146" spans="1:2" x14ac:dyDescent="0.2">
      <c r="A146" s="1">
        <v>39448</v>
      </c>
      <c r="B146" s="2">
        <v>212300</v>
      </c>
    </row>
    <row r="147" spans="1:2" x14ac:dyDescent="0.2">
      <c r="A147" s="1">
        <v>39479</v>
      </c>
      <c r="B147" s="2">
        <v>222800</v>
      </c>
    </row>
    <row r="148" spans="1:2" x14ac:dyDescent="0.2">
      <c r="A148" s="1">
        <v>39508</v>
      </c>
      <c r="B148" s="2">
        <v>233000</v>
      </c>
    </row>
    <row r="149" spans="1:2" x14ac:dyDescent="0.2">
      <c r="A149" s="1">
        <v>39539</v>
      </c>
      <c r="B149" s="2">
        <v>231400</v>
      </c>
    </row>
    <row r="150" spans="1:2" x14ac:dyDescent="0.2">
      <c r="A150" s="1">
        <v>39569</v>
      </c>
      <c r="B150" s="2">
        <v>244900</v>
      </c>
    </row>
    <row r="151" spans="1:2" x14ac:dyDescent="0.2">
      <c r="A151" s="1">
        <v>39600</v>
      </c>
      <c r="B151" s="2">
        <v>245700</v>
      </c>
    </row>
    <row r="152" spans="1:2" x14ac:dyDescent="0.2">
      <c r="A152" s="1">
        <v>39630</v>
      </c>
      <c r="B152" s="2">
        <v>247500</v>
      </c>
    </row>
    <row r="153" spans="1:2" x14ac:dyDescent="0.2">
      <c r="A153" s="1">
        <v>39661</v>
      </c>
      <c r="B153" s="2">
        <v>252300</v>
      </c>
    </row>
    <row r="154" spans="1:2" x14ac:dyDescent="0.2">
      <c r="A154" s="1">
        <v>39692</v>
      </c>
      <c r="B154" s="2">
        <v>251700</v>
      </c>
    </row>
    <row r="155" spans="1:2" x14ac:dyDescent="0.2">
      <c r="A155" s="1">
        <v>39722</v>
      </c>
      <c r="B155" s="2">
        <v>244100</v>
      </c>
    </row>
    <row r="156" spans="1:2" x14ac:dyDescent="0.2">
      <c r="A156" s="1">
        <v>39753</v>
      </c>
      <c r="B156" s="2">
        <v>239600</v>
      </c>
    </row>
    <row r="157" spans="1:2" x14ac:dyDescent="0.2">
      <c r="A157" s="1">
        <v>39783</v>
      </c>
      <c r="B157" s="2">
        <v>238900</v>
      </c>
    </row>
    <row r="158" spans="1:2" x14ac:dyDescent="0.2">
      <c r="A158" s="1">
        <v>39814</v>
      </c>
      <c r="B158" s="2">
        <v>231500</v>
      </c>
    </row>
    <row r="159" spans="1:2" x14ac:dyDescent="0.2">
      <c r="A159" s="1">
        <v>39845</v>
      </c>
      <c r="B159" s="2">
        <v>243100</v>
      </c>
    </row>
    <row r="160" spans="1:2" x14ac:dyDescent="0.2">
      <c r="A160" s="1">
        <v>39873</v>
      </c>
      <c r="B160" s="2">
        <v>249200</v>
      </c>
    </row>
    <row r="161" spans="1:2" x14ac:dyDescent="0.2">
      <c r="A161" s="1">
        <v>39904</v>
      </c>
      <c r="B161" s="2">
        <v>248500</v>
      </c>
    </row>
    <row r="162" spans="1:2" x14ac:dyDescent="0.2">
      <c r="A162" s="1">
        <v>39934</v>
      </c>
      <c r="B162" s="2">
        <v>246200</v>
      </c>
    </row>
    <row r="163" spans="1:2" x14ac:dyDescent="0.2">
      <c r="A163" s="1">
        <v>39965</v>
      </c>
      <c r="B163" s="2">
        <v>243200</v>
      </c>
    </row>
    <row r="164" spans="1:2" x14ac:dyDescent="0.2">
      <c r="A164" s="1">
        <v>39995</v>
      </c>
      <c r="B164" s="2">
        <v>241200</v>
      </c>
    </row>
    <row r="165" spans="1:2" x14ac:dyDescent="0.2">
      <c r="A165" s="1">
        <v>40026</v>
      </c>
      <c r="B165" s="2">
        <v>242700</v>
      </c>
    </row>
    <row r="166" spans="1:2" x14ac:dyDescent="0.2">
      <c r="A166" s="1">
        <v>40057</v>
      </c>
      <c r="B166" s="2">
        <v>243900</v>
      </c>
    </row>
    <row r="167" spans="1:2" x14ac:dyDescent="0.2">
      <c r="A167" s="1">
        <v>40087</v>
      </c>
      <c r="B167" s="2">
        <v>233500</v>
      </c>
    </row>
    <row r="168" spans="1:2" x14ac:dyDescent="0.2">
      <c r="A168" s="1">
        <v>40118</v>
      </c>
      <c r="B168" s="2">
        <v>219200</v>
      </c>
    </row>
    <row r="169" spans="1:2" x14ac:dyDescent="0.2">
      <c r="A169" s="1">
        <v>40148</v>
      </c>
      <c r="B169" s="2">
        <v>218100</v>
      </c>
    </row>
    <row r="170" spans="1:2" x14ac:dyDescent="0.2">
      <c r="A170" s="1">
        <v>40179</v>
      </c>
      <c r="B170" s="2">
        <v>226100</v>
      </c>
    </row>
    <row r="171" spans="1:2" x14ac:dyDescent="0.2">
      <c r="A171" s="1">
        <v>40210</v>
      </c>
      <c r="B171" s="2">
        <v>263600</v>
      </c>
    </row>
    <row r="172" spans="1:2" x14ac:dyDescent="0.2">
      <c r="A172" s="1">
        <v>40238</v>
      </c>
      <c r="B172" s="2">
        <v>263600</v>
      </c>
    </row>
    <row r="173" spans="1:2" x14ac:dyDescent="0.2">
      <c r="A173" s="1">
        <v>40269</v>
      </c>
      <c r="B173" s="2">
        <v>168400</v>
      </c>
    </row>
    <row r="174" spans="1:2" x14ac:dyDescent="0.2">
      <c r="A174" s="1">
        <v>40299</v>
      </c>
      <c r="B174" s="2">
        <v>163400</v>
      </c>
    </row>
    <row r="175" spans="1:2" x14ac:dyDescent="0.2">
      <c r="A175" s="1">
        <v>40330</v>
      </c>
      <c r="B175" s="2">
        <v>134100</v>
      </c>
    </row>
    <row r="176" spans="1:2" x14ac:dyDescent="0.2">
      <c r="A176" s="1">
        <v>40360</v>
      </c>
      <c r="B176" s="2">
        <v>125900</v>
      </c>
    </row>
    <row r="177" spans="1:2" x14ac:dyDescent="0.2">
      <c r="A177" s="1">
        <v>40391</v>
      </c>
      <c r="B177" s="2">
        <v>140500</v>
      </c>
    </row>
    <row r="178" spans="1:2" x14ac:dyDescent="0.2">
      <c r="A178" s="1">
        <v>40422</v>
      </c>
      <c r="B178" s="2">
        <v>170200</v>
      </c>
    </row>
    <row r="179" spans="1:2" x14ac:dyDescent="0.2">
      <c r="A179" s="1">
        <v>40452</v>
      </c>
      <c r="B179" s="2">
        <v>198600</v>
      </c>
    </row>
    <row r="180" spans="1:2" x14ac:dyDescent="0.2">
      <c r="A180" s="1">
        <v>40483</v>
      </c>
      <c r="B180" s="2">
        <v>248800</v>
      </c>
    </row>
    <row r="181" spans="1:2" x14ac:dyDescent="0.2">
      <c r="A181" s="1">
        <v>40513</v>
      </c>
      <c r="B181" s="2">
        <v>271300</v>
      </c>
    </row>
    <row r="182" spans="1:2" x14ac:dyDescent="0.2">
      <c r="A182" s="1">
        <v>40544</v>
      </c>
      <c r="B182" s="2">
        <v>261500</v>
      </c>
    </row>
    <row r="183" spans="1:2" x14ac:dyDescent="0.2">
      <c r="A183" s="1">
        <v>40575</v>
      </c>
      <c r="B183" s="2">
        <v>176600</v>
      </c>
    </row>
    <row r="184" spans="1:2" x14ac:dyDescent="0.2">
      <c r="A184" s="1">
        <v>40603</v>
      </c>
      <c r="B184" s="2">
        <v>196900</v>
      </c>
    </row>
    <row r="185" spans="1:2" x14ac:dyDescent="0.2">
      <c r="A185" s="1">
        <v>40634</v>
      </c>
      <c r="B185" s="2">
        <v>138500</v>
      </c>
    </row>
    <row r="186" spans="1:2" x14ac:dyDescent="0.2">
      <c r="A186" s="1">
        <v>40664</v>
      </c>
      <c r="B186" s="2">
        <v>143400</v>
      </c>
    </row>
    <row r="187" spans="1:2" x14ac:dyDescent="0.2">
      <c r="A187" s="1">
        <v>40695</v>
      </c>
      <c r="B187" s="2">
        <v>146400</v>
      </c>
    </row>
    <row r="188" spans="1:2" x14ac:dyDescent="0.2">
      <c r="A188" s="1">
        <v>40725</v>
      </c>
      <c r="B188" s="2">
        <v>171900</v>
      </c>
    </row>
    <row r="189" spans="1:2" x14ac:dyDescent="0.2">
      <c r="A189" s="1">
        <v>40756</v>
      </c>
      <c r="B189" s="2">
        <v>137900</v>
      </c>
    </row>
    <row r="190" spans="1:2" x14ac:dyDescent="0.2">
      <c r="A190" s="1">
        <v>40787</v>
      </c>
      <c r="B190" s="2">
        <v>134200</v>
      </c>
    </row>
    <row r="191" spans="1:2" x14ac:dyDescent="0.2">
      <c r="A191" s="1">
        <v>40817</v>
      </c>
      <c r="B191" s="2">
        <v>88640</v>
      </c>
    </row>
    <row r="192" spans="1:2" x14ac:dyDescent="0.2">
      <c r="A192" s="1">
        <v>40848</v>
      </c>
      <c r="B192" s="2">
        <v>80670</v>
      </c>
    </row>
    <row r="193" spans="1:2" x14ac:dyDescent="0.2">
      <c r="A193" s="1">
        <v>40878</v>
      </c>
      <c r="B193" s="2">
        <v>81310</v>
      </c>
    </row>
    <row r="194" spans="1:2" x14ac:dyDescent="0.2">
      <c r="A194" s="1">
        <v>40909</v>
      </c>
      <c r="B194" s="2">
        <v>89280</v>
      </c>
    </row>
    <row r="195" spans="1:2" x14ac:dyDescent="0.2">
      <c r="A195" s="1">
        <v>40940</v>
      </c>
      <c r="B195" s="2">
        <v>122000</v>
      </c>
    </row>
    <row r="196" spans="1:2" x14ac:dyDescent="0.2">
      <c r="A196" s="1">
        <v>40969</v>
      </c>
      <c r="B196" s="2">
        <v>145400</v>
      </c>
    </row>
    <row r="197" spans="1:2" x14ac:dyDescent="0.2">
      <c r="A197" s="1">
        <v>41000</v>
      </c>
      <c r="B197" s="2">
        <v>140700</v>
      </c>
    </row>
    <row r="198" spans="1:2" x14ac:dyDescent="0.2">
      <c r="A198" s="1">
        <v>41030</v>
      </c>
      <c r="B198" s="2">
        <v>130200</v>
      </c>
    </row>
    <row r="199" spans="1:2" x14ac:dyDescent="0.2">
      <c r="A199" s="1">
        <v>41061</v>
      </c>
      <c r="B199" s="2">
        <v>111900</v>
      </c>
    </row>
    <row r="200" spans="1:2" x14ac:dyDescent="0.2">
      <c r="A200" s="1">
        <v>41091</v>
      </c>
      <c r="B200" s="2">
        <v>100400</v>
      </c>
    </row>
    <row r="201" spans="1:2" x14ac:dyDescent="0.2">
      <c r="A201" s="1">
        <v>41122</v>
      </c>
      <c r="B201" s="2">
        <v>99500</v>
      </c>
    </row>
    <row r="202" spans="1:2" x14ac:dyDescent="0.2">
      <c r="A202" s="1">
        <v>41153</v>
      </c>
      <c r="B202" s="2">
        <v>112000</v>
      </c>
    </row>
    <row r="203" spans="1:2" x14ac:dyDescent="0.2">
      <c r="A203" s="1">
        <v>41183</v>
      </c>
      <c r="B203" s="2">
        <v>98830</v>
      </c>
    </row>
    <row r="204" spans="1:2" x14ac:dyDescent="0.2">
      <c r="A204" s="1">
        <v>41214</v>
      </c>
      <c r="B204" s="2">
        <v>124700</v>
      </c>
    </row>
    <row r="205" spans="1:2" x14ac:dyDescent="0.2">
      <c r="A205" s="1">
        <v>41244</v>
      </c>
      <c r="B205" s="2">
        <v>122800</v>
      </c>
    </row>
    <row r="206" spans="1:2" x14ac:dyDescent="0.2">
      <c r="A206" s="1">
        <v>41275</v>
      </c>
      <c r="B206" s="2">
        <v>130100</v>
      </c>
    </row>
    <row r="207" spans="1:2" x14ac:dyDescent="0.2">
      <c r="A207" s="1">
        <v>41306</v>
      </c>
      <c r="B207" s="2">
        <v>130100</v>
      </c>
    </row>
    <row r="208" spans="1:2" x14ac:dyDescent="0.2">
      <c r="A208" s="1">
        <v>41334</v>
      </c>
      <c r="B208" s="2">
        <v>137800</v>
      </c>
    </row>
    <row r="209" spans="1:2" x14ac:dyDescent="0.2">
      <c r="A209" s="1">
        <v>41365</v>
      </c>
      <c r="B209" s="2">
        <v>132500</v>
      </c>
    </row>
    <row r="210" spans="1:2" x14ac:dyDescent="0.2">
      <c r="A210" s="1">
        <v>41395</v>
      </c>
      <c r="B210" s="2">
        <v>89120</v>
      </c>
    </row>
    <row r="211" spans="1:2" x14ac:dyDescent="0.2">
      <c r="A211" s="1">
        <v>41426</v>
      </c>
      <c r="B211" s="2">
        <v>120400</v>
      </c>
    </row>
    <row r="212" spans="1:2" x14ac:dyDescent="0.2">
      <c r="A212" s="1">
        <v>41456</v>
      </c>
      <c r="B212" s="2">
        <v>137200</v>
      </c>
    </row>
    <row r="213" spans="1:2" x14ac:dyDescent="0.2">
      <c r="A213" s="1">
        <v>41487</v>
      </c>
      <c r="B213" s="2">
        <v>134600</v>
      </c>
    </row>
    <row r="214" spans="1:2" x14ac:dyDescent="0.2">
      <c r="A214" s="1">
        <v>41518</v>
      </c>
      <c r="B214" s="2">
        <v>137300</v>
      </c>
    </row>
    <row r="215" spans="1:2" x14ac:dyDescent="0.2">
      <c r="A215" s="1">
        <v>41548</v>
      </c>
      <c r="B215" s="2">
        <v>131100</v>
      </c>
    </row>
    <row r="216" spans="1:2" x14ac:dyDescent="0.2">
      <c r="A216" s="1">
        <v>41579</v>
      </c>
      <c r="B216" s="2">
        <v>87550</v>
      </c>
    </row>
    <row r="217" spans="1:2" x14ac:dyDescent="0.2">
      <c r="A217" s="1">
        <v>41609</v>
      </c>
      <c r="B217" s="2">
        <v>83970</v>
      </c>
    </row>
    <row r="218" spans="1:2" x14ac:dyDescent="0.2">
      <c r="A218" s="1">
        <v>41640</v>
      </c>
      <c r="B218" s="2">
        <v>68800</v>
      </c>
    </row>
    <row r="219" spans="1:2" x14ac:dyDescent="0.2">
      <c r="A219" s="1">
        <v>41671</v>
      </c>
      <c r="B219" s="2">
        <v>63460</v>
      </c>
    </row>
    <row r="220" spans="1:2" x14ac:dyDescent="0.2">
      <c r="A220" s="1">
        <v>41699</v>
      </c>
      <c r="B220" s="2">
        <v>63900</v>
      </c>
    </row>
    <row r="221" spans="1:2" x14ac:dyDescent="0.2">
      <c r="A221" s="1">
        <v>41730</v>
      </c>
      <c r="B221" s="2">
        <v>63900</v>
      </c>
    </row>
    <row r="222" spans="1:2" x14ac:dyDescent="0.2">
      <c r="A222" s="1">
        <v>41760</v>
      </c>
      <c r="B222" s="2">
        <v>93920</v>
      </c>
    </row>
    <row r="223" spans="1:2" x14ac:dyDescent="0.2">
      <c r="A223" s="1">
        <v>41791</v>
      </c>
      <c r="B223" s="2">
        <v>111400</v>
      </c>
    </row>
    <row r="224" spans="1:2" x14ac:dyDescent="0.2">
      <c r="A224" s="1">
        <v>41821</v>
      </c>
      <c r="B224" s="2">
        <v>86950</v>
      </c>
    </row>
    <row r="225" spans="1:2" x14ac:dyDescent="0.2">
      <c r="A225" s="1">
        <v>41852</v>
      </c>
      <c r="B225" s="2">
        <v>75110</v>
      </c>
    </row>
    <row r="226" spans="1:2" x14ac:dyDescent="0.2">
      <c r="A226" s="1">
        <v>41883</v>
      </c>
      <c r="B226" s="2">
        <v>93350</v>
      </c>
    </row>
    <row r="227" spans="1:2" x14ac:dyDescent="0.2">
      <c r="A227" s="1">
        <v>41913</v>
      </c>
      <c r="B227" s="2">
        <v>65250</v>
      </c>
    </row>
    <row r="228" spans="1:2" x14ac:dyDescent="0.2">
      <c r="A228" s="1">
        <v>41944</v>
      </c>
      <c r="B228" s="2">
        <v>84750</v>
      </c>
    </row>
    <row r="229" spans="1:2" x14ac:dyDescent="0.2">
      <c r="A229" s="1">
        <v>41974</v>
      </c>
      <c r="B229" s="2">
        <v>53250</v>
      </c>
    </row>
    <row r="230" spans="1:2" x14ac:dyDescent="0.2">
      <c r="A230" s="1">
        <v>42005</v>
      </c>
      <c r="B230" s="2">
        <v>86470</v>
      </c>
    </row>
    <row r="231" spans="1:2" x14ac:dyDescent="0.2">
      <c r="A231" s="1">
        <v>42036</v>
      </c>
      <c r="B231" s="2">
        <v>73580</v>
      </c>
    </row>
    <row r="232" spans="1:2" x14ac:dyDescent="0.2">
      <c r="A232" s="1">
        <v>42064</v>
      </c>
      <c r="B232" s="2">
        <v>97760</v>
      </c>
    </row>
    <row r="233" spans="1:2" x14ac:dyDescent="0.2">
      <c r="A233" s="1">
        <v>42095</v>
      </c>
      <c r="B233" s="2">
        <v>99930</v>
      </c>
    </row>
    <row r="234" spans="1:2" x14ac:dyDescent="0.2">
      <c r="A234" s="1">
        <v>42125</v>
      </c>
      <c r="B234" s="2">
        <v>122700</v>
      </c>
    </row>
    <row r="235" spans="1:2" x14ac:dyDescent="0.2">
      <c r="A235" s="1">
        <v>42156</v>
      </c>
      <c r="B235" s="2">
        <v>126600</v>
      </c>
    </row>
    <row r="236" spans="1:2" x14ac:dyDescent="0.2">
      <c r="A236" s="1">
        <v>42186</v>
      </c>
      <c r="B236" s="2">
        <v>128700</v>
      </c>
    </row>
    <row r="237" spans="1:2" x14ac:dyDescent="0.2">
      <c r="A237" s="1">
        <v>42217</v>
      </c>
      <c r="B237" s="2">
        <v>132800</v>
      </c>
    </row>
    <row r="238" spans="1:2" x14ac:dyDescent="0.2">
      <c r="A238" s="1">
        <v>42248</v>
      </c>
      <c r="B238" s="2">
        <v>155600</v>
      </c>
    </row>
    <row r="239" spans="1:2" x14ac:dyDescent="0.2">
      <c r="A239" s="1">
        <v>42278</v>
      </c>
      <c r="B239" s="2">
        <v>109900</v>
      </c>
    </row>
    <row r="240" spans="1:2" x14ac:dyDescent="0.2">
      <c r="A240" s="1">
        <v>42309</v>
      </c>
      <c r="B240" s="2">
        <v>115000</v>
      </c>
    </row>
    <row r="241" spans="1:2" x14ac:dyDescent="0.2">
      <c r="A241" s="1">
        <v>42339</v>
      </c>
      <c r="B241" s="2">
        <v>130700</v>
      </c>
    </row>
    <row r="242" spans="1:2" x14ac:dyDescent="0.2">
      <c r="A242" s="1">
        <v>42370</v>
      </c>
      <c r="B242" s="2">
        <v>143900</v>
      </c>
    </row>
    <row r="243" spans="1:2" x14ac:dyDescent="0.2">
      <c r="A243" s="1">
        <v>42401</v>
      </c>
      <c r="B243" s="2">
        <v>142400</v>
      </c>
    </row>
    <row r="244" spans="1:2" x14ac:dyDescent="0.2">
      <c r="A244" s="1">
        <v>42430</v>
      </c>
      <c r="B244" s="2">
        <v>164900</v>
      </c>
    </row>
    <row r="245" spans="1:2" x14ac:dyDescent="0.2">
      <c r="A245" s="1">
        <v>42461</v>
      </c>
      <c r="B245" s="2">
        <v>190900</v>
      </c>
    </row>
    <row r="246" spans="1:2" x14ac:dyDescent="0.2">
      <c r="A246" s="1">
        <v>42491</v>
      </c>
      <c r="B246" s="2">
        <v>162400</v>
      </c>
    </row>
    <row r="247" spans="1:2" x14ac:dyDescent="0.2">
      <c r="A247" s="1">
        <v>42522</v>
      </c>
      <c r="B247" s="2">
        <v>178100</v>
      </c>
    </row>
    <row r="248" spans="1:2" x14ac:dyDescent="0.2">
      <c r="A248" s="1">
        <v>42552</v>
      </c>
      <c r="B248" s="2">
        <v>196700</v>
      </c>
    </row>
    <row r="249" spans="1:2" x14ac:dyDescent="0.2">
      <c r="A249" s="1">
        <v>42583</v>
      </c>
      <c r="B249" s="2">
        <v>205300</v>
      </c>
    </row>
    <row r="250" spans="1:2" x14ac:dyDescent="0.2">
      <c r="A250" s="1">
        <v>42614</v>
      </c>
      <c r="B250" s="2">
        <v>155200</v>
      </c>
    </row>
    <row r="251" spans="1:2" x14ac:dyDescent="0.2">
      <c r="A251" s="1">
        <v>42644</v>
      </c>
      <c r="B251" s="2">
        <v>182900</v>
      </c>
    </row>
    <row r="252" spans="1:2" x14ac:dyDescent="0.2">
      <c r="A252" s="1">
        <v>42675</v>
      </c>
      <c r="B252" s="2">
        <v>193800</v>
      </c>
    </row>
    <row r="253" spans="1:2" x14ac:dyDescent="0.2">
      <c r="A253" s="1">
        <v>42705</v>
      </c>
      <c r="B253" s="2">
        <v>198400</v>
      </c>
    </row>
    <row r="254" spans="1:2" x14ac:dyDescent="0.2">
      <c r="A254" s="1">
        <v>42736</v>
      </c>
      <c r="B254" s="2">
        <v>207500</v>
      </c>
    </row>
    <row r="255" spans="1:2" x14ac:dyDescent="0.2">
      <c r="A255" s="1">
        <v>42767</v>
      </c>
      <c r="B255" s="2">
        <v>206200</v>
      </c>
    </row>
    <row r="256" spans="1:2" x14ac:dyDescent="0.2">
      <c r="A256" s="1">
        <v>42795</v>
      </c>
      <c r="B256" s="2">
        <v>198000</v>
      </c>
    </row>
    <row r="257" spans="1:2" x14ac:dyDescent="0.2">
      <c r="A257" s="1">
        <v>42826</v>
      </c>
      <c r="B257" s="2">
        <v>194200</v>
      </c>
    </row>
    <row r="258" spans="1:2" x14ac:dyDescent="0.2">
      <c r="A258" s="1">
        <v>42856</v>
      </c>
      <c r="B258" s="2">
        <v>216600</v>
      </c>
    </row>
    <row r="259" spans="1:2" x14ac:dyDescent="0.2">
      <c r="A259" s="1">
        <v>42887</v>
      </c>
      <c r="B259" s="2">
        <v>214300</v>
      </c>
    </row>
    <row r="260" spans="1:2" x14ac:dyDescent="0.2">
      <c r="A260" s="1">
        <v>42917</v>
      </c>
      <c r="B260" s="2">
        <v>213300</v>
      </c>
    </row>
    <row r="261" spans="1:2" x14ac:dyDescent="0.2">
      <c r="A261" s="1">
        <v>42948</v>
      </c>
      <c r="B261" s="2">
        <v>208300</v>
      </c>
    </row>
    <row r="262" spans="1:2" x14ac:dyDescent="0.2">
      <c r="A262" s="1">
        <v>42979</v>
      </c>
      <c r="B262" s="2">
        <v>174300</v>
      </c>
    </row>
    <row r="263" spans="1:2" x14ac:dyDescent="0.2">
      <c r="A263" s="1">
        <v>43009</v>
      </c>
      <c r="B263" s="2">
        <v>174300</v>
      </c>
    </row>
    <row r="264" spans="1:2" x14ac:dyDescent="0.2">
      <c r="A264" s="1">
        <v>43040</v>
      </c>
      <c r="B264" s="2">
        <v>215300</v>
      </c>
    </row>
    <row r="265" spans="1:2" x14ac:dyDescent="0.2">
      <c r="A265" s="1">
        <v>43070</v>
      </c>
      <c r="B265" s="2">
        <v>219000</v>
      </c>
    </row>
    <row r="266" spans="1:2" x14ac:dyDescent="0.2">
      <c r="A266" s="1">
        <v>43101</v>
      </c>
      <c r="B266" s="2">
        <v>247200</v>
      </c>
    </row>
    <row r="267" spans="1:2" x14ac:dyDescent="0.2">
      <c r="A267" s="1">
        <v>43132</v>
      </c>
      <c r="B267" s="2">
        <v>240900</v>
      </c>
    </row>
    <row r="268" spans="1:2" x14ac:dyDescent="0.2">
      <c r="A268" s="1">
        <v>43160</v>
      </c>
      <c r="B268" s="2">
        <v>249200</v>
      </c>
    </row>
    <row r="269" spans="1:2" x14ac:dyDescent="0.2">
      <c r="A269" s="1">
        <v>43191</v>
      </c>
      <c r="B269" s="2">
        <v>253200</v>
      </c>
    </row>
    <row r="270" spans="1:2" x14ac:dyDescent="0.2">
      <c r="A270" s="1">
        <v>43221</v>
      </c>
      <c r="B270" s="2">
        <v>245500</v>
      </c>
    </row>
    <row r="271" spans="1:2" x14ac:dyDescent="0.2">
      <c r="A271" s="1">
        <v>43252</v>
      </c>
      <c r="B271" s="2">
        <v>209600</v>
      </c>
    </row>
    <row r="272" spans="1:2" x14ac:dyDescent="0.2">
      <c r="A272" s="1">
        <v>43282</v>
      </c>
      <c r="B272" s="2">
        <v>235800</v>
      </c>
    </row>
    <row r="273" spans="1:2" x14ac:dyDescent="0.2">
      <c r="A273" s="1">
        <v>43313</v>
      </c>
      <c r="B273" s="2">
        <v>235700</v>
      </c>
    </row>
    <row r="274" spans="1:2" x14ac:dyDescent="0.2">
      <c r="A274" s="1">
        <v>43344</v>
      </c>
      <c r="B274" s="2">
        <v>244900</v>
      </c>
    </row>
    <row r="275" spans="1:2" x14ac:dyDescent="0.2">
      <c r="A275" s="1">
        <v>43374</v>
      </c>
      <c r="B275" s="2">
        <v>238000</v>
      </c>
    </row>
    <row r="276" spans="1:2" x14ac:dyDescent="0.2">
      <c r="A276" s="1">
        <v>43405</v>
      </c>
      <c r="B276" s="2">
        <v>236300</v>
      </c>
    </row>
    <row r="277" spans="1:2" x14ac:dyDescent="0.2">
      <c r="A277" s="1">
        <v>43435</v>
      </c>
      <c r="B277" s="2">
        <v>230900</v>
      </c>
    </row>
    <row r="278" spans="1:2" x14ac:dyDescent="0.2">
      <c r="A278" s="1">
        <v>43466</v>
      </c>
      <c r="B278" s="2">
        <v>257900</v>
      </c>
    </row>
    <row r="279" spans="1:2" x14ac:dyDescent="0.2">
      <c r="A279" s="1">
        <v>43497</v>
      </c>
      <c r="B279" s="2">
        <v>227100</v>
      </c>
    </row>
    <row r="280" spans="1:2" x14ac:dyDescent="0.2">
      <c r="A280" s="1">
        <v>43525</v>
      </c>
      <c r="B280" s="2">
        <v>231600</v>
      </c>
    </row>
    <row r="281" spans="1:2" x14ac:dyDescent="0.2">
      <c r="A281" s="1">
        <v>43556</v>
      </c>
      <c r="B281" s="2">
        <v>243500</v>
      </c>
    </row>
    <row r="282" spans="1:2" x14ac:dyDescent="0.2">
      <c r="A282" s="1">
        <v>43586</v>
      </c>
      <c r="B282" s="2">
        <v>237400</v>
      </c>
    </row>
    <row r="283" spans="1:2" x14ac:dyDescent="0.2">
      <c r="A283" s="1">
        <v>43617</v>
      </c>
      <c r="B283" s="2">
        <v>242300</v>
      </c>
    </row>
    <row r="284" spans="1:2" x14ac:dyDescent="0.2">
      <c r="A284" s="1">
        <v>43647</v>
      </c>
      <c r="B284" s="2">
        <v>239500</v>
      </c>
    </row>
    <row r="285" spans="1:2" x14ac:dyDescent="0.2">
      <c r="A285" s="1">
        <v>43678</v>
      </c>
      <c r="B285" s="2">
        <v>243300</v>
      </c>
    </row>
    <row r="286" spans="1:2" x14ac:dyDescent="0.2">
      <c r="A286" s="1">
        <v>43709</v>
      </c>
      <c r="B286" s="2">
        <v>231100</v>
      </c>
    </row>
    <row r="287" spans="1:2" x14ac:dyDescent="0.2">
      <c r="A287" s="1">
        <v>43739</v>
      </c>
      <c r="B287" s="2">
        <v>238900</v>
      </c>
    </row>
    <row r="288" spans="1:2" x14ac:dyDescent="0.2">
      <c r="A288" s="1">
        <v>43770</v>
      </c>
      <c r="B288" s="2">
        <v>233700</v>
      </c>
    </row>
    <row r="289" spans="1:5" x14ac:dyDescent="0.2">
      <c r="A289" s="1">
        <v>43800</v>
      </c>
      <c r="B289" s="2">
        <v>228700</v>
      </c>
    </row>
    <row r="290" spans="1:5" x14ac:dyDescent="0.2">
      <c r="A290" s="1">
        <v>43831</v>
      </c>
      <c r="B290" s="2">
        <v>256600</v>
      </c>
    </row>
    <row r="291" spans="1:5" x14ac:dyDescent="0.2">
      <c r="A291" s="1">
        <v>43862</v>
      </c>
      <c r="B291" s="2">
        <v>230400</v>
      </c>
    </row>
    <row r="292" spans="1:5" x14ac:dyDescent="0.2">
      <c r="A292" s="1">
        <v>43891</v>
      </c>
      <c r="B292" s="2">
        <v>244400</v>
      </c>
    </row>
    <row r="293" spans="1:5" x14ac:dyDescent="0.2">
      <c r="A293" s="1">
        <v>43922</v>
      </c>
      <c r="B293" s="2">
        <v>249100</v>
      </c>
    </row>
    <row r="294" spans="1:5" x14ac:dyDescent="0.2">
      <c r="A294" s="1">
        <v>43952</v>
      </c>
      <c r="B294" s="2">
        <v>244600</v>
      </c>
    </row>
    <row r="295" spans="1:5" x14ac:dyDescent="0.2">
      <c r="A295" s="1">
        <v>43983</v>
      </c>
      <c r="B295" s="2">
        <v>235600</v>
      </c>
    </row>
    <row r="296" spans="1:5" x14ac:dyDescent="0.2">
      <c r="A296" s="1">
        <v>44013</v>
      </c>
      <c r="B296" s="2">
        <v>236400</v>
      </c>
    </row>
    <row r="297" spans="1:5" x14ac:dyDescent="0.2">
      <c r="A297" s="1">
        <v>44044</v>
      </c>
      <c r="B297" s="2">
        <v>232700</v>
      </c>
    </row>
    <row r="298" spans="1:5" x14ac:dyDescent="0.2">
      <c r="A298" s="1">
        <v>44075</v>
      </c>
      <c r="B298" s="2">
        <v>226400</v>
      </c>
      <c r="C298" s="2">
        <v>226400</v>
      </c>
      <c r="D298" s="2">
        <v>226400</v>
      </c>
      <c r="E298" s="2">
        <v>226400</v>
      </c>
    </row>
    <row r="299" spans="1:5" x14ac:dyDescent="0.2">
      <c r="A299" s="1">
        <v>44105</v>
      </c>
      <c r="B299">
        <v>260160.70700861613</v>
      </c>
      <c r="C299" s="2">
        <f t="shared" ref="C299:C330" si="0">_xlfn.FORECAST.ETS(A299,$B$2:$B$298,$A$2:$A$298,157,1)</f>
        <v>260160.70700861613</v>
      </c>
      <c r="D299" s="2">
        <f t="shared" ref="D299:D330" si="1">C299-_xlfn.FORECAST.ETS.CONFINT(A299,$B$2:$B$298,$A$2:$A$298,0.95,157,1)</f>
        <v>199841.87139424813</v>
      </c>
      <c r="E299" s="2">
        <f t="shared" ref="E299:E330" si="2">C299+_xlfn.FORECAST.ETS.CONFINT(A299,$B$2:$B$298,$A$2:$A$298,0.95,157,1)</f>
        <v>320479.5426229841</v>
      </c>
    </row>
    <row r="300" spans="1:5" x14ac:dyDescent="0.2">
      <c r="A300" s="1">
        <v>44136</v>
      </c>
      <c r="B300">
        <v>272359.70562725572</v>
      </c>
      <c r="C300" s="2">
        <f t="shared" si="0"/>
        <v>272359.70562725572</v>
      </c>
      <c r="D300" s="2">
        <f t="shared" si="1"/>
        <v>211733.99441559418</v>
      </c>
      <c r="E300" s="2">
        <f t="shared" si="2"/>
        <v>332985.41683891724</v>
      </c>
    </row>
    <row r="301" spans="1:5" x14ac:dyDescent="0.2">
      <c r="A301" s="1">
        <v>44166</v>
      </c>
      <c r="B301">
        <v>260346.60429128152</v>
      </c>
      <c r="C301" s="2">
        <f t="shared" si="0"/>
        <v>260346.60429128152</v>
      </c>
      <c r="D301" s="2">
        <f t="shared" si="1"/>
        <v>199409.50247770507</v>
      </c>
      <c r="E301" s="2">
        <f t="shared" si="2"/>
        <v>321283.70610485796</v>
      </c>
    </row>
    <row r="302" spans="1:5" x14ac:dyDescent="0.2">
      <c r="A302" s="1">
        <v>44197</v>
      </c>
      <c r="B302">
        <v>246514.73859806155</v>
      </c>
      <c r="C302" s="2">
        <f t="shared" si="0"/>
        <v>246514.73859806155</v>
      </c>
      <c r="D302" s="2">
        <f t="shared" si="1"/>
        <v>185261.74063753549</v>
      </c>
      <c r="E302" s="2">
        <f t="shared" si="2"/>
        <v>307767.73655858764</v>
      </c>
    </row>
    <row r="303" spans="1:5" x14ac:dyDescent="0.2">
      <c r="A303" s="1">
        <v>44228</v>
      </c>
      <c r="B303">
        <v>237663.93969990281</v>
      </c>
      <c r="C303" s="2">
        <f t="shared" si="0"/>
        <v>237663.93969990281</v>
      </c>
      <c r="D303" s="2">
        <f t="shared" si="1"/>
        <v>176090.55030329971</v>
      </c>
      <c r="E303" s="2">
        <f t="shared" si="2"/>
        <v>299237.32909650594</v>
      </c>
    </row>
    <row r="304" spans="1:5" x14ac:dyDescent="0.2">
      <c r="A304" s="1">
        <v>44256</v>
      </c>
      <c r="B304">
        <v>248097.28045880617</v>
      </c>
      <c r="C304" s="2">
        <f t="shared" si="0"/>
        <v>248097.28045880617</v>
      </c>
      <c r="D304" s="2">
        <f t="shared" si="1"/>
        <v>186199.01536145009</v>
      </c>
      <c r="E304" s="2">
        <f t="shared" si="2"/>
        <v>309995.54555616225</v>
      </c>
    </row>
    <row r="305" spans="1:5" x14ac:dyDescent="0.2">
      <c r="A305" s="1">
        <v>44287</v>
      </c>
      <c r="B305">
        <v>258217.95576632945</v>
      </c>
      <c r="C305" s="2">
        <f t="shared" si="0"/>
        <v>258217.95576632945</v>
      </c>
      <c r="D305" s="2">
        <f t="shared" si="1"/>
        <v>195990.34246880194</v>
      </c>
      <c r="E305" s="2">
        <f t="shared" si="2"/>
        <v>320445.56906385696</v>
      </c>
    </row>
    <row r="306" spans="1:5" x14ac:dyDescent="0.2">
      <c r="A306" s="1">
        <v>44317</v>
      </c>
      <c r="B306">
        <v>256533.16595147259</v>
      </c>
      <c r="C306" s="2">
        <f t="shared" si="0"/>
        <v>256533.16595147259</v>
      </c>
      <c r="D306" s="2">
        <f t="shared" si="1"/>
        <v>193971.74443276235</v>
      </c>
      <c r="E306" s="2">
        <f t="shared" si="2"/>
        <v>319094.5874701828</v>
      </c>
    </row>
    <row r="307" spans="1:5" x14ac:dyDescent="0.2">
      <c r="A307" s="1">
        <v>44348</v>
      </c>
      <c r="B307">
        <v>269937.84924361069</v>
      </c>
      <c r="C307" s="2">
        <f t="shared" si="0"/>
        <v>269937.84924361069</v>
      </c>
      <c r="D307" s="2">
        <f t="shared" si="1"/>
        <v>207038.17264673318</v>
      </c>
      <c r="E307" s="2">
        <f t="shared" si="2"/>
        <v>332837.5258404882</v>
      </c>
    </row>
    <row r="308" spans="1:5" x14ac:dyDescent="0.2">
      <c r="A308" s="1">
        <v>44378</v>
      </c>
      <c r="B308">
        <v>270638.29944550118</v>
      </c>
      <c r="C308" s="2">
        <f t="shared" si="0"/>
        <v>270638.29944550118</v>
      </c>
      <c r="D308" s="2">
        <f t="shared" si="1"/>
        <v>207395.93473575456</v>
      </c>
      <c r="E308" s="2">
        <f t="shared" si="2"/>
        <v>333880.6641552478</v>
      </c>
    </row>
    <row r="309" spans="1:5" x14ac:dyDescent="0.2">
      <c r="A309" s="1">
        <v>44409</v>
      </c>
      <c r="B309">
        <v>272333.11877959484</v>
      </c>
      <c r="C309" s="2">
        <f t="shared" si="0"/>
        <v>272333.11877959484</v>
      </c>
      <c r="D309" s="2">
        <f t="shared" si="1"/>
        <v>208743.64737565824</v>
      </c>
      <c r="E309" s="2">
        <f t="shared" si="2"/>
        <v>335922.5901835314</v>
      </c>
    </row>
    <row r="310" spans="1:5" x14ac:dyDescent="0.2">
      <c r="A310" s="1">
        <v>44440</v>
      </c>
      <c r="B310">
        <v>277026.4547973476</v>
      </c>
      <c r="C310" s="2">
        <f t="shared" si="0"/>
        <v>277026.4547973476</v>
      </c>
      <c r="D310" s="2">
        <f t="shared" si="1"/>
        <v>213085.47317546414</v>
      </c>
      <c r="E310" s="2">
        <f t="shared" si="2"/>
        <v>340967.43641923106</v>
      </c>
    </row>
    <row r="311" spans="1:5" x14ac:dyDescent="0.2">
      <c r="A311" s="1">
        <v>44470</v>
      </c>
      <c r="B311">
        <v>276317.1227019527</v>
      </c>
      <c r="C311" s="2">
        <f t="shared" si="0"/>
        <v>276317.1227019527</v>
      </c>
      <c r="D311" s="2">
        <f t="shared" si="1"/>
        <v>212020.24297347473</v>
      </c>
      <c r="E311" s="2">
        <f t="shared" si="2"/>
        <v>340614.00243043067</v>
      </c>
    </row>
    <row r="312" spans="1:5" x14ac:dyDescent="0.2">
      <c r="A312" s="1">
        <v>44501</v>
      </c>
      <c r="B312">
        <v>268608.78288898343</v>
      </c>
      <c r="C312" s="2">
        <f t="shared" si="0"/>
        <v>268608.78288898343</v>
      </c>
      <c r="D312" s="2">
        <f t="shared" si="1"/>
        <v>203951.63335158955</v>
      </c>
      <c r="E312" s="2">
        <f t="shared" si="2"/>
        <v>333265.93242637732</v>
      </c>
    </row>
    <row r="313" spans="1:5" x14ac:dyDescent="0.2">
      <c r="A313" s="1">
        <v>44531</v>
      </c>
      <c r="B313">
        <v>263998.62232089927</v>
      </c>
      <c r="C313" s="2">
        <f t="shared" si="0"/>
        <v>263998.62232089927</v>
      </c>
      <c r="D313" s="2">
        <f t="shared" si="1"/>
        <v>198976.84798382394</v>
      </c>
      <c r="E313" s="2">
        <f t="shared" si="2"/>
        <v>329020.39665797458</v>
      </c>
    </row>
    <row r="314" spans="1:5" x14ac:dyDescent="0.2">
      <c r="A314" s="1">
        <v>44562</v>
      </c>
      <c r="B314">
        <v>263188.46632352262</v>
      </c>
      <c r="C314" s="2">
        <f t="shared" si="0"/>
        <v>263188.46632352262</v>
      </c>
      <c r="D314" s="2">
        <f t="shared" si="1"/>
        <v>197797.72940716636</v>
      </c>
      <c r="E314" s="2">
        <f t="shared" si="2"/>
        <v>328579.20323987887</v>
      </c>
    </row>
    <row r="315" spans="1:5" x14ac:dyDescent="0.2">
      <c r="A315" s="1">
        <v>44593</v>
      </c>
      <c r="B315">
        <v>255799.08714990242</v>
      </c>
      <c r="C315" s="2">
        <f t="shared" si="0"/>
        <v>255799.08714990242</v>
      </c>
      <c r="D315" s="2">
        <f t="shared" si="1"/>
        <v>190035.06756021729</v>
      </c>
      <c r="E315" s="2">
        <f t="shared" si="2"/>
        <v>321563.10673958756</v>
      </c>
    </row>
    <row r="316" spans="1:5" x14ac:dyDescent="0.2">
      <c r="A316" s="1">
        <v>44621</v>
      </c>
      <c r="B316">
        <v>267391.72178981284</v>
      </c>
      <c r="C316" s="2">
        <f t="shared" si="0"/>
        <v>267391.72178981284</v>
      </c>
      <c r="D316" s="2">
        <f t="shared" si="1"/>
        <v>201250.11756788212</v>
      </c>
      <c r="E316" s="2">
        <f t="shared" si="2"/>
        <v>333533.32601174357</v>
      </c>
    </row>
    <row r="317" spans="1:5" x14ac:dyDescent="0.2">
      <c r="A317" s="1">
        <v>44652</v>
      </c>
      <c r="B317">
        <v>273333.16805125552</v>
      </c>
      <c r="C317" s="2">
        <f t="shared" si="0"/>
        <v>273333.16805125552</v>
      </c>
      <c r="D317" s="2">
        <f t="shared" si="1"/>
        <v>206809.69579850792</v>
      </c>
      <c r="E317" s="2">
        <f t="shared" si="2"/>
        <v>339856.64030400314</v>
      </c>
    </row>
    <row r="318" spans="1:5" x14ac:dyDescent="0.2">
      <c r="A318" s="1">
        <v>44682</v>
      </c>
      <c r="B318">
        <v>274349.85137027747</v>
      </c>
      <c r="C318" s="2">
        <f t="shared" si="0"/>
        <v>274349.85137027747</v>
      </c>
      <c r="D318" s="2">
        <f t="shared" si="1"/>
        <v>207440.24664979646</v>
      </c>
      <c r="E318" s="2">
        <f t="shared" si="2"/>
        <v>341259.45609075844</v>
      </c>
    </row>
    <row r="319" spans="1:5" x14ac:dyDescent="0.2">
      <c r="A319" s="1">
        <v>44713</v>
      </c>
      <c r="B319">
        <v>273772.64290087065</v>
      </c>
      <c r="C319" s="2">
        <f t="shared" si="0"/>
        <v>273772.64290087065</v>
      </c>
      <c r="D319" s="2">
        <f t="shared" si="1"/>
        <v>206472.66061527724</v>
      </c>
      <c r="E319" s="2">
        <f t="shared" si="2"/>
        <v>341072.62518646405</v>
      </c>
    </row>
    <row r="320" spans="1:5" x14ac:dyDescent="0.2">
      <c r="A320" s="1">
        <v>44743</v>
      </c>
      <c r="B320">
        <v>272541.37752723059</v>
      </c>
      <c r="C320" s="2">
        <f t="shared" si="0"/>
        <v>272541.37752723059</v>
      </c>
      <c r="D320" s="2">
        <f t="shared" si="1"/>
        <v>204846.792273634</v>
      </c>
      <c r="E320" s="2">
        <f t="shared" si="2"/>
        <v>340235.96278082719</v>
      </c>
    </row>
    <row r="321" spans="1:5" x14ac:dyDescent="0.2">
      <c r="A321" s="1">
        <v>44774</v>
      </c>
      <c r="B321">
        <v>271655.33281727938</v>
      </c>
      <c r="C321" s="2">
        <f t="shared" si="0"/>
        <v>271655.33281727938</v>
      </c>
      <c r="D321" s="2">
        <f t="shared" si="1"/>
        <v>203561.93921980407</v>
      </c>
      <c r="E321" s="2">
        <f t="shared" si="2"/>
        <v>339748.7264147547</v>
      </c>
    </row>
    <row r="322" spans="1:5" x14ac:dyDescent="0.2">
      <c r="A322" s="1">
        <v>44805</v>
      </c>
      <c r="B322">
        <v>272818.76024989481</v>
      </c>
      <c r="C322" s="2">
        <f t="shared" si="0"/>
        <v>272818.76024989481</v>
      </c>
      <c r="D322" s="2">
        <f t="shared" si="1"/>
        <v>204322.37327030484</v>
      </c>
      <c r="E322" s="2">
        <f t="shared" si="2"/>
        <v>341315.14722948475</v>
      </c>
    </row>
    <row r="323" spans="1:5" x14ac:dyDescent="0.2">
      <c r="A323" s="1">
        <v>44835</v>
      </c>
      <c r="B323">
        <v>271824.59162129951</v>
      </c>
      <c r="C323" s="2">
        <f t="shared" si="0"/>
        <v>271824.59162129951</v>
      </c>
      <c r="D323" s="2">
        <f t="shared" si="1"/>
        <v>202921.04684825119</v>
      </c>
      <c r="E323" s="2">
        <f t="shared" si="2"/>
        <v>340728.13639434782</v>
      </c>
    </row>
    <row r="324" spans="1:5" x14ac:dyDescent="0.2">
      <c r="A324" s="1">
        <v>44866</v>
      </c>
      <c r="B324">
        <v>261896.01667066099</v>
      </c>
      <c r="C324" s="2">
        <f t="shared" si="0"/>
        <v>261896.01667066099</v>
      </c>
      <c r="D324" s="2">
        <f t="shared" si="1"/>
        <v>192581.1705881244</v>
      </c>
      <c r="E324" s="2">
        <f t="shared" si="2"/>
        <v>331210.86275319755</v>
      </c>
    </row>
    <row r="325" spans="1:5" x14ac:dyDescent="0.2">
      <c r="A325" s="1">
        <v>44896</v>
      </c>
      <c r="B325">
        <v>250281.61503274832</v>
      </c>
      <c r="C325" s="2">
        <f t="shared" si="0"/>
        <v>250281.61503274832</v>
      </c>
      <c r="D325" s="2">
        <f t="shared" si="1"/>
        <v>180551.34526814462</v>
      </c>
      <c r="E325" s="2">
        <f t="shared" si="2"/>
        <v>320011.88479735202</v>
      </c>
    </row>
    <row r="326" spans="1:5" x14ac:dyDescent="0.2">
      <c r="A326" s="1">
        <v>44927</v>
      </c>
      <c r="B326">
        <v>250443.28343729617</v>
      </c>
      <c r="C326" s="2">
        <f t="shared" si="0"/>
        <v>250443.28343729617</v>
      </c>
      <c r="D326" s="2">
        <f t="shared" si="1"/>
        <v>180293.48898990432</v>
      </c>
      <c r="E326" s="2">
        <f t="shared" si="2"/>
        <v>320593.07788468804</v>
      </c>
    </row>
    <row r="327" spans="1:5" x14ac:dyDescent="0.2">
      <c r="A327" s="1">
        <v>44958</v>
      </c>
      <c r="B327">
        <v>255560.31340524898</v>
      </c>
      <c r="C327" s="2">
        <f t="shared" si="0"/>
        <v>255560.31340524898</v>
      </c>
      <c r="D327" s="2">
        <f t="shared" si="1"/>
        <v>184986.91485543863</v>
      </c>
      <c r="E327" s="2">
        <f t="shared" si="2"/>
        <v>326133.71195505932</v>
      </c>
    </row>
    <row r="328" spans="1:5" x14ac:dyDescent="0.2">
      <c r="A328" s="1">
        <v>44986</v>
      </c>
      <c r="B328">
        <v>289149.29818980891</v>
      </c>
      <c r="C328" s="2">
        <f t="shared" si="0"/>
        <v>289149.29818980891</v>
      </c>
      <c r="D328" s="2">
        <f t="shared" si="1"/>
        <v>218148.23788965994</v>
      </c>
      <c r="E328" s="2">
        <f t="shared" si="2"/>
        <v>360150.35848995787</v>
      </c>
    </row>
    <row r="329" spans="1:5" x14ac:dyDescent="0.2">
      <c r="A329" s="1">
        <v>45017</v>
      </c>
      <c r="B329">
        <v>287026.60066423134</v>
      </c>
      <c r="C329" s="2">
        <f t="shared" si="0"/>
        <v>287026.60066423134</v>
      </c>
      <c r="D329" s="2">
        <f t="shared" si="1"/>
        <v>215593.84291010117</v>
      </c>
      <c r="E329" s="2">
        <f t="shared" si="2"/>
        <v>358459.35841836152</v>
      </c>
    </row>
    <row r="330" spans="1:5" x14ac:dyDescent="0.2">
      <c r="A330" s="1">
        <v>45047</v>
      </c>
      <c r="B330">
        <v>198705.98078489362</v>
      </c>
      <c r="C330" s="2">
        <f t="shared" si="0"/>
        <v>198705.98078489362</v>
      </c>
      <c r="D330" s="2">
        <f t="shared" si="1"/>
        <v>126837.51197249439</v>
      </c>
      <c r="E330" s="2">
        <f t="shared" si="2"/>
        <v>270574.44959729281</v>
      </c>
    </row>
    <row r="331" spans="1:5" x14ac:dyDescent="0.2">
      <c r="A331" s="1">
        <v>45078</v>
      </c>
      <c r="B331">
        <v>199704.17251049032</v>
      </c>
      <c r="C331" s="2">
        <f t="shared" ref="C331:C362" si="3">_xlfn.FORECAST.ETS(A331,$B$2:$B$298,$A$2:$A$298,157,1)</f>
        <v>199704.17251049032</v>
      </c>
      <c r="D331" s="2">
        <f t="shared" ref="D331:D362" si="4">C331-_xlfn.FORECAST.ETS.CONFINT(A331,$B$2:$B$298,$A$2:$A$298,0.95,157,1)</f>
        <v>127396.00127303673</v>
      </c>
      <c r="E331" s="2">
        <f t="shared" ref="E331:E362" si="5">C331+_xlfn.FORECAST.ETS.CONFINT(A331,$B$2:$B$298,$A$2:$A$298,0.95,157,1)</f>
        <v>272012.34374794387</v>
      </c>
    </row>
    <row r="332" spans="1:5" x14ac:dyDescent="0.2">
      <c r="A332" s="1">
        <v>45108</v>
      </c>
      <c r="B332">
        <v>176761.21296448531</v>
      </c>
      <c r="C332" s="2">
        <f t="shared" si="3"/>
        <v>176761.21296448531</v>
      </c>
      <c r="D332" s="2">
        <f t="shared" si="4"/>
        <v>104009.37029447155</v>
      </c>
      <c r="E332" s="2">
        <f t="shared" si="5"/>
        <v>249513.05563449906</v>
      </c>
    </row>
    <row r="333" spans="1:5" x14ac:dyDescent="0.2">
      <c r="A333" s="1">
        <v>45139</v>
      </c>
      <c r="B333">
        <v>175124.35945311683</v>
      </c>
      <c r="C333" s="2">
        <f t="shared" si="3"/>
        <v>175124.35945311683</v>
      </c>
      <c r="D333" s="2">
        <f t="shared" si="4"/>
        <v>101924.89880827849</v>
      </c>
      <c r="E333" s="2">
        <f t="shared" si="5"/>
        <v>248323.82009795518</v>
      </c>
    </row>
    <row r="334" spans="1:5" x14ac:dyDescent="0.2">
      <c r="A334" s="1">
        <v>45170</v>
      </c>
      <c r="B334">
        <v>193616.31994151542</v>
      </c>
      <c r="C334" s="2">
        <f t="shared" si="3"/>
        <v>193616.31994151542</v>
      </c>
      <c r="D334" s="2">
        <f t="shared" si="4"/>
        <v>119965.31733552794</v>
      </c>
      <c r="E334" s="2">
        <f t="shared" si="5"/>
        <v>267267.32254750293</v>
      </c>
    </row>
    <row r="335" spans="1:5" x14ac:dyDescent="0.2">
      <c r="A335" s="1">
        <v>45200</v>
      </c>
      <c r="B335">
        <v>222364.19697388474</v>
      </c>
      <c r="C335" s="2">
        <f t="shared" si="3"/>
        <v>222364.19697388474</v>
      </c>
      <c r="D335" s="2">
        <f t="shared" si="4"/>
        <v>148257.75105234492</v>
      </c>
      <c r="E335" s="2">
        <f t="shared" si="5"/>
        <v>296470.64289542456</v>
      </c>
    </row>
    <row r="336" spans="1:5" x14ac:dyDescent="0.2">
      <c r="A336" s="1">
        <v>45231</v>
      </c>
      <c r="B336">
        <v>243119.77074349305</v>
      </c>
      <c r="C336" s="2">
        <f t="shared" si="3"/>
        <v>243119.77074349305</v>
      </c>
      <c r="D336" s="2">
        <f t="shared" si="4"/>
        <v>168554.00284572446</v>
      </c>
      <c r="E336" s="2">
        <f t="shared" si="5"/>
        <v>317685.53864126164</v>
      </c>
    </row>
    <row r="337" spans="1:5" x14ac:dyDescent="0.2">
      <c r="A337" s="1">
        <v>45261</v>
      </c>
      <c r="B337">
        <v>281135.89627115126</v>
      </c>
      <c r="C337" s="2">
        <f t="shared" si="3"/>
        <v>281135.89627115126</v>
      </c>
      <c r="D337" s="2">
        <f t="shared" si="4"/>
        <v>206106.95047836803</v>
      </c>
      <c r="E337" s="2">
        <f t="shared" si="5"/>
        <v>356164.84206393448</v>
      </c>
    </row>
    <row r="338" spans="1:5" x14ac:dyDescent="0.2">
      <c r="A338" s="1">
        <v>45292</v>
      </c>
      <c r="B338">
        <v>291635.96925811464</v>
      </c>
      <c r="C338" s="2">
        <f t="shared" si="3"/>
        <v>291635.96925811464</v>
      </c>
      <c r="D338" s="2">
        <f t="shared" si="4"/>
        <v>216140.01242847054</v>
      </c>
      <c r="E338" s="2">
        <f t="shared" si="5"/>
        <v>367131.92608775874</v>
      </c>
    </row>
    <row r="339" spans="1:5" x14ac:dyDescent="0.2">
      <c r="A339" s="1">
        <v>45323</v>
      </c>
      <c r="B339">
        <v>270739.98970721231</v>
      </c>
      <c r="C339" s="2">
        <f t="shared" si="3"/>
        <v>270739.98970721231</v>
      </c>
      <c r="D339" s="2">
        <f t="shared" si="4"/>
        <v>194773.21149825444</v>
      </c>
      <c r="E339" s="2">
        <f t="shared" si="5"/>
        <v>346706.76791617018</v>
      </c>
    </row>
    <row r="340" spans="1:5" x14ac:dyDescent="0.2">
      <c r="A340" s="1">
        <v>45352</v>
      </c>
      <c r="B340">
        <v>185376.38494125477</v>
      </c>
      <c r="C340" s="2">
        <f t="shared" si="3"/>
        <v>185376.38494125477</v>
      </c>
      <c r="D340" s="2">
        <f t="shared" si="4"/>
        <v>108934.99782029258</v>
      </c>
      <c r="E340" s="2">
        <f t="shared" si="5"/>
        <v>261817.77206221694</v>
      </c>
    </row>
    <row r="341" spans="1:5" x14ac:dyDescent="0.2">
      <c r="A341" s="1">
        <v>45383</v>
      </c>
      <c r="B341">
        <v>205183.32501615674</v>
      </c>
      <c r="C341" s="2">
        <f t="shared" si="3"/>
        <v>205183.32501615674</v>
      </c>
      <c r="D341" s="2">
        <f t="shared" si="4"/>
        <v>128263.56425904852</v>
      </c>
      <c r="E341" s="2">
        <f t="shared" si="5"/>
        <v>282103.08577326499</v>
      </c>
    </row>
    <row r="342" spans="1:5" x14ac:dyDescent="0.2">
      <c r="A342" s="1">
        <v>45413</v>
      </c>
      <c r="B342">
        <v>150470.24367492995</v>
      </c>
      <c r="C342" s="2">
        <f t="shared" si="3"/>
        <v>150470.24367492995</v>
      </c>
      <c r="D342" s="2">
        <f t="shared" si="4"/>
        <v>73068.367353779046</v>
      </c>
      <c r="E342" s="2">
        <f t="shared" si="5"/>
        <v>227872.11999608087</v>
      </c>
    </row>
    <row r="343" spans="1:5" x14ac:dyDescent="0.2">
      <c r="A343" s="1">
        <v>45444</v>
      </c>
      <c r="B343">
        <v>156732.15225161597</v>
      </c>
      <c r="C343" s="2">
        <f t="shared" si="3"/>
        <v>156732.15225161597</v>
      </c>
      <c r="D343" s="2">
        <f t="shared" si="4"/>
        <v>78844.441211859579</v>
      </c>
      <c r="E343" s="2">
        <f t="shared" si="5"/>
        <v>234619.86329137237</v>
      </c>
    </row>
    <row r="344" spans="1:5" x14ac:dyDescent="0.2">
      <c r="A344" s="1">
        <v>45474</v>
      </c>
      <c r="B344">
        <v>160286.99783565261</v>
      </c>
      <c r="C344" s="2">
        <f t="shared" si="3"/>
        <v>160286.99783565261</v>
      </c>
      <c r="D344" s="2">
        <f t="shared" si="4"/>
        <v>81909.755663015691</v>
      </c>
      <c r="E344" s="2">
        <f t="shared" si="5"/>
        <v>238664.24000828952</v>
      </c>
    </row>
    <row r="345" spans="1:5" x14ac:dyDescent="0.2">
      <c r="A345" s="1">
        <v>45505</v>
      </c>
      <c r="B345">
        <v>184937.94487868861</v>
      </c>
      <c r="C345" s="2">
        <f t="shared" si="3"/>
        <v>184937.94487868861</v>
      </c>
      <c r="D345" s="2">
        <f t="shared" si="4"/>
        <v>106067.4978564652</v>
      </c>
      <c r="E345" s="2">
        <f t="shared" si="5"/>
        <v>263808.39190091204</v>
      </c>
    </row>
    <row r="346" spans="1:5" x14ac:dyDescent="0.2">
      <c r="A346" s="1">
        <v>45536</v>
      </c>
      <c r="B346">
        <v>150317.07000540281</v>
      </c>
      <c r="C346" s="2">
        <f t="shared" si="3"/>
        <v>150317.07000540281</v>
      </c>
      <c r="D346" s="2">
        <f t="shared" si="4"/>
        <v>70949.767062515937</v>
      </c>
      <c r="E346" s="2">
        <f t="shared" si="5"/>
        <v>229684.37294828967</v>
      </c>
    </row>
    <row r="347" spans="1:5" x14ac:dyDescent="0.2">
      <c r="A347" s="1">
        <v>45566</v>
      </c>
      <c r="B347">
        <v>145593.46923519892</v>
      </c>
      <c r="C347" s="2">
        <f t="shared" si="3"/>
        <v>145593.46923519892</v>
      </c>
      <c r="D347" s="2">
        <f t="shared" si="4"/>
        <v>65725.681885480008</v>
      </c>
      <c r="E347" s="2">
        <f t="shared" si="5"/>
        <v>225461.25658491784</v>
      </c>
    </row>
    <row r="348" spans="1:5" x14ac:dyDescent="0.2">
      <c r="A348" s="1">
        <v>45597</v>
      </c>
      <c r="B348">
        <v>100243.76210553916</v>
      </c>
      <c r="C348" s="2">
        <f t="shared" si="3"/>
        <v>100243.76210553916</v>
      </c>
      <c r="D348" s="2">
        <f t="shared" si="4"/>
        <v>19871.884378656134</v>
      </c>
      <c r="E348" s="2">
        <f t="shared" si="5"/>
        <v>180615.6398324222</v>
      </c>
    </row>
    <row r="349" spans="1:5" x14ac:dyDescent="0.2">
      <c r="A349" s="1">
        <v>45627</v>
      </c>
      <c r="B349">
        <v>95539.875323149099</v>
      </c>
      <c r="C349" s="2">
        <f t="shared" si="3"/>
        <v>95539.875323149099</v>
      </c>
      <c r="D349" s="2">
        <f t="shared" si="4"/>
        <v>14660.323687601689</v>
      </c>
      <c r="E349" s="2">
        <f t="shared" si="5"/>
        <v>176419.42695869651</v>
      </c>
    </row>
    <row r="350" spans="1:5" x14ac:dyDescent="0.2">
      <c r="A350" s="1">
        <v>45658</v>
      </c>
      <c r="B350">
        <v>99465.240817662212</v>
      </c>
      <c r="C350" s="2">
        <f t="shared" si="3"/>
        <v>99465.240817662212</v>
      </c>
      <c r="D350" s="2">
        <f t="shared" si="4"/>
        <v>18074.454096251182</v>
      </c>
      <c r="E350" s="2">
        <f t="shared" si="5"/>
        <v>180856.02753907326</v>
      </c>
    </row>
    <row r="351" spans="1:5" x14ac:dyDescent="0.2">
      <c r="A351" s="1">
        <v>45689</v>
      </c>
      <c r="B351">
        <v>106477.43188123427</v>
      </c>
      <c r="C351" s="2">
        <f t="shared" si="3"/>
        <v>106477.43188123427</v>
      </c>
      <c r="D351" s="2">
        <f t="shared" si="4"/>
        <v>24571.871159400442</v>
      </c>
      <c r="E351" s="2">
        <f t="shared" si="5"/>
        <v>188382.99260306809</v>
      </c>
    </row>
    <row r="352" spans="1:5" x14ac:dyDescent="0.2">
      <c r="A352" s="1">
        <v>45717</v>
      </c>
      <c r="B352">
        <v>135093.69568964367</v>
      </c>
      <c r="C352" s="2">
        <f t="shared" si="3"/>
        <v>135093.69568964367</v>
      </c>
      <c r="D352" s="2">
        <f t="shared" si="4"/>
        <v>52669.84421706076</v>
      </c>
      <c r="E352" s="2">
        <f t="shared" si="5"/>
        <v>217517.54716222658</v>
      </c>
    </row>
    <row r="353" spans="1:5" x14ac:dyDescent="0.2">
      <c r="A353" s="1">
        <v>45748</v>
      </c>
      <c r="B353">
        <v>156728.52594629413</v>
      </c>
      <c r="C353" s="2">
        <f t="shared" si="3"/>
        <v>156728.52594629413</v>
      </c>
      <c r="D353" s="2">
        <f t="shared" si="4"/>
        <v>73782.88903208822</v>
      </c>
      <c r="E353" s="2">
        <f t="shared" si="5"/>
        <v>239674.16286050004</v>
      </c>
    </row>
    <row r="354" spans="1:5" x14ac:dyDescent="0.2">
      <c r="A354" s="1">
        <v>45778</v>
      </c>
      <c r="B354">
        <v>151037.06996201864</v>
      </c>
      <c r="C354" s="2">
        <f t="shared" si="3"/>
        <v>151037.06996201864</v>
      </c>
      <c r="D354" s="2">
        <f t="shared" si="4"/>
        <v>67566.174863975728</v>
      </c>
      <c r="E354" s="2">
        <f t="shared" si="5"/>
        <v>234507.96506006154</v>
      </c>
    </row>
    <row r="355" spans="1:5" x14ac:dyDescent="0.2">
      <c r="A355" s="1">
        <v>45809</v>
      </c>
      <c r="B355">
        <v>142132.87252912309</v>
      </c>
      <c r="C355" s="2">
        <f t="shared" si="3"/>
        <v>142132.87252912309</v>
      </c>
      <c r="D355" s="2">
        <f t="shared" si="4"/>
        <v>58133.268337234927</v>
      </c>
      <c r="E355" s="2">
        <f t="shared" si="5"/>
        <v>226132.47672101128</v>
      </c>
    </row>
    <row r="356" spans="1:5" x14ac:dyDescent="0.2">
      <c r="A356" s="1">
        <v>45839</v>
      </c>
      <c r="B356">
        <v>124187.61620640925</v>
      </c>
      <c r="C356" s="2">
        <f t="shared" si="3"/>
        <v>124187.61620640925</v>
      </c>
      <c r="D356" s="2">
        <f t="shared" si="4"/>
        <v>39655.873721095966</v>
      </c>
      <c r="E356" s="2">
        <f t="shared" si="5"/>
        <v>208719.35869172253</v>
      </c>
    </row>
    <row r="357" spans="1:5" x14ac:dyDescent="0.2">
      <c r="A357" s="1">
        <v>45870</v>
      </c>
      <c r="B357">
        <v>111407.18091062739</v>
      </c>
      <c r="C357" s="2">
        <f t="shared" si="3"/>
        <v>111407.18091062739</v>
      </c>
      <c r="D357" s="2">
        <f t="shared" si="4"/>
        <v>26339.892515964937</v>
      </c>
      <c r="E357" s="2">
        <f t="shared" si="5"/>
        <v>196474.46930528985</v>
      </c>
    </row>
    <row r="358" spans="1:5" x14ac:dyDescent="0.2">
      <c r="A358" s="1">
        <v>45901</v>
      </c>
      <c r="B358">
        <v>108058.90605180548</v>
      </c>
      <c r="C358" s="2">
        <f t="shared" si="3"/>
        <v>108058.90605180548</v>
      </c>
      <c r="D358" s="2">
        <f t="shared" si="4"/>
        <v>22452.685584074308</v>
      </c>
      <c r="E358" s="2">
        <f t="shared" si="5"/>
        <v>193665.12651953666</v>
      </c>
    </row>
    <row r="359" spans="1:5" x14ac:dyDescent="0.2">
      <c r="A359" s="1">
        <v>45931</v>
      </c>
      <c r="B359">
        <v>117654.22108814141</v>
      </c>
      <c r="C359" s="2">
        <f t="shared" si="3"/>
        <v>117654.22108814141</v>
      </c>
      <c r="D359" s="2">
        <f t="shared" si="4"/>
        <v>31505.703700002065</v>
      </c>
      <c r="E359" s="2">
        <f t="shared" si="5"/>
        <v>203802.73847628076</v>
      </c>
    </row>
    <row r="360" spans="1:5" x14ac:dyDescent="0.2">
      <c r="A360" s="1">
        <v>45962</v>
      </c>
      <c r="B360">
        <v>103911.42659484588</v>
      </c>
      <c r="C360" s="2">
        <f t="shared" si="3"/>
        <v>103911.42659484588</v>
      </c>
      <c r="D360" s="2">
        <f t="shared" si="4"/>
        <v>17217.268615436507</v>
      </c>
      <c r="E360" s="2">
        <f t="shared" si="5"/>
        <v>190605.58457425525</v>
      </c>
    </row>
    <row r="361" spans="1:5" x14ac:dyDescent="0.2">
      <c r="A361" s="1">
        <v>45992</v>
      </c>
      <c r="B361">
        <v>129581.42805701893</v>
      </c>
      <c r="C361" s="2">
        <f t="shared" si="3"/>
        <v>129581.42805701893</v>
      </c>
      <c r="D361" s="2">
        <f t="shared" si="4"/>
        <v>42338.306848258973</v>
      </c>
      <c r="E361" s="2">
        <f t="shared" si="5"/>
        <v>216824.54926577889</v>
      </c>
    </row>
    <row r="362" spans="1:5" x14ac:dyDescent="0.2">
      <c r="A362" s="1">
        <v>46023</v>
      </c>
      <c r="B362">
        <v>125738.37568095588</v>
      </c>
      <c r="C362" s="2">
        <f t="shared" si="3"/>
        <v>125738.37568095588</v>
      </c>
      <c r="D362" s="2">
        <f t="shared" si="4"/>
        <v>37942.989490329783</v>
      </c>
      <c r="E362" s="2">
        <f t="shared" si="5"/>
        <v>213533.76187158198</v>
      </c>
    </row>
    <row r="363" spans="1:5" x14ac:dyDescent="0.2">
      <c r="A363" s="1">
        <v>46054</v>
      </c>
      <c r="B363">
        <v>130766.0493107581</v>
      </c>
      <c r="C363" s="2">
        <f t="shared" ref="C363:C394" si="6">_xlfn.FORECAST.ETS(A363,$B$2:$B$298,$A$2:$A$298,157,1)</f>
        <v>130766.0493107581</v>
      </c>
      <c r="D363" s="2">
        <f t="shared" ref="D363:D394" si="7">C363-_xlfn.FORECAST.ETS.CONFINT(A363,$B$2:$B$298,$A$2:$A$298,0.95,157,1)</f>
        <v>42415.117120842595</v>
      </c>
      <c r="E363" s="2">
        <f t="shared" ref="E363:E394" si="8">C363+_xlfn.FORECAST.ETS.CONFINT(A363,$B$2:$B$298,$A$2:$A$298,0.95,157,1)</f>
        <v>219116.9815006736</v>
      </c>
    </row>
    <row r="364" spans="1:5" x14ac:dyDescent="0.2">
      <c r="A364" s="1">
        <v>46082</v>
      </c>
      <c r="B364">
        <v>130409.40697814625</v>
      </c>
      <c r="C364" s="2">
        <f t="shared" si="6"/>
        <v>130409.40697814625</v>
      </c>
      <c r="D364" s="2">
        <f t="shared" si="7"/>
        <v>41499.668353134839</v>
      </c>
      <c r="E364" s="2">
        <f t="shared" si="8"/>
        <v>219319.14560315764</v>
      </c>
    </row>
    <row r="365" spans="1:5" x14ac:dyDescent="0.2">
      <c r="A365" s="1">
        <v>46113</v>
      </c>
      <c r="B365">
        <v>137253.53190286297</v>
      </c>
      <c r="C365" s="2">
        <f t="shared" si="6"/>
        <v>137253.53190286297</v>
      </c>
      <c r="D365" s="2">
        <f t="shared" si="7"/>
        <v>47781.746832331235</v>
      </c>
      <c r="E365" s="2">
        <f t="shared" si="8"/>
        <v>226725.31697339471</v>
      </c>
    </row>
    <row r="366" spans="1:5" x14ac:dyDescent="0.2">
      <c r="A366" s="1">
        <v>46143</v>
      </c>
      <c r="B366">
        <v>129009.4872334524</v>
      </c>
      <c r="C366" s="2">
        <f t="shared" si="6"/>
        <v>129009.4872334524</v>
      </c>
      <c r="D366" s="2">
        <f t="shared" si="7"/>
        <v>38972.435973597938</v>
      </c>
      <c r="E366" s="2">
        <f t="shared" si="8"/>
        <v>219046.53849330684</v>
      </c>
    </row>
    <row r="367" spans="1:5" x14ac:dyDescent="0.2">
      <c r="A367" s="1">
        <v>46174</v>
      </c>
      <c r="B367">
        <v>87203.781980734668</v>
      </c>
      <c r="C367" s="2">
        <f t="shared" si="6"/>
        <v>87203.781980734668</v>
      </c>
      <c r="D367" s="2">
        <f t="shared" si="7"/>
        <v>-3401.7351066833508</v>
      </c>
      <c r="E367" s="2">
        <f t="shared" si="8"/>
        <v>177809.29906815267</v>
      </c>
    </row>
    <row r="368" spans="1:5" x14ac:dyDescent="0.2">
      <c r="A368" s="1">
        <v>46204</v>
      </c>
      <c r="B368">
        <v>118202.16409911291</v>
      </c>
      <c r="C368" s="2">
        <f t="shared" si="6"/>
        <v>118202.16409911291</v>
      </c>
      <c r="D368" s="2">
        <f t="shared" si="7"/>
        <v>27025.001488306109</v>
      </c>
      <c r="E368" s="2">
        <f t="shared" si="8"/>
        <v>209379.32670991973</v>
      </c>
    </row>
    <row r="369" spans="1:5" x14ac:dyDescent="0.2">
      <c r="A369" s="1">
        <v>46235</v>
      </c>
      <c r="B369">
        <v>134004.3469549673</v>
      </c>
      <c r="C369" s="2">
        <f t="shared" si="6"/>
        <v>134004.3469549673</v>
      </c>
      <c r="D369" s="2">
        <f t="shared" si="7"/>
        <v>42252.378902337281</v>
      </c>
      <c r="E369" s="2">
        <f t="shared" si="8"/>
        <v>225756.31500759732</v>
      </c>
    </row>
    <row r="370" spans="1:5" x14ac:dyDescent="0.2">
      <c r="A370" s="1">
        <v>46266</v>
      </c>
      <c r="B370">
        <v>130714.10987743225</v>
      </c>
      <c r="C370" s="2">
        <f t="shared" si="6"/>
        <v>130714.10987743225</v>
      </c>
      <c r="D370" s="2">
        <f t="shared" si="7"/>
        <v>38384.196075229091</v>
      </c>
      <c r="E370" s="2">
        <f t="shared" si="8"/>
        <v>223044.0236796354</v>
      </c>
    </row>
    <row r="371" spans="1:5" x14ac:dyDescent="0.2">
      <c r="A371" s="1">
        <v>46296</v>
      </c>
      <c r="B371">
        <v>133450.53600649902</v>
      </c>
      <c r="C371" s="2">
        <f t="shared" si="6"/>
        <v>133450.53600649902</v>
      </c>
      <c r="D371" s="2">
        <f t="shared" si="7"/>
        <v>40539.555589458818</v>
      </c>
      <c r="E371" s="2">
        <f t="shared" si="8"/>
        <v>226361.51642353923</v>
      </c>
    </row>
    <row r="372" spans="1:5" x14ac:dyDescent="0.2">
      <c r="A372" s="1">
        <v>46327</v>
      </c>
      <c r="B372">
        <v>127459.84324080229</v>
      </c>
      <c r="C372" s="2">
        <f t="shared" si="6"/>
        <v>127459.84324080229</v>
      </c>
      <c r="D372" s="2">
        <f t="shared" si="7"/>
        <v>33964.694616636756</v>
      </c>
      <c r="E372" s="2">
        <f t="shared" si="8"/>
        <v>220954.99186496783</v>
      </c>
    </row>
    <row r="373" spans="1:5" x14ac:dyDescent="0.2">
      <c r="A373" s="1">
        <v>46357</v>
      </c>
      <c r="B373">
        <v>87532.530594932934</v>
      </c>
      <c r="C373" s="2">
        <f t="shared" si="6"/>
        <v>87532.530594932934</v>
      </c>
      <c r="D373" s="2">
        <f t="shared" si="7"/>
        <v>-6549.8687263197207</v>
      </c>
      <c r="E373" s="2">
        <f t="shared" si="8"/>
        <v>181614.92991618559</v>
      </c>
    </row>
    <row r="374" spans="1:5" x14ac:dyDescent="0.2">
      <c r="A374" s="1">
        <v>46388</v>
      </c>
      <c r="B374">
        <v>87276.795569008362</v>
      </c>
      <c r="C374" s="2">
        <f t="shared" si="6"/>
        <v>87276.795569008362</v>
      </c>
      <c r="D374" s="2">
        <f t="shared" si="7"/>
        <v>-7395.9180085901753</v>
      </c>
      <c r="E374" s="2">
        <f t="shared" si="8"/>
        <v>181949.5091466069</v>
      </c>
    </row>
    <row r="375" spans="1:5" x14ac:dyDescent="0.2">
      <c r="A375" s="1">
        <v>46419</v>
      </c>
      <c r="B375">
        <v>76424.301753015839</v>
      </c>
      <c r="C375" s="2">
        <f t="shared" si="6"/>
        <v>76424.301753015839</v>
      </c>
      <c r="D375" s="2">
        <f t="shared" si="7"/>
        <v>-18841.770881924647</v>
      </c>
      <c r="E375" s="2">
        <f t="shared" si="8"/>
        <v>171690.37438795634</v>
      </c>
    </row>
    <row r="376" spans="1:5" x14ac:dyDescent="0.2">
      <c r="A376" s="1">
        <v>46447</v>
      </c>
      <c r="B376">
        <v>76101.25402217386</v>
      </c>
      <c r="C376" s="2">
        <f t="shared" si="6"/>
        <v>76101.25402217386</v>
      </c>
      <c r="D376" s="2">
        <f t="shared" si="7"/>
        <v>-19761.203885949668</v>
      </c>
      <c r="E376" s="2">
        <f t="shared" si="8"/>
        <v>171963.71193029737</v>
      </c>
    </row>
    <row r="377" spans="1:5" x14ac:dyDescent="0.2">
      <c r="A377" s="1">
        <v>46478</v>
      </c>
      <c r="B377">
        <v>81566.872873793443</v>
      </c>
      <c r="C377" s="2">
        <f t="shared" si="6"/>
        <v>81566.872873793443</v>
      </c>
      <c r="D377" s="2">
        <f t="shared" si="7"/>
        <v>-14894.978111831209</v>
      </c>
      <c r="E377" s="2">
        <f t="shared" si="8"/>
        <v>178028.7238594181</v>
      </c>
    </row>
    <row r="378" spans="1:5" x14ac:dyDescent="0.2">
      <c r="A378" s="1">
        <v>46508</v>
      </c>
      <c r="B378">
        <v>86815.353462249084</v>
      </c>
      <c r="C378" s="2">
        <f t="shared" si="6"/>
        <v>86815.353462249084</v>
      </c>
      <c r="D378" s="2">
        <f t="shared" si="7"/>
        <v>-10248.880167692681</v>
      </c>
      <c r="E378" s="2">
        <f t="shared" si="8"/>
        <v>183879.58709219086</v>
      </c>
    </row>
    <row r="379" spans="1:5" x14ac:dyDescent="0.2">
      <c r="A379" s="1">
        <v>46539</v>
      </c>
      <c r="B379">
        <v>114591.86947865468</v>
      </c>
      <c r="C379" s="2">
        <f t="shared" si="6"/>
        <v>114591.86947865468</v>
      </c>
      <c r="D379" s="2">
        <f t="shared" si="7"/>
        <v>16922.281700801293</v>
      </c>
      <c r="E379" s="2">
        <f t="shared" si="8"/>
        <v>212261.45725650806</v>
      </c>
    </row>
    <row r="380" spans="1:5" x14ac:dyDescent="0.2">
      <c r="A380" s="1">
        <v>46569</v>
      </c>
      <c r="B380">
        <v>129703.34087906752</v>
      </c>
      <c r="C380" s="2">
        <f t="shared" si="6"/>
        <v>129703.34087906752</v>
      </c>
      <c r="D380" s="2">
        <f t="shared" si="7"/>
        <v>31425.445338511781</v>
      </c>
      <c r="E380" s="2">
        <f t="shared" si="8"/>
        <v>227981.23641962325</v>
      </c>
    </row>
    <row r="381" spans="1:5" x14ac:dyDescent="0.2">
      <c r="A381" s="1">
        <v>46600</v>
      </c>
      <c r="B381">
        <v>107642.88037638049</v>
      </c>
      <c r="C381" s="2">
        <f t="shared" si="6"/>
        <v>107642.88037638049</v>
      </c>
      <c r="D381" s="2">
        <f t="shared" si="7"/>
        <v>8753.741172696944</v>
      </c>
      <c r="E381" s="2">
        <f t="shared" si="8"/>
        <v>206532.01958006405</v>
      </c>
    </row>
    <row r="382" spans="1:5" x14ac:dyDescent="0.2">
      <c r="A382" s="1">
        <v>46631</v>
      </c>
      <c r="B382">
        <v>98734.827596726012</v>
      </c>
      <c r="C382" s="2">
        <f t="shared" si="6"/>
        <v>98734.827596726012</v>
      </c>
      <c r="D382" s="2">
        <f t="shared" si="7"/>
        <v>-768.4736304947146</v>
      </c>
      <c r="E382" s="2">
        <f t="shared" si="8"/>
        <v>198238.12882394675</v>
      </c>
    </row>
    <row r="383" spans="1:5" x14ac:dyDescent="0.2">
      <c r="A383" s="1">
        <v>46661</v>
      </c>
      <c r="B383">
        <v>118497.87417259399</v>
      </c>
      <c r="C383" s="2">
        <f t="shared" si="6"/>
        <v>118497.87417259399</v>
      </c>
      <c r="D383" s="2">
        <f t="shared" si="7"/>
        <v>18377.509927287683</v>
      </c>
      <c r="E383" s="2">
        <f t="shared" si="8"/>
        <v>218618.23841790028</v>
      </c>
    </row>
    <row r="384" spans="1:5" x14ac:dyDescent="0.2">
      <c r="A384" s="1">
        <v>46692</v>
      </c>
      <c r="B384">
        <v>90524.267923847889</v>
      </c>
      <c r="C384" s="2">
        <f t="shared" si="6"/>
        <v>90524.267923847889</v>
      </c>
      <c r="D384" s="2">
        <f t="shared" si="7"/>
        <v>-10216.043142093928</v>
      </c>
      <c r="E384" s="2">
        <f t="shared" si="8"/>
        <v>191264.5789897897</v>
      </c>
    </row>
    <row r="385" spans="1:5" x14ac:dyDescent="0.2">
      <c r="A385" s="1">
        <v>46722</v>
      </c>
      <c r="B385">
        <v>106579.18239067346</v>
      </c>
      <c r="C385" s="2">
        <f t="shared" si="6"/>
        <v>106579.18239067346</v>
      </c>
      <c r="D385" s="2">
        <f t="shared" si="7"/>
        <v>5216.0577200684638</v>
      </c>
      <c r="E385" s="2">
        <f t="shared" si="8"/>
        <v>207942.30706127846</v>
      </c>
    </row>
    <row r="386" spans="1:5" x14ac:dyDescent="0.2">
      <c r="A386" s="1">
        <v>46753</v>
      </c>
      <c r="B386">
        <v>75297.78949371216</v>
      </c>
      <c r="C386" s="2">
        <f t="shared" si="6"/>
        <v>75297.78949371216</v>
      </c>
      <c r="D386" s="2">
        <f t="shared" si="7"/>
        <v>-26690.998720063304</v>
      </c>
      <c r="E386" s="2">
        <f t="shared" si="8"/>
        <v>177286.57770748762</v>
      </c>
    </row>
    <row r="387" spans="1:5" x14ac:dyDescent="0.2">
      <c r="A387" s="1">
        <v>46784</v>
      </c>
      <c r="B387">
        <v>105578.52495497518</v>
      </c>
      <c r="C387" s="2">
        <f t="shared" si="6"/>
        <v>105578.52495497518</v>
      </c>
      <c r="D387" s="2">
        <f t="shared" si="7"/>
        <v>2961.2399325980659</v>
      </c>
      <c r="E387" s="2">
        <f t="shared" si="8"/>
        <v>208195.80997735227</v>
      </c>
    </row>
    <row r="388" spans="1:5" x14ac:dyDescent="0.2">
      <c r="A388" s="1">
        <v>46813</v>
      </c>
      <c r="B388">
        <v>91212.561625090224</v>
      </c>
      <c r="C388" s="2">
        <f t="shared" si="6"/>
        <v>91212.561625090224</v>
      </c>
      <c r="D388" s="2">
        <f t="shared" si="7"/>
        <v>-12036.036970051879</v>
      </c>
      <c r="E388" s="2">
        <f t="shared" si="8"/>
        <v>194461.16022023233</v>
      </c>
    </row>
    <row r="389" spans="1:5" x14ac:dyDescent="0.2">
      <c r="A389" s="1">
        <v>46844</v>
      </c>
      <c r="B389">
        <v>112067.88309355584</v>
      </c>
      <c r="C389" s="2">
        <f t="shared" si="6"/>
        <v>112067.88309355584</v>
      </c>
      <c r="D389" s="2">
        <f t="shared" si="7"/>
        <v>8185.1704916546441</v>
      </c>
      <c r="E389" s="2">
        <f t="shared" si="8"/>
        <v>215950.59569545701</v>
      </c>
    </row>
    <row r="390" spans="1:5" x14ac:dyDescent="0.2">
      <c r="A390" s="1">
        <v>46874</v>
      </c>
      <c r="B390">
        <v>112230.01328630891</v>
      </c>
      <c r="C390" s="2">
        <f t="shared" si="6"/>
        <v>112230.01328630891</v>
      </c>
      <c r="D390" s="2">
        <f t="shared" si="7"/>
        <v>7710.4024035042239</v>
      </c>
      <c r="E390" s="2">
        <f t="shared" si="8"/>
        <v>216749.62416911358</v>
      </c>
    </row>
    <row r="391" spans="1:5" x14ac:dyDescent="0.2">
      <c r="A391" s="1">
        <v>46905</v>
      </c>
      <c r="B391">
        <v>131413.61761771503</v>
      </c>
      <c r="C391" s="2">
        <f t="shared" si="6"/>
        <v>131413.61761771503</v>
      </c>
      <c r="D391" s="2">
        <f t="shared" si="7"/>
        <v>26254.340170236595</v>
      </c>
      <c r="E391" s="2">
        <f t="shared" si="8"/>
        <v>236572.89506519347</v>
      </c>
    </row>
    <row r="392" spans="1:5" x14ac:dyDescent="0.2">
      <c r="A392" s="1">
        <v>46935</v>
      </c>
      <c r="B392">
        <v>133937.35119422525</v>
      </c>
      <c r="C392" s="2">
        <f t="shared" si="6"/>
        <v>133937.35119422525</v>
      </c>
      <c r="D392" s="2">
        <f t="shared" si="7"/>
        <v>28135.654720106322</v>
      </c>
      <c r="E392" s="2">
        <f t="shared" si="8"/>
        <v>239739.04766834417</v>
      </c>
    </row>
    <row r="393" spans="1:5" x14ac:dyDescent="0.2">
      <c r="A393" s="1">
        <v>46966</v>
      </c>
      <c r="B393">
        <v>133825.14899516411</v>
      </c>
      <c r="C393" s="2">
        <f t="shared" si="6"/>
        <v>133825.14899516411</v>
      </c>
      <c r="D393" s="2">
        <f t="shared" si="7"/>
        <v>27378.296686632704</v>
      </c>
      <c r="E393" s="2">
        <f t="shared" si="8"/>
        <v>240272.00130369552</v>
      </c>
    </row>
    <row r="394" spans="1:5" x14ac:dyDescent="0.2">
      <c r="A394" s="1">
        <v>46997</v>
      </c>
      <c r="B394">
        <v>136488.63206162318</v>
      </c>
      <c r="C394" s="2">
        <f t="shared" si="6"/>
        <v>136488.63206162318</v>
      </c>
      <c r="D394" s="2">
        <f t="shared" si="7"/>
        <v>29393.902598508503</v>
      </c>
      <c r="E394" s="2">
        <f t="shared" si="8"/>
        <v>243583.36152473785</v>
      </c>
    </row>
    <row r="395" spans="1:5" x14ac:dyDescent="0.2">
      <c r="A395" s="1">
        <v>47027</v>
      </c>
      <c r="B395">
        <v>153575.0816441463</v>
      </c>
      <c r="C395" s="2">
        <f t="shared" ref="C395:C421" si="9">_xlfn.FORECAST.ETS(A395,$B$2:$B$298,$A$2:$A$298,157,1)</f>
        <v>153575.0816441463</v>
      </c>
      <c r="D395" s="2">
        <f t="shared" ref="D395:D421" si="10">C395-_xlfn.FORECAST.ETS.CONFINT(A395,$B$2:$B$298,$A$2:$A$298,0.95,157,1)</f>
        <v>45829.769028349721</v>
      </c>
      <c r="E395" s="2">
        <f t="shared" ref="E395:E421" si="11">C395+_xlfn.FORECAST.ETS.CONFINT(A395,$B$2:$B$298,$A$2:$A$298,0.95,157,1)</f>
        <v>261320.39425994287</v>
      </c>
    </row>
    <row r="396" spans="1:5" x14ac:dyDescent="0.2">
      <c r="A396" s="1">
        <v>47058</v>
      </c>
      <c r="B396">
        <v>108101.52887327832</v>
      </c>
      <c r="C396" s="2">
        <f t="shared" si="9"/>
        <v>108101.52887327832</v>
      </c>
      <c r="D396" s="2">
        <f t="shared" si="10"/>
        <v>-297.05773564465926</v>
      </c>
      <c r="E396" s="2">
        <f t="shared" si="11"/>
        <v>216500.1154822013</v>
      </c>
    </row>
    <row r="397" spans="1:5" x14ac:dyDescent="0.2">
      <c r="A397" s="1">
        <v>47088</v>
      </c>
      <c r="B397">
        <v>114066.77017320508</v>
      </c>
      <c r="C397" s="2">
        <f t="shared" si="9"/>
        <v>114066.77017320508</v>
      </c>
      <c r="D397" s="2">
        <f t="shared" si="10"/>
        <v>5012.233725100712</v>
      </c>
      <c r="E397" s="2">
        <f t="shared" si="11"/>
        <v>223121.30662130943</v>
      </c>
    </row>
    <row r="398" spans="1:5" x14ac:dyDescent="0.2">
      <c r="A398" s="1">
        <v>47119</v>
      </c>
      <c r="B398">
        <v>128605.56836017227</v>
      </c>
      <c r="C398" s="2">
        <f t="shared" si="9"/>
        <v>128605.56836017227</v>
      </c>
      <c r="D398" s="2">
        <f t="shared" si="10"/>
        <v>18892.4210591499</v>
      </c>
      <c r="E398" s="2">
        <f t="shared" si="11"/>
        <v>238318.71566119464</v>
      </c>
    </row>
    <row r="399" spans="1:5" x14ac:dyDescent="0.2">
      <c r="A399" s="1">
        <v>47150</v>
      </c>
      <c r="B399">
        <v>140295.83624965092</v>
      </c>
      <c r="C399" s="2">
        <f t="shared" si="9"/>
        <v>140295.83624965092</v>
      </c>
      <c r="D399" s="2">
        <f t="shared" si="10"/>
        <v>29921.431753451005</v>
      </c>
      <c r="E399" s="2">
        <f t="shared" si="11"/>
        <v>250670.24074585084</v>
      </c>
    </row>
    <row r="400" spans="1:5" x14ac:dyDescent="0.2">
      <c r="A400" s="1">
        <v>47178</v>
      </c>
      <c r="B400">
        <v>140509.39264199787</v>
      </c>
      <c r="C400" s="2">
        <f t="shared" si="9"/>
        <v>140509.39264199787</v>
      </c>
      <c r="D400" s="2">
        <f t="shared" si="10"/>
        <v>29471.099120260231</v>
      </c>
      <c r="E400" s="2">
        <f t="shared" si="11"/>
        <v>251547.68616373552</v>
      </c>
    </row>
    <row r="401" spans="1:5" x14ac:dyDescent="0.2">
      <c r="A401" s="1">
        <v>47209</v>
      </c>
      <c r="B401">
        <v>162460.90964464034</v>
      </c>
      <c r="C401" s="2">
        <f t="shared" si="9"/>
        <v>162460.90964464034</v>
      </c>
      <c r="D401" s="2">
        <f t="shared" si="10"/>
        <v>50756.10962062121</v>
      </c>
      <c r="E401" s="2">
        <f t="shared" si="11"/>
        <v>274165.70966865949</v>
      </c>
    </row>
    <row r="402" spans="1:5" x14ac:dyDescent="0.2">
      <c r="A402" s="1">
        <v>47239</v>
      </c>
      <c r="B402">
        <v>185993.39543503651</v>
      </c>
      <c r="C402" s="2">
        <f t="shared" si="9"/>
        <v>185993.39543503651</v>
      </c>
      <c r="D402" s="2">
        <f t="shared" si="10"/>
        <v>73619.485628648399</v>
      </c>
      <c r="E402" s="2">
        <f t="shared" si="11"/>
        <v>298367.30524142459</v>
      </c>
    </row>
    <row r="403" spans="1:5" x14ac:dyDescent="0.2">
      <c r="A403" s="1">
        <v>47270</v>
      </c>
      <c r="B403">
        <v>156318.9047193444</v>
      </c>
      <c r="C403" s="2">
        <f t="shared" si="9"/>
        <v>156318.9047193444</v>
      </c>
      <c r="D403" s="2">
        <f t="shared" si="10"/>
        <v>43273.295891544942</v>
      </c>
      <c r="E403" s="2">
        <f t="shared" si="11"/>
        <v>269364.51354714384</v>
      </c>
    </row>
    <row r="404" spans="1:5" x14ac:dyDescent="0.2">
      <c r="A404" s="1">
        <v>47300</v>
      </c>
      <c r="B404">
        <v>169143.93783595556</v>
      </c>
      <c r="C404" s="2">
        <f t="shared" si="9"/>
        <v>169143.93783595556</v>
      </c>
      <c r="D404" s="2">
        <f t="shared" si="10"/>
        <v>55424.054634508459</v>
      </c>
      <c r="E404" s="2">
        <f t="shared" si="11"/>
        <v>282863.82103740267</v>
      </c>
    </row>
    <row r="405" spans="1:5" x14ac:dyDescent="0.2">
      <c r="A405" s="1">
        <v>47331</v>
      </c>
      <c r="B405">
        <v>185742.3801402908</v>
      </c>
      <c r="C405" s="2">
        <f t="shared" si="9"/>
        <v>185742.3801402908</v>
      </c>
      <c r="D405" s="2">
        <f t="shared" si="10"/>
        <v>71345.660946920281</v>
      </c>
      <c r="E405" s="2">
        <f t="shared" si="11"/>
        <v>300139.09933366132</v>
      </c>
    </row>
    <row r="406" spans="1:5" x14ac:dyDescent="0.2">
      <c r="A406" s="1">
        <v>47362</v>
      </c>
      <c r="B406">
        <v>190951.59580751602</v>
      </c>
      <c r="C406" s="2">
        <f t="shared" si="9"/>
        <v>190951.59580751602</v>
      </c>
      <c r="D406" s="2">
        <f t="shared" si="10"/>
        <v>75875.492586473643</v>
      </c>
      <c r="E406" s="2">
        <f t="shared" si="11"/>
        <v>306027.69902855839</v>
      </c>
    </row>
    <row r="407" spans="1:5" x14ac:dyDescent="0.2">
      <c r="A407" s="1">
        <v>47392</v>
      </c>
      <c r="B407">
        <v>144580.48353569343</v>
      </c>
      <c r="C407" s="2">
        <f t="shared" si="9"/>
        <v>144580.48353569343</v>
      </c>
      <c r="D407" s="2">
        <f t="shared" si="10"/>
        <v>28822.461683754242</v>
      </c>
      <c r="E407" s="2">
        <f t="shared" si="11"/>
        <v>260338.50538763264</v>
      </c>
    </row>
    <row r="408" spans="1:5" x14ac:dyDescent="0.2">
      <c r="A408" s="1">
        <v>47423</v>
      </c>
      <c r="B408">
        <v>173059.72089741784</v>
      </c>
      <c r="C408" s="2">
        <f t="shared" si="9"/>
        <v>173059.72089741784</v>
      </c>
      <c r="D408" s="2">
        <f t="shared" si="10"/>
        <v>56617.259095320842</v>
      </c>
      <c r="E408" s="2">
        <f t="shared" si="11"/>
        <v>289502.18269951484</v>
      </c>
    </row>
    <row r="409" spans="1:5" x14ac:dyDescent="0.2">
      <c r="A409" s="1">
        <v>47453</v>
      </c>
      <c r="B409">
        <v>181250.46270431014</v>
      </c>
      <c r="C409" s="2">
        <f t="shared" si="9"/>
        <v>181250.46270431014</v>
      </c>
      <c r="D409" s="2">
        <f t="shared" si="10"/>
        <v>64121.052769656118</v>
      </c>
      <c r="E409" s="2">
        <f t="shared" si="11"/>
        <v>298379.87263896415</v>
      </c>
    </row>
    <row r="410" spans="1:5" x14ac:dyDescent="0.2">
      <c r="A410" s="1">
        <v>47484</v>
      </c>
      <c r="B410">
        <v>179381.74934385536</v>
      </c>
      <c r="C410" s="2">
        <f t="shared" si="9"/>
        <v>179381.74934385536</v>
      </c>
      <c r="D410" s="2">
        <f t="shared" si="10"/>
        <v>61562.896085473534</v>
      </c>
      <c r="E410" s="2">
        <f t="shared" si="11"/>
        <v>297200.6026022372</v>
      </c>
    </row>
    <row r="411" spans="1:5" x14ac:dyDescent="0.2">
      <c r="A411" s="1">
        <v>47515</v>
      </c>
      <c r="B411">
        <v>184079.91480983901</v>
      </c>
      <c r="C411" s="2">
        <f t="shared" si="9"/>
        <v>184079.91480983901</v>
      </c>
      <c r="D411" s="2">
        <f t="shared" si="10"/>
        <v>65569.135883631927</v>
      </c>
      <c r="E411" s="2">
        <f t="shared" si="11"/>
        <v>302590.69373604609</v>
      </c>
    </row>
    <row r="412" spans="1:5" x14ac:dyDescent="0.2">
      <c r="A412" s="1">
        <v>47543</v>
      </c>
      <c r="B412">
        <v>183971.51719618522</v>
      </c>
      <c r="C412" s="2">
        <f t="shared" si="9"/>
        <v>183971.51719618522</v>
      </c>
      <c r="D412" s="2">
        <f t="shared" si="10"/>
        <v>64766.342962460185</v>
      </c>
      <c r="E412" s="2">
        <f t="shared" si="11"/>
        <v>303176.69142991025</v>
      </c>
    </row>
    <row r="413" spans="1:5" x14ac:dyDescent="0.2">
      <c r="A413" s="1">
        <v>47574</v>
      </c>
      <c r="B413">
        <v>179192.3578552969</v>
      </c>
      <c r="C413" s="2">
        <f t="shared" si="9"/>
        <v>179192.3578552969</v>
      </c>
      <c r="D413" s="2">
        <f t="shared" si="10"/>
        <v>59290.331237590333</v>
      </c>
      <c r="E413" s="2">
        <f t="shared" si="11"/>
        <v>299094.38447300345</v>
      </c>
    </row>
    <row r="414" spans="1:5" x14ac:dyDescent="0.2">
      <c r="A414" s="1">
        <v>47604</v>
      </c>
      <c r="B414">
        <v>177464.25771087952</v>
      </c>
      <c r="C414" s="2">
        <f t="shared" si="9"/>
        <v>177464.25771087952</v>
      </c>
      <c r="D414" s="2">
        <f t="shared" si="10"/>
        <v>56862.934056279453</v>
      </c>
      <c r="E414" s="2">
        <f t="shared" si="11"/>
        <v>298065.58136547962</v>
      </c>
    </row>
    <row r="415" spans="1:5" x14ac:dyDescent="0.2">
      <c r="A415" s="1">
        <v>47635</v>
      </c>
      <c r="B415">
        <v>199618.77451104083</v>
      </c>
      <c r="C415" s="2">
        <f t="shared" si="9"/>
        <v>199618.77451104083</v>
      </c>
      <c r="D415" s="2">
        <f t="shared" si="10"/>
        <v>78315.721452011188</v>
      </c>
      <c r="E415" s="2">
        <f t="shared" si="11"/>
        <v>320921.82757007045</v>
      </c>
    </row>
    <row r="416" spans="1:5" x14ac:dyDescent="0.2">
      <c r="A416" s="1">
        <v>47665</v>
      </c>
      <c r="B416">
        <v>200023.09081173761</v>
      </c>
      <c r="C416" s="2">
        <f t="shared" si="9"/>
        <v>200023.09081173761</v>
      </c>
      <c r="D416" s="2">
        <f t="shared" si="10"/>
        <v>78015.888129446917</v>
      </c>
      <c r="E416" s="2">
        <f t="shared" si="11"/>
        <v>322030.29349402827</v>
      </c>
    </row>
    <row r="417" spans="1:5" x14ac:dyDescent="0.2">
      <c r="A417" s="1">
        <v>47696</v>
      </c>
      <c r="B417">
        <v>200200.961445361</v>
      </c>
      <c r="C417" s="2">
        <f t="shared" si="9"/>
        <v>200200.961445361</v>
      </c>
      <c r="D417" s="2">
        <f t="shared" si="10"/>
        <v>77487.200934516703</v>
      </c>
      <c r="E417" s="2">
        <f t="shared" si="11"/>
        <v>322914.72195620532</v>
      </c>
    </row>
    <row r="418" spans="1:5" x14ac:dyDescent="0.2">
      <c r="A418" s="1">
        <v>47727</v>
      </c>
      <c r="B418">
        <v>197657.22820806329</v>
      </c>
      <c r="C418" s="2">
        <f t="shared" si="9"/>
        <v>197657.22820806329</v>
      </c>
      <c r="D418" s="2">
        <f t="shared" si="10"/>
        <v>74234.513543251713</v>
      </c>
      <c r="E418" s="2">
        <f t="shared" si="11"/>
        <v>321079.94287287485</v>
      </c>
    </row>
    <row r="419" spans="1:5" x14ac:dyDescent="0.2">
      <c r="A419" s="1">
        <v>47757</v>
      </c>
      <c r="B419">
        <v>168153.65629111408</v>
      </c>
      <c r="C419" s="2">
        <f t="shared" si="9"/>
        <v>168153.65629111408</v>
      </c>
      <c r="D419" s="2">
        <f t="shared" si="10"/>
        <v>44019.60289464533</v>
      </c>
      <c r="E419" s="2">
        <f t="shared" si="11"/>
        <v>292287.7096875828</v>
      </c>
    </row>
    <row r="420" spans="1:5" x14ac:dyDescent="0.2">
      <c r="A420" s="1">
        <v>47788</v>
      </c>
      <c r="B420">
        <v>172347.35576646423</v>
      </c>
      <c r="C420" s="2">
        <f t="shared" si="9"/>
        <v>172347.35576646423</v>
      </c>
      <c r="D420" s="2">
        <f t="shared" si="10"/>
        <v>47499.590677719898</v>
      </c>
      <c r="E420" s="2">
        <f t="shared" si="11"/>
        <v>297195.12085520854</v>
      </c>
    </row>
    <row r="421" spans="1:5" x14ac:dyDescent="0.2">
      <c r="A421" s="1">
        <v>47818</v>
      </c>
      <c r="B421">
        <v>213299.80180892212</v>
      </c>
      <c r="C421" s="2">
        <f t="shared" si="9"/>
        <v>213299.80180892212</v>
      </c>
      <c r="D421" s="2">
        <f t="shared" si="10"/>
        <v>87735.963555202907</v>
      </c>
      <c r="E421" s="2">
        <f t="shared" si="11"/>
        <v>338863.64006264135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08605-698E-4C64-884A-A6E592016BE0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85546875" customWidth="1"/>
    <col min="3" max="3" width="18.7109375" customWidth="1"/>
    <col min="4" max="4" width="34" customWidth="1"/>
    <col min="5" max="5" width="33.71093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0</v>
      </c>
      <c r="C1" t="s">
        <v>43</v>
      </c>
      <c r="D1" t="s">
        <v>44</v>
      </c>
      <c r="E1" t="s">
        <v>45</v>
      </c>
      <c r="G1" t="s">
        <v>13</v>
      </c>
      <c r="H1" t="s">
        <v>14</v>
      </c>
    </row>
    <row r="2" spans="1:8" x14ac:dyDescent="0.2">
      <c r="A2" s="1">
        <v>35065</v>
      </c>
      <c r="B2" s="2">
        <v>65.040000000000006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80.13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68.23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118.2</v>
      </c>
      <c r="G5" t="s">
        <v>18</v>
      </c>
      <c r="H5" s="3">
        <f>_xlfn.FORECAST.ETS.STAT($B$2:$B$298,$A$2:$A$298,4,157,1)</f>
        <v>0.92504979696611778</v>
      </c>
    </row>
    <row r="6" spans="1:8" x14ac:dyDescent="0.2">
      <c r="A6" s="1">
        <v>35186</v>
      </c>
      <c r="B6" s="2">
        <v>90.62</v>
      </c>
      <c r="G6" t="s">
        <v>19</v>
      </c>
      <c r="H6" s="3">
        <f>_xlfn.FORECAST.ETS.STAT($B$2:$B$298,$A$2:$A$298,5,157,1)</f>
        <v>1.1925482248865431</v>
      </c>
    </row>
    <row r="7" spans="1:8" x14ac:dyDescent="0.2">
      <c r="A7" s="1">
        <v>35217</v>
      </c>
      <c r="B7" s="2">
        <v>52.94</v>
      </c>
      <c r="G7" t="s">
        <v>20</v>
      </c>
      <c r="H7" s="3">
        <f>_xlfn.FORECAST.ETS.STAT($B$2:$B$298,$A$2:$A$298,6,157,1)</f>
        <v>2365.8457253801384</v>
      </c>
    </row>
    <row r="8" spans="1:8" x14ac:dyDescent="0.2">
      <c r="A8" s="1">
        <v>35247</v>
      </c>
      <c r="B8" s="2">
        <v>49.74</v>
      </c>
      <c r="G8" t="s">
        <v>21</v>
      </c>
      <c r="H8" s="3">
        <f>_xlfn.FORECAST.ETS.STAT($B$2:$B$298,$A$2:$A$298,7,157,1)</f>
        <v>5154.2152812183531</v>
      </c>
    </row>
    <row r="9" spans="1:8" x14ac:dyDescent="0.2">
      <c r="A9" s="1">
        <v>35278</v>
      </c>
      <c r="B9" s="2">
        <v>90.3</v>
      </c>
    </row>
    <row r="10" spans="1:8" x14ac:dyDescent="0.2">
      <c r="A10" s="1">
        <v>35309</v>
      </c>
      <c r="B10" s="2">
        <v>67.66</v>
      </c>
    </row>
    <row r="11" spans="1:8" x14ac:dyDescent="0.2">
      <c r="A11" s="1">
        <v>35339</v>
      </c>
      <c r="B11" s="2">
        <v>68.67</v>
      </c>
    </row>
    <row r="12" spans="1:8" x14ac:dyDescent="0.2">
      <c r="A12" s="1">
        <v>35370</v>
      </c>
      <c r="B12" s="2">
        <v>74.12</v>
      </c>
    </row>
    <row r="13" spans="1:8" x14ac:dyDescent="0.2">
      <c r="A13" s="1">
        <v>35400</v>
      </c>
      <c r="B13" s="2">
        <v>119.8</v>
      </c>
    </row>
    <row r="14" spans="1:8" x14ac:dyDescent="0.2">
      <c r="A14" s="1">
        <v>35431</v>
      </c>
      <c r="B14" s="2">
        <v>67</v>
      </c>
    </row>
    <row r="15" spans="1:8" x14ac:dyDescent="0.2">
      <c r="A15" s="1">
        <v>35462</v>
      </c>
      <c r="B15" s="2">
        <v>61.14</v>
      </c>
    </row>
    <row r="16" spans="1:8" x14ac:dyDescent="0.2">
      <c r="A16" s="1">
        <v>35490</v>
      </c>
      <c r="B16" s="2">
        <v>139.19999999999999</v>
      </c>
    </row>
    <row r="17" spans="1:2" x14ac:dyDescent="0.2">
      <c r="A17" s="1">
        <v>35521</v>
      </c>
      <c r="B17" s="2">
        <v>173.2</v>
      </c>
    </row>
    <row r="18" spans="1:2" x14ac:dyDescent="0.2">
      <c r="A18" s="1">
        <v>35551</v>
      </c>
      <c r="B18" s="2">
        <v>301.3</v>
      </c>
    </row>
    <row r="19" spans="1:2" x14ac:dyDescent="0.2">
      <c r="A19" s="1">
        <v>35582</v>
      </c>
      <c r="B19" s="2">
        <v>83.25</v>
      </c>
    </row>
    <row r="20" spans="1:2" x14ac:dyDescent="0.2">
      <c r="A20" s="1">
        <v>35612</v>
      </c>
      <c r="B20" s="2">
        <v>42.97</v>
      </c>
    </row>
    <row r="21" spans="1:2" x14ac:dyDescent="0.2">
      <c r="A21" s="1">
        <v>35643</v>
      </c>
      <c r="B21" s="2">
        <v>57.87</v>
      </c>
    </row>
    <row r="22" spans="1:2" x14ac:dyDescent="0.2">
      <c r="A22" s="1">
        <v>35674</v>
      </c>
      <c r="B22" s="2">
        <v>200.9</v>
      </c>
    </row>
    <row r="23" spans="1:2" x14ac:dyDescent="0.2">
      <c r="A23" s="1">
        <v>35704</v>
      </c>
      <c r="B23" s="2">
        <v>864.7</v>
      </c>
    </row>
    <row r="24" spans="1:2" x14ac:dyDescent="0.2">
      <c r="A24" s="1">
        <v>35735</v>
      </c>
      <c r="B24" s="2">
        <v>427.3</v>
      </c>
    </row>
    <row r="25" spans="1:2" x14ac:dyDescent="0.2">
      <c r="A25" s="1">
        <v>35765</v>
      </c>
      <c r="B25" s="2">
        <v>482.7</v>
      </c>
    </row>
    <row r="26" spans="1:2" x14ac:dyDescent="0.2">
      <c r="A26" s="1">
        <v>35796</v>
      </c>
      <c r="B26" s="2">
        <v>318.5</v>
      </c>
    </row>
    <row r="27" spans="1:2" x14ac:dyDescent="0.2">
      <c r="A27" s="1">
        <v>35827</v>
      </c>
      <c r="B27" s="2">
        <v>291</v>
      </c>
    </row>
    <row r="28" spans="1:2" x14ac:dyDescent="0.2">
      <c r="A28" s="1">
        <v>35855</v>
      </c>
      <c r="B28" s="2">
        <v>726.5</v>
      </c>
    </row>
    <row r="29" spans="1:2" x14ac:dyDescent="0.2">
      <c r="A29" s="1">
        <v>35886</v>
      </c>
      <c r="B29" s="2">
        <v>815.5</v>
      </c>
    </row>
    <row r="30" spans="1:2" x14ac:dyDescent="0.2">
      <c r="A30" s="1">
        <v>35916</v>
      </c>
      <c r="B30" s="2">
        <v>1058</v>
      </c>
    </row>
    <row r="31" spans="1:2" x14ac:dyDescent="0.2">
      <c r="A31" s="1">
        <v>35947</v>
      </c>
      <c r="B31" s="2">
        <v>443.4</v>
      </c>
    </row>
    <row r="32" spans="1:2" x14ac:dyDescent="0.2">
      <c r="A32" s="1">
        <v>35977</v>
      </c>
      <c r="B32" s="2">
        <v>782.3</v>
      </c>
    </row>
    <row r="33" spans="1:2" x14ac:dyDescent="0.2">
      <c r="A33" s="1">
        <v>36008</v>
      </c>
      <c r="B33" s="2">
        <v>1496</v>
      </c>
    </row>
    <row r="34" spans="1:2" x14ac:dyDescent="0.2">
      <c r="A34" s="1">
        <v>36039</v>
      </c>
      <c r="B34" s="2">
        <v>6135</v>
      </c>
    </row>
    <row r="35" spans="1:2" x14ac:dyDescent="0.2">
      <c r="A35" s="1">
        <v>36069</v>
      </c>
      <c r="B35" s="2">
        <v>3464</v>
      </c>
    </row>
    <row r="36" spans="1:2" x14ac:dyDescent="0.2">
      <c r="A36" s="1">
        <v>36100</v>
      </c>
      <c r="B36" s="2">
        <v>1600</v>
      </c>
    </row>
    <row r="37" spans="1:2" x14ac:dyDescent="0.2">
      <c r="A37" s="1">
        <v>36130</v>
      </c>
      <c r="B37" s="2">
        <v>4659</v>
      </c>
    </row>
    <row r="38" spans="1:2" x14ac:dyDescent="0.2">
      <c r="A38" s="1">
        <v>36161</v>
      </c>
      <c r="B38" s="2">
        <v>4047</v>
      </c>
    </row>
    <row r="39" spans="1:2" x14ac:dyDescent="0.2">
      <c r="A39" s="1">
        <v>36192</v>
      </c>
      <c r="B39" s="2">
        <v>909.9</v>
      </c>
    </row>
    <row r="40" spans="1:2" x14ac:dyDescent="0.2">
      <c r="A40" s="1">
        <v>36220</v>
      </c>
      <c r="B40" s="2">
        <v>909.9</v>
      </c>
    </row>
    <row r="41" spans="1:2" x14ac:dyDescent="0.2">
      <c r="A41" s="1">
        <v>36251</v>
      </c>
      <c r="B41" s="2">
        <v>1835</v>
      </c>
    </row>
    <row r="42" spans="1:2" x14ac:dyDescent="0.2">
      <c r="A42" s="1">
        <v>36281</v>
      </c>
      <c r="B42" s="2">
        <v>4221</v>
      </c>
    </row>
    <row r="43" spans="1:2" x14ac:dyDescent="0.2">
      <c r="A43" s="1">
        <v>36312</v>
      </c>
      <c r="B43" s="2">
        <v>5598</v>
      </c>
    </row>
    <row r="44" spans="1:2" x14ac:dyDescent="0.2">
      <c r="A44" s="1">
        <v>36342</v>
      </c>
      <c r="B44" s="2">
        <v>9298</v>
      </c>
    </row>
    <row r="45" spans="1:2" x14ac:dyDescent="0.2">
      <c r="A45" s="1">
        <v>36373</v>
      </c>
      <c r="B45" s="2">
        <v>8832</v>
      </c>
    </row>
    <row r="46" spans="1:2" x14ac:dyDescent="0.2">
      <c r="A46" s="1">
        <v>36404</v>
      </c>
      <c r="B46" s="2">
        <v>10810</v>
      </c>
    </row>
    <row r="47" spans="1:2" x14ac:dyDescent="0.2">
      <c r="A47" s="1">
        <v>36434</v>
      </c>
      <c r="B47" s="2">
        <v>4011</v>
      </c>
    </row>
    <row r="48" spans="1:2" x14ac:dyDescent="0.2">
      <c r="A48" s="1">
        <v>36465</v>
      </c>
      <c r="B48" s="2">
        <v>8550</v>
      </c>
    </row>
    <row r="49" spans="1:2" x14ac:dyDescent="0.2">
      <c r="A49" s="1">
        <v>36495</v>
      </c>
      <c r="B49" s="2">
        <v>6312</v>
      </c>
    </row>
    <row r="50" spans="1:2" x14ac:dyDescent="0.2">
      <c r="A50" s="1">
        <v>36526</v>
      </c>
      <c r="B50" s="2">
        <v>5264</v>
      </c>
    </row>
    <row r="51" spans="1:2" x14ac:dyDescent="0.2">
      <c r="A51" s="1">
        <v>36557</v>
      </c>
      <c r="B51" s="2">
        <v>4145</v>
      </c>
    </row>
    <row r="52" spans="1:2" x14ac:dyDescent="0.2">
      <c r="A52" s="1">
        <v>36586</v>
      </c>
      <c r="B52" s="2">
        <v>27920</v>
      </c>
    </row>
    <row r="53" spans="1:2" x14ac:dyDescent="0.2">
      <c r="A53" s="1">
        <v>36617</v>
      </c>
      <c r="B53" s="2">
        <v>34140</v>
      </c>
    </row>
    <row r="54" spans="1:2" x14ac:dyDescent="0.2">
      <c r="A54" s="1">
        <v>36647</v>
      </c>
      <c r="B54" s="2">
        <v>17060</v>
      </c>
    </row>
    <row r="55" spans="1:2" x14ac:dyDescent="0.2">
      <c r="A55" s="1">
        <v>36678</v>
      </c>
      <c r="B55" s="2">
        <v>8026</v>
      </c>
    </row>
    <row r="56" spans="1:2" x14ac:dyDescent="0.2">
      <c r="A56" s="1">
        <v>36708</v>
      </c>
      <c r="B56" s="2">
        <v>6613</v>
      </c>
    </row>
    <row r="57" spans="1:2" x14ac:dyDescent="0.2">
      <c r="A57" s="1">
        <v>36739</v>
      </c>
      <c r="B57" s="2">
        <v>5453</v>
      </c>
    </row>
    <row r="58" spans="1:2" x14ac:dyDescent="0.2">
      <c r="A58" s="1">
        <v>36770</v>
      </c>
      <c r="B58" s="2">
        <v>9820</v>
      </c>
    </row>
    <row r="59" spans="1:2" x14ac:dyDescent="0.2">
      <c r="A59" s="1">
        <v>36800</v>
      </c>
      <c r="B59" s="2">
        <v>15860</v>
      </c>
    </row>
    <row r="60" spans="1:2" x14ac:dyDescent="0.2">
      <c r="A60" s="1">
        <v>36831</v>
      </c>
      <c r="B60" s="2">
        <v>13730</v>
      </c>
    </row>
    <row r="61" spans="1:2" x14ac:dyDescent="0.2">
      <c r="A61" s="1">
        <v>36861</v>
      </c>
      <c r="B61" s="2">
        <v>9827</v>
      </c>
    </row>
    <row r="62" spans="1:2" x14ac:dyDescent="0.2">
      <c r="A62" s="1">
        <v>36892</v>
      </c>
      <c r="B62" s="2">
        <v>4705</v>
      </c>
    </row>
    <row r="63" spans="1:2" x14ac:dyDescent="0.2">
      <c r="A63" s="1">
        <v>36923</v>
      </c>
      <c r="B63" s="2">
        <v>4492</v>
      </c>
    </row>
    <row r="64" spans="1:2" x14ac:dyDescent="0.2">
      <c r="A64" s="1">
        <v>36951</v>
      </c>
      <c r="B64" s="2">
        <v>3791</v>
      </c>
    </row>
    <row r="65" spans="1:2" x14ac:dyDescent="0.2">
      <c r="A65" s="1">
        <v>36982</v>
      </c>
      <c r="B65" s="2">
        <v>43130</v>
      </c>
    </row>
    <row r="66" spans="1:2" x14ac:dyDescent="0.2">
      <c r="A66" s="1">
        <v>37012</v>
      </c>
      <c r="B66" s="2">
        <v>11810</v>
      </c>
    </row>
    <row r="67" spans="1:2" x14ac:dyDescent="0.2">
      <c r="A67" s="1">
        <v>37043</v>
      </c>
      <c r="B67" s="2">
        <v>3991</v>
      </c>
    </row>
    <row r="68" spans="1:2" x14ac:dyDescent="0.2">
      <c r="A68" s="1">
        <v>37073</v>
      </c>
      <c r="B68" s="2">
        <v>2649</v>
      </c>
    </row>
    <row r="69" spans="1:2" x14ac:dyDescent="0.2">
      <c r="A69" s="1">
        <v>37104</v>
      </c>
      <c r="B69" s="2">
        <v>2127</v>
      </c>
    </row>
    <row r="70" spans="1:2" x14ac:dyDescent="0.2">
      <c r="A70" s="1">
        <v>37135</v>
      </c>
      <c r="B70" s="2">
        <v>10600</v>
      </c>
    </row>
    <row r="71" spans="1:2" x14ac:dyDescent="0.2">
      <c r="A71" s="1">
        <v>37165</v>
      </c>
      <c r="B71" s="2">
        <v>67650</v>
      </c>
    </row>
    <row r="72" spans="1:2" x14ac:dyDescent="0.2">
      <c r="A72" s="1">
        <v>37196</v>
      </c>
      <c r="B72" s="2">
        <v>45450</v>
      </c>
    </row>
    <row r="73" spans="1:2" x14ac:dyDescent="0.2">
      <c r="A73" s="1">
        <v>37226</v>
      </c>
      <c r="B73" s="2">
        <v>26710</v>
      </c>
    </row>
    <row r="74" spans="1:2" x14ac:dyDescent="0.2">
      <c r="A74" s="1">
        <v>37257</v>
      </c>
      <c r="B74" s="2">
        <v>27950</v>
      </c>
    </row>
    <row r="75" spans="1:2" x14ac:dyDescent="0.2">
      <c r="A75" s="1">
        <v>37288</v>
      </c>
      <c r="B75" s="2">
        <v>33150</v>
      </c>
    </row>
    <row r="76" spans="1:2" x14ac:dyDescent="0.2">
      <c r="A76" s="1">
        <v>37316</v>
      </c>
      <c r="B76" s="2">
        <v>22370</v>
      </c>
    </row>
    <row r="77" spans="1:2" x14ac:dyDescent="0.2">
      <c r="A77" s="1">
        <v>37347</v>
      </c>
      <c r="B77" s="2">
        <v>29200</v>
      </c>
    </row>
    <row r="78" spans="1:2" x14ac:dyDescent="0.2">
      <c r="A78" s="1">
        <v>37377</v>
      </c>
      <c r="B78" s="2">
        <v>7834</v>
      </c>
    </row>
    <row r="79" spans="1:2" x14ac:dyDescent="0.2">
      <c r="A79" s="1">
        <v>37408</v>
      </c>
      <c r="B79" s="2">
        <v>7300</v>
      </c>
    </row>
    <row r="80" spans="1:2" x14ac:dyDescent="0.2">
      <c r="A80" s="1">
        <v>37438</v>
      </c>
      <c r="B80" s="2">
        <v>4851</v>
      </c>
    </row>
    <row r="81" spans="1:2" x14ac:dyDescent="0.2">
      <c r="A81" s="1">
        <v>37469</v>
      </c>
      <c r="B81" s="2">
        <v>16840</v>
      </c>
    </row>
    <row r="82" spans="1:2" x14ac:dyDescent="0.2">
      <c r="A82" s="1">
        <v>37500</v>
      </c>
      <c r="B82" s="2">
        <v>11920</v>
      </c>
    </row>
    <row r="83" spans="1:2" x14ac:dyDescent="0.2">
      <c r="A83" s="1">
        <v>37530</v>
      </c>
      <c r="B83" s="2">
        <v>15450</v>
      </c>
    </row>
    <row r="84" spans="1:2" x14ac:dyDescent="0.2">
      <c r="A84" s="1">
        <v>37561</v>
      </c>
      <c r="B84" s="2">
        <v>8364</v>
      </c>
    </row>
    <row r="85" spans="1:2" x14ac:dyDescent="0.2">
      <c r="A85" s="1">
        <v>37591</v>
      </c>
      <c r="B85" s="2">
        <v>6435</v>
      </c>
    </row>
    <row r="86" spans="1:2" x14ac:dyDescent="0.2">
      <c r="A86" s="1">
        <v>37622</v>
      </c>
      <c r="B86" s="2">
        <v>1567</v>
      </c>
    </row>
    <row r="87" spans="1:2" x14ac:dyDescent="0.2">
      <c r="A87" s="1">
        <v>37653</v>
      </c>
      <c r="B87" s="2">
        <v>2095</v>
      </c>
    </row>
    <row r="88" spans="1:2" x14ac:dyDescent="0.2">
      <c r="A88" s="1">
        <v>37681</v>
      </c>
      <c r="B88" s="2">
        <v>2483</v>
      </c>
    </row>
    <row r="89" spans="1:2" x14ac:dyDescent="0.2">
      <c r="A89" s="1">
        <v>37712</v>
      </c>
      <c r="B89" s="2">
        <v>6019</v>
      </c>
    </row>
    <row r="90" spans="1:2" x14ac:dyDescent="0.2">
      <c r="A90" s="1">
        <v>37742</v>
      </c>
      <c r="B90" s="2">
        <v>7650</v>
      </c>
    </row>
    <row r="91" spans="1:2" x14ac:dyDescent="0.2">
      <c r="A91" s="1">
        <v>37773</v>
      </c>
      <c r="B91" s="2">
        <v>2141</v>
      </c>
    </row>
    <row r="92" spans="1:2" x14ac:dyDescent="0.2">
      <c r="A92" s="1">
        <v>37803</v>
      </c>
      <c r="B92" s="2">
        <v>1434</v>
      </c>
    </row>
    <row r="93" spans="1:2" x14ac:dyDescent="0.2">
      <c r="A93" s="1">
        <v>37834</v>
      </c>
      <c r="B93" s="2">
        <v>1374</v>
      </c>
    </row>
    <row r="94" spans="1:2" x14ac:dyDescent="0.2">
      <c r="A94" s="1">
        <v>37865</v>
      </c>
      <c r="B94" s="2">
        <v>1159</v>
      </c>
    </row>
    <row r="95" spans="1:2" x14ac:dyDescent="0.2">
      <c r="A95" s="1">
        <v>37895</v>
      </c>
      <c r="B95" s="2">
        <v>2763</v>
      </c>
    </row>
    <row r="96" spans="1:2" x14ac:dyDescent="0.2">
      <c r="A96" s="1">
        <v>37926</v>
      </c>
      <c r="B96" s="2">
        <v>18350</v>
      </c>
    </row>
    <row r="97" spans="1:2" x14ac:dyDescent="0.2">
      <c r="A97" s="1">
        <v>37956</v>
      </c>
      <c r="B97" s="2">
        <v>3757</v>
      </c>
    </row>
    <row r="98" spans="1:2" x14ac:dyDescent="0.2">
      <c r="A98" s="1">
        <v>37987</v>
      </c>
      <c r="B98" s="2">
        <v>1208</v>
      </c>
    </row>
    <row r="99" spans="1:2" x14ac:dyDescent="0.2">
      <c r="A99" s="1">
        <v>38018</v>
      </c>
      <c r="B99" s="2">
        <v>545.5</v>
      </c>
    </row>
    <row r="100" spans="1:2" x14ac:dyDescent="0.2">
      <c r="A100" s="1">
        <v>38047</v>
      </c>
      <c r="B100" s="2">
        <v>1390</v>
      </c>
    </row>
    <row r="101" spans="1:2" x14ac:dyDescent="0.2">
      <c r="A101" s="1">
        <v>38078</v>
      </c>
      <c r="B101" s="2">
        <v>1068</v>
      </c>
    </row>
    <row r="102" spans="1:2" x14ac:dyDescent="0.2">
      <c r="A102" s="1">
        <v>38108</v>
      </c>
      <c r="B102" s="2">
        <v>625.70000000000005</v>
      </c>
    </row>
    <row r="103" spans="1:2" x14ac:dyDescent="0.2">
      <c r="A103" s="1">
        <v>38139</v>
      </c>
      <c r="B103" s="2">
        <v>648.6</v>
      </c>
    </row>
    <row r="104" spans="1:2" x14ac:dyDescent="0.2">
      <c r="A104" s="1">
        <v>38169</v>
      </c>
      <c r="B104" s="2">
        <v>284.10000000000002</v>
      </c>
    </row>
    <row r="105" spans="1:2" x14ac:dyDescent="0.2">
      <c r="A105" s="1">
        <v>38200</v>
      </c>
      <c r="B105" s="2">
        <v>330.8</v>
      </c>
    </row>
    <row r="106" spans="1:2" x14ac:dyDescent="0.2">
      <c r="A106" s="1">
        <v>38231</v>
      </c>
      <c r="B106" s="2">
        <v>391.1</v>
      </c>
    </row>
    <row r="107" spans="1:2" x14ac:dyDescent="0.2">
      <c r="A107" s="1">
        <v>38261</v>
      </c>
      <c r="B107" s="2">
        <v>396.1</v>
      </c>
    </row>
    <row r="108" spans="1:2" x14ac:dyDescent="0.2">
      <c r="A108" s="1">
        <v>38292</v>
      </c>
      <c r="B108" s="2">
        <v>1457</v>
      </c>
    </row>
    <row r="109" spans="1:2" x14ac:dyDescent="0.2">
      <c r="A109" s="1">
        <v>38322</v>
      </c>
      <c r="B109" s="2">
        <v>925.1</v>
      </c>
    </row>
    <row r="110" spans="1:2" x14ac:dyDescent="0.2">
      <c r="A110" s="1">
        <v>38353</v>
      </c>
      <c r="B110" s="2">
        <v>527.9</v>
      </c>
    </row>
    <row r="111" spans="1:2" x14ac:dyDescent="0.2">
      <c r="A111" s="1">
        <v>38384</v>
      </c>
      <c r="B111" s="2">
        <v>227.2</v>
      </c>
    </row>
    <row r="112" spans="1:2" x14ac:dyDescent="0.2">
      <c r="A112" s="1">
        <v>38412</v>
      </c>
      <c r="B112" s="2">
        <v>266.3</v>
      </c>
    </row>
    <row r="113" spans="1:2" x14ac:dyDescent="0.2">
      <c r="A113" s="1">
        <v>38443</v>
      </c>
      <c r="B113" s="2">
        <v>245.5</v>
      </c>
    </row>
    <row r="114" spans="1:2" x14ac:dyDescent="0.2">
      <c r="A114" s="1">
        <v>38473</v>
      </c>
      <c r="B114" s="2">
        <v>1175</v>
      </c>
    </row>
    <row r="115" spans="1:2" x14ac:dyDescent="0.2">
      <c r="A115" s="1">
        <v>38504</v>
      </c>
      <c r="B115" s="2">
        <v>419.2</v>
      </c>
    </row>
    <row r="116" spans="1:2" x14ac:dyDescent="0.2">
      <c r="A116" s="1">
        <v>38534</v>
      </c>
      <c r="B116" s="2">
        <v>453.6</v>
      </c>
    </row>
    <row r="117" spans="1:2" x14ac:dyDescent="0.2">
      <c r="A117" s="1">
        <v>38565</v>
      </c>
      <c r="B117" s="2">
        <v>488.5</v>
      </c>
    </row>
    <row r="118" spans="1:2" x14ac:dyDescent="0.2">
      <c r="A118" s="1">
        <v>38596</v>
      </c>
      <c r="B118" s="2">
        <v>267</v>
      </c>
    </row>
    <row r="119" spans="1:2" x14ac:dyDescent="0.2">
      <c r="A119" s="1">
        <v>38626</v>
      </c>
      <c r="B119" s="2">
        <v>224</v>
      </c>
    </row>
    <row r="120" spans="1:2" x14ac:dyDescent="0.2">
      <c r="A120" s="1">
        <v>38657</v>
      </c>
      <c r="B120" s="2">
        <v>236.5</v>
      </c>
    </row>
    <row r="121" spans="1:2" x14ac:dyDescent="0.2">
      <c r="A121" s="1">
        <v>38687</v>
      </c>
      <c r="B121" s="2">
        <v>445.7</v>
      </c>
    </row>
    <row r="122" spans="1:2" x14ac:dyDescent="0.2">
      <c r="A122" s="1">
        <v>38718</v>
      </c>
      <c r="B122" s="2">
        <v>151.30000000000001</v>
      </c>
    </row>
    <row r="123" spans="1:2" x14ac:dyDescent="0.2">
      <c r="A123" s="1">
        <v>38749</v>
      </c>
      <c r="B123" s="2">
        <v>80.180000000000007</v>
      </c>
    </row>
    <row r="124" spans="1:2" x14ac:dyDescent="0.2">
      <c r="A124" s="1">
        <v>38777</v>
      </c>
      <c r="B124" s="2">
        <v>146.9</v>
      </c>
    </row>
    <row r="125" spans="1:2" x14ac:dyDescent="0.2">
      <c r="A125" s="1">
        <v>38808</v>
      </c>
      <c r="B125" s="2">
        <v>158.80000000000001</v>
      </c>
    </row>
    <row r="126" spans="1:2" x14ac:dyDescent="0.2">
      <c r="A126" s="1">
        <v>38838</v>
      </c>
      <c r="B126" s="2">
        <v>271.3</v>
      </c>
    </row>
    <row r="127" spans="1:2" x14ac:dyDescent="0.2">
      <c r="A127" s="1">
        <v>38869</v>
      </c>
      <c r="B127" s="2">
        <v>171.3</v>
      </c>
    </row>
    <row r="128" spans="1:2" x14ac:dyDescent="0.2">
      <c r="A128" s="1">
        <v>38899</v>
      </c>
      <c r="B128" s="2">
        <v>89.22</v>
      </c>
    </row>
    <row r="129" spans="1:2" x14ac:dyDescent="0.2">
      <c r="A129" s="1">
        <v>38930</v>
      </c>
      <c r="B129" s="2">
        <v>88.74</v>
      </c>
    </row>
    <row r="130" spans="1:2" x14ac:dyDescent="0.2">
      <c r="A130" s="1">
        <v>38961</v>
      </c>
      <c r="B130" s="2">
        <v>182.5</v>
      </c>
    </row>
    <row r="131" spans="1:2" x14ac:dyDescent="0.2">
      <c r="A131" s="1">
        <v>38991</v>
      </c>
      <c r="B131" s="2">
        <v>308.8</v>
      </c>
    </row>
    <row r="132" spans="1:2" x14ac:dyDescent="0.2">
      <c r="A132" s="1">
        <v>39022</v>
      </c>
      <c r="B132" s="2">
        <v>184.7</v>
      </c>
    </row>
    <row r="133" spans="1:2" x14ac:dyDescent="0.2">
      <c r="A133" s="1">
        <v>39052</v>
      </c>
      <c r="B133" s="2">
        <v>168.9</v>
      </c>
    </row>
    <row r="134" spans="1:2" x14ac:dyDescent="0.2">
      <c r="A134" s="1">
        <v>39083</v>
      </c>
      <c r="B134" s="2">
        <v>166.6</v>
      </c>
    </row>
    <row r="135" spans="1:2" x14ac:dyDescent="0.2">
      <c r="A135" s="1">
        <v>39114</v>
      </c>
      <c r="B135" s="2">
        <v>160.69999999999999</v>
      </c>
    </row>
    <row r="136" spans="1:2" x14ac:dyDescent="0.2">
      <c r="A136" s="1">
        <v>39142</v>
      </c>
      <c r="B136" s="2">
        <v>142.69999999999999</v>
      </c>
    </row>
    <row r="137" spans="1:2" x14ac:dyDescent="0.2">
      <c r="A137" s="1">
        <v>39173</v>
      </c>
      <c r="B137" s="2">
        <v>305.10000000000002</v>
      </c>
    </row>
    <row r="138" spans="1:2" x14ac:dyDescent="0.2">
      <c r="A138" s="1">
        <v>39203</v>
      </c>
      <c r="B138" s="2">
        <v>210.5</v>
      </c>
    </row>
    <row r="139" spans="1:2" x14ac:dyDescent="0.2">
      <c r="A139" s="1">
        <v>39234</v>
      </c>
      <c r="B139" s="2">
        <v>97.96</v>
      </c>
    </row>
    <row r="140" spans="1:2" x14ac:dyDescent="0.2">
      <c r="A140" s="1">
        <v>39264</v>
      </c>
      <c r="B140" s="2">
        <v>48.88</v>
      </c>
    </row>
    <row r="141" spans="1:2" x14ac:dyDescent="0.2">
      <c r="A141" s="1">
        <v>39295</v>
      </c>
      <c r="B141" s="2">
        <v>63.1</v>
      </c>
    </row>
    <row r="142" spans="1:2" x14ac:dyDescent="0.2">
      <c r="A142" s="1">
        <v>39326</v>
      </c>
      <c r="B142" s="2">
        <v>68.38</v>
      </c>
    </row>
    <row r="143" spans="1:2" x14ac:dyDescent="0.2">
      <c r="A143" s="1">
        <v>39356</v>
      </c>
      <c r="B143" s="2">
        <v>65.16</v>
      </c>
    </row>
    <row r="144" spans="1:2" x14ac:dyDescent="0.2">
      <c r="A144" s="1">
        <v>39387</v>
      </c>
      <c r="B144" s="2">
        <v>72.56</v>
      </c>
    </row>
    <row r="145" spans="1:2" x14ac:dyDescent="0.2">
      <c r="A145" s="1">
        <v>39417</v>
      </c>
      <c r="B145" s="2">
        <v>66.23</v>
      </c>
    </row>
    <row r="146" spans="1:2" x14ac:dyDescent="0.2">
      <c r="A146" s="1">
        <v>39448</v>
      </c>
      <c r="B146" s="2">
        <v>67.459999999999994</v>
      </c>
    </row>
    <row r="147" spans="1:2" x14ac:dyDescent="0.2">
      <c r="A147" s="1">
        <v>39479</v>
      </c>
      <c r="B147" s="2">
        <v>120.1</v>
      </c>
    </row>
    <row r="148" spans="1:2" x14ac:dyDescent="0.2">
      <c r="A148" s="1">
        <v>39508</v>
      </c>
      <c r="B148" s="2">
        <v>158.80000000000001</v>
      </c>
    </row>
    <row r="149" spans="1:2" x14ac:dyDescent="0.2">
      <c r="A149" s="1">
        <v>39539</v>
      </c>
      <c r="B149" s="2">
        <v>118.9</v>
      </c>
    </row>
    <row r="150" spans="1:2" x14ac:dyDescent="0.2">
      <c r="A150" s="1">
        <v>39569</v>
      </c>
      <c r="B150" s="2">
        <v>59.05</v>
      </c>
    </row>
    <row r="151" spans="1:2" x14ac:dyDescent="0.2">
      <c r="A151" s="1">
        <v>39600</v>
      </c>
      <c r="B151" s="2">
        <v>98.64</v>
      </c>
    </row>
    <row r="152" spans="1:2" x14ac:dyDescent="0.2">
      <c r="A152" s="1">
        <v>39630</v>
      </c>
      <c r="B152" s="2">
        <v>28.59</v>
      </c>
    </row>
    <row r="153" spans="1:2" x14ac:dyDescent="0.2">
      <c r="A153" s="1">
        <v>39661</v>
      </c>
      <c r="B153" s="2">
        <v>22.48</v>
      </c>
    </row>
    <row r="154" spans="1:2" x14ac:dyDescent="0.2">
      <c r="A154" s="1">
        <v>39692</v>
      </c>
      <c r="B154" s="2">
        <v>30.58</v>
      </c>
    </row>
    <row r="155" spans="1:2" x14ac:dyDescent="0.2">
      <c r="A155" s="1">
        <v>39722</v>
      </c>
      <c r="B155" s="2">
        <v>72.62</v>
      </c>
    </row>
    <row r="156" spans="1:2" x14ac:dyDescent="0.2">
      <c r="A156" s="1">
        <v>39753</v>
      </c>
      <c r="B156" s="2">
        <v>57.14</v>
      </c>
    </row>
    <row r="157" spans="1:2" x14ac:dyDescent="0.2">
      <c r="A157" s="1">
        <v>39783</v>
      </c>
      <c r="B157" s="2">
        <v>33.28</v>
      </c>
    </row>
    <row r="158" spans="1:2" x14ac:dyDescent="0.2">
      <c r="A158" s="1">
        <v>39814</v>
      </c>
      <c r="B158" s="2">
        <v>55.69</v>
      </c>
    </row>
    <row r="159" spans="1:2" x14ac:dyDescent="0.2">
      <c r="A159" s="1">
        <v>39845</v>
      </c>
      <c r="B159" s="2">
        <v>38.020000000000003</v>
      </c>
    </row>
    <row r="160" spans="1:2" x14ac:dyDescent="0.2">
      <c r="A160" s="1">
        <v>39873</v>
      </c>
      <c r="B160" s="2">
        <v>48.35</v>
      </c>
    </row>
    <row r="161" spans="1:2" x14ac:dyDescent="0.2">
      <c r="A161" s="1">
        <v>39904</v>
      </c>
      <c r="B161" s="2">
        <v>77.739999999999995</v>
      </c>
    </row>
    <row r="162" spans="1:2" x14ac:dyDescent="0.2">
      <c r="A162" s="1">
        <v>39934</v>
      </c>
      <c r="B162" s="2">
        <v>74.22</v>
      </c>
    </row>
    <row r="163" spans="1:2" x14ac:dyDescent="0.2">
      <c r="A163" s="1">
        <v>39965</v>
      </c>
      <c r="B163" s="2">
        <v>44.59</v>
      </c>
    </row>
    <row r="164" spans="1:2" x14ac:dyDescent="0.2">
      <c r="A164" s="1">
        <v>39995</v>
      </c>
      <c r="B164" s="2">
        <v>30.24</v>
      </c>
    </row>
    <row r="165" spans="1:2" x14ac:dyDescent="0.2">
      <c r="A165" s="1">
        <v>40026</v>
      </c>
      <c r="B165" s="2">
        <v>26.72</v>
      </c>
    </row>
    <row r="166" spans="1:2" x14ac:dyDescent="0.2">
      <c r="A166" s="1">
        <v>40057</v>
      </c>
      <c r="B166" s="2">
        <v>36.04</v>
      </c>
    </row>
    <row r="167" spans="1:2" x14ac:dyDescent="0.2">
      <c r="A167" s="1">
        <v>40087</v>
      </c>
      <c r="B167" s="2">
        <v>60.97</v>
      </c>
    </row>
    <row r="168" spans="1:2" x14ac:dyDescent="0.2">
      <c r="A168" s="1">
        <v>40118</v>
      </c>
      <c r="B168" s="2">
        <v>87.12</v>
      </c>
    </row>
    <row r="169" spans="1:2" x14ac:dyDescent="0.2">
      <c r="A169" s="1">
        <v>40148</v>
      </c>
      <c r="B169" s="2">
        <v>52.7</v>
      </c>
    </row>
    <row r="170" spans="1:2" x14ac:dyDescent="0.2">
      <c r="A170" s="1">
        <v>40179</v>
      </c>
      <c r="B170" s="2">
        <v>51.63</v>
      </c>
    </row>
    <row r="171" spans="1:2" x14ac:dyDescent="0.2">
      <c r="A171" s="1">
        <v>40210</v>
      </c>
      <c r="B171" s="2">
        <v>16.920000000000002</v>
      </c>
    </row>
    <row r="172" spans="1:2" x14ac:dyDescent="0.2">
      <c r="A172" s="1">
        <v>40238</v>
      </c>
      <c r="B172" s="2">
        <v>16.920000000000002</v>
      </c>
    </row>
    <row r="173" spans="1:2" x14ac:dyDescent="0.2">
      <c r="A173" s="1">
        <v>40269</v>
      </c>
      <c r="B173" s="2">
        <v>253.1</v>
      </c>
    </row>
    <row r="174" spans="1:2" x14ac:dyDescent="0.2">
      <c r="A174" s="1">
        <v>40299</v>
      </c>
      <c r="B174" s="2">
        <v>167.4</v>
      </c>
    </row>
    <row r="175" spans="1:2" x14ac:dyDescent="0.2">
      <c r="A175" s="1">
        <v>40330</v>
      </c>
      <c r="B175" s="2">
        <v>302.10000000000002</v>
      </c>
    </row>
    <row r="176" spans="1:2" x14ac:dyDescent="0.2">
      <c r="A176" s="1">
        <v>40360</v>
      </c>
      <c r="B176" s="2">
        <v>272.2</v>
      </c>
    </row>
    <row r="177" spans="1:2" x14ac:dyDescent="0.2">
      <c r="A177" s="1">
        <v>40391</v>
      </c>
      <c r="B177" s="2">
        <v>152.1</v>
      </c>
    </row>
    <row r="178" spans="1:2" x14ac:dyDescent="0.2">
      <c r="A178" s="1">
        <v>40422</v>
      </c>
      <c r="B178" s="2">
        <v>108.5</v>
      </c>
    </row>
    <row r="179" spans="1:2" x14ac:dyDescent="0.2">
      <c r="A179" s="1">
        <v>40452</v>
      </c>
      <c r="B179" s="2">
        <v>65.010000000000005</v>
      </c>
    </row>
    <row r="180" spans="1:2" x14ac:dyDescent="0.2">
      <c r="A180" s="1">
        <v>40483</v>
      </c>
      <c r="B180" s="2">
        <v>25.78</v>
      </c>
    </row>
    <row r="181" spans="1:2" x14ac:dyDescent="0.2">
      <c r="A181" s="1">
        <v>40513</v>
      </c>
      <c r="B181" s="2">
        <v>9.2230000000000008</v>
      </c>
    </row>
    <row r="182" spans="1:2" x14ac:dyDescent="0.2">
      <c r="A182" s="1">
        <v>40544</v>
      </c>
      <c r="B182" s="2">
        <v>7.86</v>
      </c>
    </row>
    <row r="183" spans="1:2" x14ac:dyDescent="0.2">
      <c r="A183" s="1">
        <v>40575</v>
      </c>
      <c r="B183" s="2">
        <v>238.6</v>
      </c>
    </row>
    <row r="184" spans="1:2" x14ac:dyDescent="0.2">
      <c r="A184" s="1">
        <v>40603</v>
      </c>
      <c r="B184" s="2">
        <v>124.2</v>
      </c>
    </row>
    <row r="185" spans="1:2" x14ac:dyDescent="0.2">
      <c r="A185" s="1">
        <v>40634</v>
      </c>
      <c r="B185" s="2">
        <v>1333</v>
      </c>
    </row>
    <row r="186" spans="1:2" x14ac:dyDescent="0.2">
      <c r="A186" s="1">
        <v>40664</v>
      </c>
      <c r="B186" s="2">
        <v>1241</v>
      </c>
    </row>
    <row r="187" spans="1:2" x14ac:dyDescent="0.2">
      <c r="A187" s="1">
        <v>40695</v>
      </c>
      <c r="B187" s="2">
        <v>641.1</v>
      </c>
    </row>
    <row r="188" spans="1:2" x14ac:dyDescent="0.2">
      <c r="A188" s="1">
        <v>40725</v>
      </c>
      <c r="B188" s="2">
        <v>284.10000000000002</v>
      </c>
    </row>
    <row r="189" spans="1:2" x14ac:dyDescent="0.2">
      <c r="A189" s="1">
        <v>40756</v>
      </c>
      <c r="B189" s="2">
        <v>441.1</v>
      </c>
    </row>
    <row r="190" spans="1:2" x14ac:dyDescent="0.2">
      <c r="A190" s="1">
        <v>40787</v>
      </c>
      <c r="B190" s="2">
        <v>546.20000000000005</v>
      </c>
    </row>
    <row r="191" spans="1:2" x14ac:dyDescent="0.2">
      <c r="A191" s="1">
        <v>40817</v>
      </c>
      <c r="B191" s="2">
        <v>3635</v>
      </c>
    </row>
    <row r="192" spans="1:2" x14ac:dyDescent="0.2">
      <c r="A192" s="1">
        <v>40848</v>
      </c>
      <c r="B192" s="2">
        <v>4828</v>
      </c>
    </row>
    <row r="193" spans="1:2" x14ac:dyDescent="0.2">
      <c r="A193" s="1">
        <v>40878</v>
      </c>
      <c r="B193" s="2">
        <v>2719</v>
      </c>
    </row>
    <row r="194" spans="1:2" x14ac:dyDescent="0.2">
      <c r="A194" s="1">
        <v>40909</v>
      </c>
      <c r="B194" s="2">
        <v>1497</v>
      </c>
    </row>
    <row r="195" spans="1:2" x14ac:dyDescent="0.2">
      <c r="A195" s="1">
        <v>40940</v>
      </c>
      <c r="B195" s="2">
        <v>838.2</v>
      </c>
    </row>
    <row r="196" spans="1:2" x14ac:dyDescent="0.2">
      <c r="A196" s="1">
        <v>40969</v>
      </c>
      <c r="B196" s="2">
        <v>1042</v>
      </c>
    </row>
    <row r="197" spans="1:2" x14ac:dyDescent="0.2">
      <c r="A197" s="1">
        <v>41000</v>
      </c>
      <c r="B197" s="2">
        <v>1041</v>
      </c>
    </row>
    <row r="198" spans="1:2" x14ac:dyDescent="0.2">
      <c r="A198" s="1">
        <v>41030</v>
      </c>
      <c r="B198" s="2">
        <v>1046</v>
      </c>
    </row>
    <row r="199" spans="1:2" x14ac:dyDescent="0.2">
      <c r="A199" s="1">
        <v>41061</v>
      </c>
      <c r="B199" s="2">
        <v>1204</v>
      </c>
    </row>
    <row r="200" spans="1:2" x14ac:dyDescent="0.2">
      <c r="A200" s="1">
        <v>41091</v>
      </c>
      <c r="B200" s="2">
        <v>1607</v>
      </c>
    </row>
    <row r="201" spans="1:2" x14ac:dyDescent="0.2">
      <c r="A201" s="1">
        <v>41122</v>
      </c>
      <c r="B201" s="2">
        <v>1139</v>
      </c>
    </row>
    <row r="202" spans="1:2" x14ac:dyDescent="0.2">
      <c r="A202" s="1">
        <v>41153</v>
      </c>
      <c r="B202" s="2">
        <v>1110</v>
      </c>
    </row>
    <row r="203" spans="1:2" x14ac:dyDescent="0.2">
      <c r="A203" s="1">
        <v>41183</v>
      </c>
      <c r="B203" s="2">
        <v>3459</v>
      </c>
    </row>
    <row r="204" spans="1:2" x14ac:dyDescent="0.2">
      <c r="A204" s="1">
        <v>41214</v>
      </c>
      <c r="B204" s="2">
        <v>1669</v>
      </c>
    </row>
    <row r="205" spans="1:2" x14ac:dyDescent="0.2">
      <c r="A205" s="1">
        <v>41244</v>
      </c>
      <c r="B205" s="2">
        <v>809</v>
      </c>
    </row>
    <row r="206" spans="1:2" x14ac:dyDescent="0.2">
      <c r="A206" s="1">
        <v>41275</v>
      </c>
      <c r="B206" s="2">
        <v>455.3</v>
      </c>
    </row>
    <row r="207" spans="1:2" x14ac:dyDescent="0.2">
      <c r="A207" s="1">
        <v>41306</v>
      </c>
      <c r="B207" s="2">
        <v>455.3</v>
      </c>
    </row>
    <row r="208" spans="1:2" x14ac:dyDescent="0.2">
      <c r="A208" s="1">
        <v>41334</v>
      </c>
      <c r="B208" s="2">
        <v>1564</v>
      </c>
    </row>
    <row r="209" spans="1:2" x14ac:dyDescent="0.2">
      <c r="A209" s="1">
        <v>41365</v>
      </c>
      <c r="B209" s="2">
        <v>1200</v>
      </c>
    </row>
    <row r="210" spans="1:2" x14ac:dyDescent="0.2">
      <c r="A210" s="1">
        <v>41395</v>
      </c>
      <c r="B210" s="2">
        <v>5157</v>
      </c>
    </row>
    <row r="211" spans="1:2" x14ac:dyDescent="0.2">
      <c r="A211" s="1">
        <v>41426</v>
      </c>
      <c r="B211" s="2">
        <v>2161</v>
      </c>
    </row>
    <row r="212" spans="1:2" x14ac:dyDescent="0.2">
      <c r="A212" s="1">
        <v>41456</v>
      </c>
      <c r="B212" s="2">
        <v>476.3</v>
      </c>
    </row>
    <row r="213" spans="1:2" x14ac:dyDescent="0.2">
      <c r="A213" s="1">
        <v>41487</v>
      </c>
      <c r="B213" s="2">
        <v>434.9</v>
      </c>
    </row>
    <row r="214" spans="1:2" x14ac:dyDescent="0.2">
      <c r="A214" s="1">
        <v>41518</v>
      </c>
      <c r="B214" s="2">
        <v>697.1</v>
      </c>
    </row>
    <row r="215" spans="1:2" x14ac:dyDescent="0.2">
      <c r="A215" s="1">
        <v>41548</v>
      </c>
      <c r="B215" s="2">
        <v>872.1</v>
      </c>
    </row>
    <row r="216" spans="1:2" x14ac:dyDescent="0.2">
      <c r="A216" s="1">
        <v>41579</v>
      </c>
      <c r="B216" s="2">
        <v>2650</v>
      </c>
    </row>
    <row r="217" spans="1:2" x14ac:dyDescent="0.2">
      <c r="A217" s="1">
        <v>41609</v>
      </c>
      <c r="B217" s="2">
        <v>2876</v>
      </c>
    </row>
    <row r="218" spans="1:2" x14ac:dyDescent="0.2">
      <c r="A218" s="1">
        <v>41640</v>
      </c>
      <c r="B218" s="2">
        <v>3776</v>
      </c>
    </row>
    <row r="219" spans="1:2" x14ac:dyDescent="0.2">
      <c r="A219" s="1">
        <v>41671</v>
      </c>
      <c r="B219" s="2">
        <v>4153</v>
      </c>
    </row>
    <row r="220" spans="1:2" x14ac:dyDescent="0.2">
      <c r="A220" s="1">
        <v>41699</v>
      </c>
      <c r="B220" s="2">
        <v>6229</v>
      </c>
    </row>
    <row r="221" spans="1:2" x14ac:dyDescent="0.2">
      <c r="A221" s="1">
        <v>41730</v>
      </c>
      <c r="B221" s="2">
        <v>6229</v>
      </c>
    </row>
    <row r="222" spans="1:2" x14ac:dyDescent="0.2">
      <c r="A222" s="1">
        <v>41760</v>
      </c>
      <c r="B222" s="2">
        <v>2558</v>
      </c>
    </row>
    <row r="223" spans="1:2" x14ac:dyDescent="0.2">
      <c r="A223" s="1">
        <v>41791</v>
      </c>
      <c r="B223" s="2">
        <v>982.3</v>
      </c>
    </row>
    <row r="224" spans="1:2" x14ac:dyDescent="0.2">
      <c r="A224" s="1">
        <v>41821</v>
      </c>
      <c r="B224" s="2">
        <v>1425</v>
      </c>
    </row>
    <row r="225" spans="1:2" x14ac:dyDescent="0.2">
      <c r="A225" s="1">
        <v>41852</v>
      </c>
      <c r="B225" s="2">
        <v>2598</v>
      </c>
    </row>
    <row r="226" spans="1:2" x14ac:dyDescent="0.2">
      <c r="A226" s="1">
        <v>41883</v>
      </c>
      <c r="B226" s="2">
        <v>1939</v>
      </c>
    </row>
    <row r="227" spans="1:2" x14ac:dyDescent="0.2">
      <c r="A227" s="1">
        <v>41913</v>
      </c>
      <c r="B227" s="2">
        <v>6388</v>
      </c>
    </row>
    <row r="228" spans="1:2" x14ac:dyDescent="0.2">
      <c r="A228" s="1">
        <v>41944</v>
      </c>
      <c r="B228" s="2">
        <v>2932</v>
      </c>
    </row>
    <row r="229" spans="1:2" x14ac:dyDescent="0.2">
      <c r="A229" s="1">
        <v>41974</v>
      </c>
      <c r="B229" s="2">
        <v>7547</v>
      </c>
    </row>
    <row r="230" spans="1:2" x14ac:dyDescent="0.2">
      <c r="A230" s="1">
        <v>42005</v>
      </c>
      <c r="B230" s="2">
        <v>1956</v>
      </c>
    </row>
    <row r="231" spans="1:2" x14ac:dyDescent="0.2">
      <c r="A231" s="1">
        <v>42036</v>
      </c>
      <c r="B231" s="2">
        <v>4451</v>
      </c>
    </row>
    <row r="232" spans="1:2" x14ac:dyDescent="0.2">
      <c r="A232" s="1">
        <v>42064</v>
      </c>
      <c r="B232" s="2">
        <v>3166</v>
      </c>
    </row>
    <row r="233" spans="1:2" x14ac:dyDescent="0.2">
      <c r="A233" s="1">
        <v>42095</v>
      </c>
      <c r="B233" s="2">
        <v>2538</v>
      </c>
    </row>
    <row r="234" spans="1:2" x14ac:dyDescent="0.2">
      <c r="A234" s="1">
        <v>42125</v>
      </c>
      <c r="B234" s="2">
        <v>1186</v>
      </c>
    </row>
    <row r="235" spans="1:2" x14ac:dyDescent="0.2">
      <c r="A235" s="1">
        <v>42156</v>
      </c>
      <c r="B235" s="2">
        <v>775.2</v>
      </c>
    </row>
    <row r="236" spans="1:2" x14ac:dyDescent="0.2">
      <c r="A236" s="1">
        <v>42186</v>
      </c>
      <c r="B236" s="2">
        <v>446.1</v>
      </c>
    </row>
    <row r="237" spans="1:2" x14ac:dyDescent="0.2">
      <c r="A237" s="1">
        <v>42217</v>
      </c>
      <c r="B237" s="2">
        <v>462.8</v>
      </c>
    </row>
    <row r="238" spans="1:2" x14ac:dyDescent="0.2">
      <c r="A238" s="1">
        <v>42248</v>
      </c>
      <c r="B238" s="2">
        <v>291.39999999999998</v>
      </c>
    </row>
    <row r="239" spans="1:2" x14ac:dyDescent="0.2">
      <c r="A239" s="1">
        <v>42278</v>
      </c>
      <c r="B239" s="2">
        <v>1613</v>
      </c>
    </row>
    <row r="240" spans="1:2" x14ac:dyDescent="0.2">
      <c r="A240" s="1">
        <v>42309</v>
      </c>
      <c r="B240" s="2">
        <v>1304</v>
      </c>
    </row>
    <row r="241" spans="1:2" x14ac:dyDescent="0.2">
      <c r="A241" s="1">
        <v>42339</v>
      </c>
      <c r="B241" s="2">
        <v>787</v>
      </c>
    </row>
    <row r="242" spans="1:2" x14ac:dyDescent="0.2">
      <c r="A242" s="1">
        <v>42370</v>
      </c>
      <c r="B242" s="2">
        <v>806.3</v>
      </c>
    </row>
    <row r="243" spans="1:2" x14ac:dyDescent="0.2">
      <c r="A243" s="1">
        <v>42401</v>
      </c>
      <c r="B243" s="2">
        <v>453.7</v>
      </c>
    </row>
    <row r="244" spans="1:2" x14ac:dyDescent="0.2">
      <c r="A244" s="1">
        <v>42430</v>
      </c>
      <c r="B244" s="2">
        <v>405.1</v>
      </c>
    </row>
    <row r="245" spans="1:2" x14ac:dyDescent="0.2">
      <c r="A245" s="1">
        <v>42461</v>
      </c>
      <c r="B245" s="2">
        <v>225.8</v>
      </c>
    </row>
    <row r="246" spans="1:2" x14ac:dyDescent="0.2">
      <c r="A246" s="1">
        <v>42491</v>
      </c>
      <c r="B246" s="2">
        <v>638.70000000000005</v>
      </c>
    </row>
    <row r="247" spans="1:2" x14ac:dyDescent="0.2">
      <c r="A247" s="1">
        <v>42522</v>
      </c>
      <c r="B247" s="2">
        <v>208</v>
      </c>
    </row>
    <row r="248" spans="1:2" x14ac:dyDescent="0.2">
      <c r="A248" s="1">
        <v>42552</v>
      </c>
      <c r="B248" s="2">
        <v>96.7</v>
      </c>
    </row>
    <row r="249" spans="1:2" x14ac:dyDescent="0.2">
      <c r="A249" s="1">
        <v>42583</v>
      </c>
      <c r="B249" s="2">
        <v>58.74</v>
      </c>
    </row>
    <row r="250" spans="1:2" x14ac:dyDescent="0.2">
      <c r="A250" s="1">
        <v>42614</v>
      </c>
      <c r="B250" s="2">
        <v>578.5</v>
      </c>
    </row>
    <row r="251" spans="1:2" x14ac:dyDescent="0.2">
      <c r="A251" s="1">
        <v>42644</v>
      </c>
      <c r="B251" s="2">
        <v>350.7</v>
      </c>
    </row>
    <row r="252" spans="1:2" x14ac:dyDescent="0.2">
      <c r="A252" s="1">
        <v>42675</v>
      </c>
      <c r="B252" s="2">
        <v>226.8</v>
      </c>
    </row>
    <row r="253" spans="1:2" x14ac:dyDescent="0.2">
      <c r="A253" s="1">
        <v>42705</v>
      </c>
      <c r="B253" s="2">
        <v>99.22</v>
      </c>
    </row>
    <row r="254" spans="1:2" x14ac:dyDescent="0.2">
      <c r="A254" s="1">
        <v>42736</v>
      </c>
      <c r="B254" s="2">
        <v>115.9</v>
      </c>
    </row>
    <row r="255" spans="1:2" x14ac:dyDescent="0.2">
      <c r="A255" s="1">
        <v>42767</v>
      </c>
      <c r="B255" s="2">
        <v>207</v>
      </c>
    </row>
    <row r="256" spans="1:2" x14ac:dyDescent="0.2">
      <c r="A256" s="1">
        <v>42795</v>
      </c>
      <c r="B256" s="2">
        <v>385.1</v>
      </c>
    </row>
    <row r="257" spans="1:2" x14ac:dyDescent="0.2">
      <c r="A257" s="1">
        <v>42826</v>
      </c>
      <c r="B257" s="2">
        <v>389.4</v>
      </c>
    </row>
    <row r="258" spans="1:2" x14ac:dyDescent="0.2">
      <c r="A258" s="1">
        <v>42856</v>
      </c>
      <c r="B258" s="2">
        <v>144.80000000000001</v>
      </c>
    </row>
    <row r="259" spans="1:2" x14ac:dyDescent="0.2">
      <c r="A259" s="1">
        <v>42887</v>
      </c>
      <c r="B259" s="2">
        <v>104.1</v>
      </c>
    </row>
    <row r="260" spans="1:2" x14ac:dyDescent="0.2">
      <c r="A260" s="1">
        <v>42917</v>
      </c>
      <c r="B260" s="2">
        <v>86.46</v>
      </c>
    </row>
    <row r="261" spans="1:2" x14ac:dyDescent="0.2">
      <c r="A261" s="1">
        <v>42948</v>
      </c>
      <c r="B261" s="2">
        <v>62.15</v>
      </c>
    </row>
    <row r="262" spans="1:2" x14ac:dyDescent="0.2">
      <c r="A262" s="1">
        <v>42979</v>
      </c>
      <c r="B262" s="2">
        <v>300</v>
      </c>
    </row>
    <row r="263" spans="1:2" x14ac:dyDescent="0.2">
      <c r="A263" s="1">
        <v>43009</v>
      </c>
      <c r="B263" s="2">
        <v>300</v>
      </c>
    </row>
    <row r="264" spans="1:2" x14ac:dyDescent="0.2">
      <c r="A264" s="1">
        <v>43040</v>
      </c>
      <c r="B264" s="2">
        <v>92.43</v>
      </c>
    </row>
    <row r="265" spans="1:2" x14ac:dyDescent="0.2">
      <c r="A265" s="1">
        <v>43070</v>
      </c>
      <c r="B265" s="2">
        <v>88.78</v>
      </c>
    </row>
    <row r="266" spans="1:2" x14ac:dyDescent="0.2">
      <c r="A266" s="1">
        <v>43101</v>
      </c>
      <c r="B266" s="2">
        <v>70.66</v>
      </c>
    </row>
    <row r="267" spans="1:2" x14ac:dyDescent="0.2">
      <c r="A267" s="1">
        <v>43132</v>
      </c>
      <c r="B267" s="2">
        <v>41.06</v>
      </c>
    </row>
    <row r="268" spans="1:2" x14ac:dyDescent="0.2">
      <c r="A268" s="1">
        <v>43160</v>
      </c>
      <c r="B268" s="2">
        <v>60.53</v>
      </c>
    </row>
    <row r="269" spans="1:2" x14ac:dyDescent="0.2">
      <c r="A269" s="1">
        <v>43191</v>
      </c>
      <c r="B269" s="2">
        <v>75.28</v>
      </c>
    </row>
    <row r="270" spans="1:2" x14ac:dyDescent="0.2">
      <c r="A270" s="1">
        <v>43221</v>
      </c>
      <c r="B270" s="2">
        <v>69.88</v>
      </c>
    </row>
    <row r="271" spans="1:2" x14ac:dyDescent="0.2">
      <c r="A271" s="1">
        <v>43252</v>
      </c>
      <c r="B271" s="2">
        <v>196.8</v>
      </c>
    </row>
    <row r="272" spans="1:2" x14ac:dyDescent="0.2">
      <c r="A272" s="1">
        <v>43282</v>
      </c>
      <c r="B272" s="2">
        <v>31.33</v>
      </c>
    </row>
    <row r="273" spans="1:2" x14ac:dyDescent="0.2">
      <c r="A273" s="1">
        <v>43313</v>
      </c>
      <c r="B273" s="2">
        <v>36.130000000000003</v>
      </c>
    </row>
    <row r="274" spans="1:2" x14ac:dyDescent="0.2">
      <c r="A274" s="1">
        <v>43344</v>
      </c>
      <c r="B274" s="2">
        <v>37.32</v>
      </c>
    </row>
    <row r="275" spans="1:2" x14ac:dyDescent="0.2">
      <c r="A275" s="1">
        <v>43374</v>
      </c>
      <c r="B275" s="2">
        <v>82.62</v>
      </c>
    </row>
    <row r="276" spans="1:2" x14ac:dyDescent="0.2">
      <c r="A276" s="1">
        <v>43405</v>
      </c>
      <c r="B276" s="2">
        <v>70.22</v>
      </c>
    </row>
    <row r="277" spans="1:2" x14ac:dyDescent="0.2">
      <c r="A277" s="1">
        <v>43435</v>
      </c>
      <c r="B277" s="2">
        <v>66.38</v>
      </c>
    </row>
    <row r="278" spans="1:2" x14ac:dyDescent="0.2">
      <c r="A278" s="1">
        <v>43466</v>
      </c>
      <c r="B278" s="2">
        <v>41.14</v>
      </c>
    </row>
    <row r="279" spans="1:2" x14ac:dyDescent="0.2">
      <c r="A279" s="1">
        <v>43497</v>
      </c>
      <c r="B279" s="2">
        <v>101.1</v>
      </c>
    </row>
    <row r="280" spans="1:2" x14ac:dyDescent="0.2">
      <c r="A280" s="1">
        <v>43525</v>
      </c>
      <c r="B280" s="2">
        <v>166.4</v>
      </c>
    </row>
    <row r="281" spans="1:2" x14ac:dyDescent="0.2">
      <c r="A281" s="1">
        <v>43556</v>
      </c>
      <c r="B281" s="2">
        <v>102.7</v>
      </c>
    </row>
    <row r="282" spans="1:2" x14ac:dyDescent="0.2">
      <c r="A282" s="1">
        <v>43586</v>
      </c>
      <c r="B282" s="2">
        <v>131.4</v>
      </c>
    </row>
    <row r="283" spans="1:2" x14ac:dyDescent="0.2">
      <c r="A283" s="1">
        <v>43617</v>
      </c>
      <c r="B283" s="2">
        <v>48.1</v>
      </c>
    </row>
    <row r="284" spans="1:2" x14ac:dyDescent="0.2">
      <c r="A284" s="1">
        <v>43647</v>
      </c>
      <c r="B284" s="2">
        <v>42.17</v>
      </c>
    </row>
    <row r="285" spans="1:2" x14ac:dyDescent="0.2">
      <c r="A285" s="1">
        <v>43678</v>
      </c>
      <c r="B285" s="2">
        <v>34.08</v>
      </c>
    </row>
    <row r="286" spans="1:2" x14ac:dyDescent="0.2">
      <c r="A286" s="1">
        <v>43709</v>
      </c>
      <c r="B286" s="2">
        <v>149.69999999999999</v>
      </c>
    </row>
    <row r="287" spans="1:2" x14ac:dyDescent="0.2">
      <c r="A287" s="1">
        <v>43739</v>
      </c>
      <c r="B287" s="2">
        <v>90.75</v>
      </c>
    </row>
    <row r="288" spans="1:2" x14ac:dyDescent="0.2">
      <c r="A288" s="1">
        <v>43770</v>
      </c>
      <c r="B288" s="2">
        <v>65.17</v>
      </c>
    </row>
    <row r="289" spans="1:5" x14ac:dyDescent="0.2">
      <c r="A289" s="1">
        <v>43800</v>
      </c>
      <c r="B289" s="2">
        <v>56.73</v>
      </c>
    </row>
    <row r="290" spans="1:5" x14ac:dyDescent="0.2">
      <c r="A290" s="1">
        <v>43831</v>
      </c>
      <c r="B290" s="2">
        <v>34.31</v>
      </c>
    </row>
    <row r="291" spans="1:5" x14ac:dyDescent="0.2">
      <c r="A291" s="1">
        <v>43862</v>
      </c>
      <c r="B291" s="2">
        <v>57.89</v>
      </c>
    </row>
    <row r="292" spans="1:5" x14ac:dyDescent="0.2">
      <c r="A292" s="1">
        <v>43891</v>
      </c>
      <c r="B292" s="2">
        <v>69.459999999999994</v>
      </c>
    </row>
    <row r="293" spans="1:5" x14ac:dyDescent="0.2">
      <c r="A293" s="1">
        <v>43922</v>
      </c>
      <c r="B293" s="2">
        <v>86.17</v>
      </c>
    </row>
    <row r="294" spans="1:5" x14ac:dyDescent="0.2">
      <c r="A294" s="1">
        <v>43952</v>
      </c>
      <c r="B294" s="2">
        <v>81.87</v>
      </c>
    </row>
    <row r="295" spans="1:5" x14ac:dyDescent="0.2">
      <c r="A295" s="1">
        <v>43983</v>
      </c>
      <c r="B295" s="2">
        <v>64.47</v>
      </c>
    </row>
    <row r="296" spans="1:5" x14ac:dyDescent="0.2">
      <c r="A296" s="1">
        <v>44013</v>
      </c>
      <c r="B296" s="2">
        <v>36.4</v>
      </c>
    </row>
    <row r="297" spans="1:5" x14ac:dyDescent="0.2">
      <c r="A297" s="1">
        <v>44044</v>
      </c>
      <c r="B297" s="2">
        <v>32.450000000000003</v>
      </c>
    </row>
    <row r="298" spans="1:5" x14ac:dyDescent="0.2">
      <c r="A298" s="1">
        <v>44075</v>
      </c>
      <c r="B298" s="2">
        <v>105.3</v>
      </c>
      <c r="C298" s="2">
        <v>105.3</v>
      </c>
      <c r="D298" s="2">
        <v>105.3</v>
      </c>
      <c r="E298" s="2">
        <v>105.3</v>
      </c>
    </row>
    <row r="299" spans="1:5" x14ac:dyDescent="0.2">
      <c r="A299" s="1">
        <v>44105</v>
      </c>
      <c r="B299">
        <v>-862.34893460857199</v>
      </c>
      <c r="C299" s="2">
        <f t="shared" ref="C299:C330" si="0">_xlfn.FORECAST.ETS(A299,$B$2:$B$298,$A$2:$A$298,157,1)</f>
        <v>-862.34893460857199</v>
      </c>
      <c r="D299" s="2">
        <f t="shared" ref="D299:D330" si="1">C299-_xlfn.FORECAST.ETS.CONFINT(A299,$B$2:$B$298,$A$2:$A$298,0.95,157,1)</f>
        <v>-12881.528129862627</v>
      </c>
      <c r="E299" s="2">
        <f t="shared" ref="E299:E330" si="2">C299+_xlfn.FORECAST.ETS.CONFINT(A299,$B$2:$B$298,$A$2:$A$298,0.95,157,1)</f>
        <v>11156.830260645484</v>
      </c>
    </row>
    <row r="300" spans="1:5" x14ac:dyDescent="0.2">
      <c r="A300" s="1">
        <v>44136</v>
      </c>
      <c r="B300">
        <v>-1364.5287220733755</v>
      </c>
      <c r="C300" s="2">
        <f t="shared" si="0"/>
        <v>-1364.5287220733755</v>
      </c>
      <c r="D300" s="2">
        <f t="shared" si="1"/>
        <v>-14807.759017978116</v>
      </c>
      <c r="E300" s="2">
        <f t="shared" si="2"/>
        <v>12078.701573831366</v>
      </c>
    </row>
    <row r="301" spans="1:5" x14ac:dyDescent="0.2">
      <c r="A301" s="1">
        <v>44166</v>
      </c>
      <c r="B301">
        <v>-1607.8684422333802</v>
      </c>
      <c r="C301" s="2">
        <f t="shared" si="0"/>
        <v>-1607.8684422333802</v>
      </c>
      <c r="D301" s="2">
        <f t="shared" si="1"/>
        <v>-16343.03410470109</v>
      </c>
      <c r="E301" s="2">
        <f t="shared" si="2"/>
        <v>13127.297220234328</v>
      </c>
    </row>
    <row r="302" spans="1:5" x14ac:dyDescent="0.2">
      <c r="A302" s="1">
        <v>44197</v>
      </c>
      <c r="B302">
        <v>-1734.035419995143</v>
      </c>
      <c r="C302" s="2">
        <f t="shared" si="0"/>
        <v>-1734.035419995143</v>
      </c>
      <c r="D302" s="2">
        <f t="shared" si="1"/>
        <v>-17661.212080780759</v>
      </c>
      <c r="E302" s="2">
        <f t="shared" si="2"/>
        <v>14193.141240790472</v>
      </c>
    </row>
    <row r="303" spans="1:5" x14ac:dyDescent="0.2">
      <c r="A303" s="1">
        <v>44228</v>
      </c>
      <c r="B303">
        <v>-1785.0664059046605</v>
      </c>
      <c r="C303" s="2">
        <f t="shared" si="0"/>
        <v>-1785.0664059046605</v>
      </c>
      <c r="D303" s="2">
        <f t="shared" si="1"/>
        <v>-18825.321027259004</v>
      </c>
      <c r="E303" s="2">
        <f t="shared" si="2"/>
        <v>15255.188215449682</v>
      </c>
    </row>
    <row r="304" spans="1:5" x14ac:dyDescent="0.2">
      <c r="A304" s="1">
        <v>44256</v>
      </c>
      <c r="B304">
        <v>-1750.9448835516218</v>
      </c>
      <c r="C304" s="2">
        <f t="shared" si="0"/>
        <v>-1750.9448835516218</v>
      </c>
      <c r="D304" s="2">
        <f t="shared" si="1"/>
        <v>-19839.929364495991</v>
      </c>
      <c r="E304" s="2">
        <f t="shared" si="2"/>
        <v>16338.039597392746</v>
      </c>
    </row>
    <row r="305" spans="1:5" x14ac:dyDescent="0.2">
      <c r="A305" s="1">
        <v>44287</v>
      </c>
      <c r="B305">
        <v>-1717.068267175441</v>
      </c>
      <c r="C305" s="2">
        <f t="shared" si="0"/>
        <v>-1717.068267175441</v>
      </c>
      <c r="D305" s="2">
        <f t="shared" si="1"/>
        <v>-20801.053471502812</v>
      </c>
      <c r="E305" s="2">
        <f t="shared" si="2"/>
        <v>17366.916937151931</v>
      </c>
    </row>
    <row r="306" spans="1:5" x14ac:dyDescent="0.2">
      <c r="A306" s="1">
        <v>44317</v>
      </c>
      <c r="B306">
        <v>-1803.1938618560903</v>
      </c>
      <c r="C306" s="2">
        <f t="shared" si="0"/>
        <v>-1803.1938618560903</v>
      </c>
      <c r="D306" s="2">
        <f t="shared" si="1"/>
        <v>-21836.465228843168</v>
      </c>
      <c r="E306" s="2">
        <f t="shared" si="2"/>
        <v>18230.07750513099</v>
      </c>
    </row>
    <row r="307" spans="1:5" x14ac:dyDescent="0.2">
      <c r="A307" s="1">
        <v>44348</v>
      </c>
      <c r="B307">
        <v>-1908.5231902154924</v>
      </c>
      <c r="C307" s="2">
        <f t="shared" si="0"/>
        <v>-1908.5231902154924</v>
      </c>
      <c r="D307" s="2">
        <f t="shared" si="1"/>
        <v>-22851.590291914279</v>
      </c>
      <c r="E307" s="2">
        <f t="shared" si="2"/>
        <v>19034.543911483295</v>
      </c>
    </row>
    <row r="308" spans="1:5" x14ac:dyDescent="0.2">
      <c r="A308" s="1">
        <v>44378</v>
      </c>
      <c r="B308">
        <v>-1903.591441359592</v>
      </c>
      <c r="C308" s="2">
        <f t="shared" si="0"/>
        <v>-1903.591441359592</v>
      </c>
      <c r="D308" s="2">
        <f t="shared" si="1"/>
        <v>-23721.911131222612</v>
      </c>
      <c r="E308" s="2">
        <f t="shared" si="2"/>
        <v>19914.728248503427</v>
      </c>
    </row>
    <row r="309" spans="1:5" x14ac:dyDescent="0.2">
      <c r="A309" s="1">
        <v>44409</v>
      </c>
      <c r="B309">
        <v>-2001.8980165873668</v>
      </c>
      <c r="C309" s="2">
        <f t="shared" si="0"/>
        <v>-2001.8980165873668</v>
      </c>
      <c r="D309" s="2">
        <f t="shared" si="1"/>
        <v>-24664.936073588913</v>
      </c>
      <c r="E309" s="2">
        <f t="shared" si="2"/>
        <v>20661.140040414182</v>
      </c>
    </row>
    <row r="310" spans="1:5" x14ac:dyDescent="0.2">
      <c r="A310" s="1">
        <v>44440</v>
      </c>
      <c r="B310">
        <v>-2038.2328255490631</v>
      </c>
      <c r="C310" s="2">
        <f t="shared" si="0"/>
        <v>-2038.2328255490631</v>
      </c>
      <c r="D310" s="2">
        <f t="shared" si="1"/>
        <v>-25518.75684439718</v>
      </c>
      <c r="E310" s="2">
        <f t="shared" si="2"/>
        <v>21442.29119329905</v>
      </c>
    </row>
    <row r="311" spans="1:5" x14ac:dyDescent="0.2">
      <c r="A311" s="1">
        <v>44470</v>
      </c>
      <c r="B311">
        <v>-2053.2343452819296</v>
      </c>
      <c r="C311" s="2">
        <f t="shared" si="0"/>
        <v>-2053.2343452819296</v>
      </c>
      <c r="D311" s="2">
        <f t="shared" si="1"/>
        <v>-26326.769433731853</v>
      </c>
      <c r="E311" s="2">
        <f t="shared" si="2"/>
        <v>22220.300743167994</v>
      </c>
    </row>
    <row r="312" spans="1:5" x14ac:dyDescent="0.2">
      <c r="A312" s="1">
        <v>44501</v>
      </c>
      <c r="B312">
        <v>-2037.2705920524184</v>
      </c>
      <c r="C312" s="2">
        <f t="shared" si="0"/>
        <v>-2037.2705920524184</v>
      </c>
      <c r="D312" s="2">
        <f t="shared" si="1"/>
        <v>-27081.672668483723</v>
      </c>
      <c r="E312" s="2">
        <f t="shared" si="2"/>
        <v>23007.13148437889</v>
      </c>
    </row>
    <row r="313" spans="1:5" x14ac:dyDescent="0.2">
      <c r="A313" s="1">
        <v>44531</v>
      </c>
      <c r="B313">
        <v>-2063.5866292030237</v>
      </c>
      <c r="C313" s="2">
        <f t="shared" si="0"/>
        <v>-2063.5866292030237</v>
      </c>
      <c r="D313" s="2">
        <f t="shared" si="1"/>
        <v>-27858.702565137137</v>
      </c>
      <c r="E313" s="2">
        <f t="shared" si="2"/>
        <v>23731.529306731092</v>
      </c>
    </row>
    <row r="314" spans="1:5" x14ac:dyDescent="0.2">
      <c r="A314" s="1">
        <v>44562</v>
      </c>
      <c r="B314">
        <v>-2090.5172386464592</v>
      </c>
      <c r="C314" s="2">
        <f t="shared" si="0"/>
        <v>-2090.5172386464592</v>
      </c>
      <c r="D314" s="2">
        <f t="shared" si="1"/>
        <v>-28617.910381556718</v>
      </c>
      <c r="E314" s="2">
        <f t="shared" si="2"/>
        <v>24436.875904263801</v>
      </c>
    </row>
    <row r="315" spans="1:5" x14ac:dyDescent="0.2">
      <c r="A315" s="1">
        <v>44593</v>
      </c>
      <c r="B315">
        <v>-1915.709504772632</v>
      </c>
      <c r="C315" s="2">
        <f t="shared" si="0"/>
        <v>-1915.709504772632</v>
      </c>
      <c r="D315" s="2">
        <f t="shared" si="1"/>
        <v>-29158.435262633469</v>
      </c>
      <c r="E315" s="2">
        <f t="shared" si="2"/>
        <v>25327.016253088204</v>
      </c>
    </row>
    <row r="316" spans="1:5" x14ac:dyDescent="0.2">
      <c r="A316" s="1">
        <v>44621</v>
      </c>
      <c r="B316">
        <v>-1852.5936561086651</v>
      </c>
      <c r="C316" s="2">
        <f t="shared" si="0"/>
        <v>-1852.5936561086651</v>
      </c>
      <c r="D316" s="2">
        <f t="shared" si="1"/>
        <v>-29795.013994155535</v>
      </c>
      <c r="E316" s="2">
        <f t="shared" si="2"/>
        <v>26089.826681938208</v>
      </c>
    </row>
    <row r="317" spans="1:5" x14ac:dyDescent="0.2">
      <c r="A317" s="1">
        <v>44652</v>
      </c>
      <c r="B317">
        <v>-1796.7430337386186</v>
      </c>
      <c r="C317" s="2">
        <f t="shared" si="0"/>
        <v>-1796.7430337386186</v>
      </c>
      <c r="D317" s="2">
        <f t="shared" si="1"/>
        <v>-30424.371625190317</v>
      </c>
      <c r="E317" s="2">
        <f t="shared" si="2"/>
        <v>26830.885557713082</v>
      </c>
    </row>
    <row r="318" spans="1:5" x14ac:dyDescent="0.2">
      <c r="A318" s="1">
        <v>44682</v>
      </c>
      <c r="B318">
        <v>-1751.1709615998216</v>
      </c>
      <c r="C318" s="2">
        <f t="shared" si="0"/>
        <v>-1751.1709615998216</v>
      </c>
      <c r="D318" s="2">
        <f t="shared" si="1"/>
        <v>-31050.542779189585</v>
      </c>
      <c r="E318" s="2">
        <f t="shared" si="2"/>
        <v>27548.20085598994</v>
      </c>
    </row>
    <row r="319" spans="1:5" x14ac:dyDescent="0.2">
      <c r="A319" s="1">
        <v>44713</v>
      </c>
      <c r="B319">
        <v>-1723.800478771793</v>
      </c>
      <c r="C319" s="2">
        <f t="shared" si="0"/>
        <v>-1723.800478771793</v>
      </c>
      <c r="D319" s="2">
        <f t="shared" si="1"/>
        <v>-31682.36108630506</v>
      </c>
      <c r="E319" s="2">
        <f t="shared" si="2"/>
        <v>28234.760128761471</v>
      </c>
    </row>
    <row r="320" spans="1:5" x14ac:dyDescent="0.2">
      <c r="A320" s="1">
        <v>44743</v>
      </c>
      <c r="B320">
        <v>-1737.1108745465449</v>
      </c>
      <c r="C320" s="2">
        <f t="shared" si="0"/>
        <v>-1737.1108745465449</v>
      </c>
      <c r="D320" s="2">
        <f t="shared" si="1"/>
        <v>-32343.121754781358</v>
      </c>
      <c r="E320" s="2">
        <f t="shared" si="2"/>
        <v>28868.900005688265</v>
      </c>
    </row>
    <row r="321" spans="1:5" x14ac:dyDescent="0.2">
      <c r="A321" s="1">
        <v>44774</v>
      </c>
      <c r="B321">
        <v>-1746.8192478106478</v>
      </c>
      <c r="C321" s="2">
        <f t="shared" si="0"/>
        <v>-1746.8192478106478</v>
      </c>
      <c r="D321" s="2">
        <f t="shared" si="1"/>
        <v>-32989.276302340368</v>
      </c>
      <c r="E321" s="2">
        <f t="shared" si="2"/>
        <v>29495.637806719071</v>
      </c>
    </row>
    <row r="322" spans="1:5" x14ac:dyDescent="0.2">
      <c r="A322" s="1">
        <v>44805</v>
      </c>
      <c r="B322">
        <v>-1741.4845836527475</v>
      </c>
      <c r="C322" s="2">
        <f t="shared" si="0"/>
        <v>-1741.4845836527475</v>
      </c>
      <c r="D322" s="2">
        <f t="shared" si="1"/>
        <v>-33610.047541618507</v>
      </c>
      <c r="E322" s="2">
        <f t="shared" si="2"/>
        <v>30127.078374313009</v>
      </c>
    </row>
    <row r="323" spans="1:5" x14ac:dyDescent="0.2">
      <c r="A323" s="1">
        <v>44835</v>
      </c>
      <c r="B323">
        <v>-1714.3761459656575</v>
      </c>
      <c r="C323" s="2">
        <f t="shared" si="0"/>
        <v>-1714.3761459656575</v>
      </c>
      <c r="D323" s="2">
        <f t="shared" si="1"/>
        <v>-34199.307075974873</v>
      </c>
      <c r="E323" s="2">
        <f t="shared" si="2"/>
        <v>30770.554784043557</v>
      </c>
    </row>
    <row r="324" spans="1:5" x14ac:dyDescent="0.2">
      <c r="A324" s="1">
        <v>44866</v>
      </c>
      <c r="B324">
        <v>-1691.2150232961806</v>
      </c>
      <c r="C324" s="2">
        <f t="shared" si="0"/>
        <v>-1691.2150232961806</v>
      </c>
      <c r="D324" s="2">
        <f t="shared" si="1"/>
        <v>-34783.324495047847</v>
      </c>
      <c r="E324" s="2">
        <f t="shared" si="2"/>
        <v>31400.894448455489</v>
      </c>
    </row>
    <row r="325" spans="1:5" x14ac:dyDescent="0.2">
      <c r="A325" s="1">
        <v>44896</v>
      </c>
      <c r="B325">
        <v>-1663.2685313746397</v>
      </c>
      <c r="C325" s="2">
        <f t="shared" si="0"/>
        <v>-1663.2685313746397</v>
      </c>
      <c r="D325" s="2">
        <f t="shared" si="1"/>
        <v>-35353.868247258994</v>
      </c>
      <c r="E325" s="2">
        <f t="shared" si="2"/>
        <v>32027.331184509712</v>
      </c>
    </row>
    <row r="326" spans="1:5" x14ac:dyDescent="0.2">
      <c r="A326" s="1">
        <v>44927</v>
      </c>
      <c r="B326">
        <v>-1676.8275872211516</v>
      </c>
      <c r="C326" s="2">
        <f t="shared" si="0"/>
        <v>-1676.8275872211516</v>
      </c>
      <c r="D326" s="2">
        <f t="shared" si="1"/>
        <v>-35957.688519021802</v>
      </c>
      <c r="E326" s="2">
        <f t="shared" si="2"/>
        <v>32604.033344579497</v>
      </c>
    </row>
    <row r="327" spans="1:5" x14ac:dyDescent="0.2">
      <c r="A327" s="1">
        <v>44958</v>
      </c>
      <c r="B327">
        <v>-1653.4152153168061</v>
      </c>
      <c r="C327" s="2">
        <f t="shared" si="0"/>
        <v>-1653.4152153168061</v>
      </c>
      <c r="D327" s="2">
        <f t="shared" si="1"/>
        <v>-36516.730451253017</v>
      </c>
      <c r="E327" s="2">
        <f t="shared" si="2"/>
        <v>33209.90002061941</v>
      </c>
    </row>
    <row r="328" spans="1:5" x14ac:dyDescent="0.2">
      <c r="A328" s="1">
        <v>44986</v>
      </c>
      <c r="B328">
        <v>-1682.7036396737283</v>
      </c>
      <c r="C328" s="2">
        <f t="shared" si="0"/>
        <v>-1682.7036396737283</v>
      </c>
      <c r="D328" s="2">
        <f t="shared" si="1"/>
        <v>-37121.055282797635</v>
      </c>
      <c r="E328" s="2">
        <f t="shared" si="2"/>
        <v>33755.648003450173</v>
      </c>
    </row>
    <row r="329" spans="1:5" x14ac:dyDescent="0.2">
      <c r="A329" s="1">
        <v>45017</v>
      </c>
      <c r="B329">
        <v>-1677.9542558377193</v>
      </c>
      <c r="C329" s="2">
        <f t="shared" si="0"/>
        <v>-1677.9542558377193</v>
      </c>
      <c r="D329" s="2">
        <f t="shared" si="1"/>
        <v>-37684.28382399994</v>
      </c>
      <c r="E329" s="2">
        <f t="shared" si="2"/>
        <v>34328.375312324497</v>
      </c>
    </row>
    <row r="330" spans="1:5" x14ac:dyDescent="0.2">
      <c r="A330" s="1">
        <v>45047</v>
      </c>
      <c r="B330">
        <v>-1474.0811624376215</v>
      </c>
      <c r="C330" s="2">
        <f t="shared" si="0"/>
        <v>-1474.0811624376215</v>
      </c>
      <c r="D330" s="2">
        <f t="shared" si="1"/>
        <v>-38041.663028481642</v>
      </c>
      <c r="E330" s="2">
        <f t="shared" si="2"/>
        <v>35093.500703606398</v>
      </c>
    </row>
    <row r="331" spans="1:5" x14ac:dyDescent="0.2">
      <c r="A331" s="1">
        <v>45078</v>
      </c>
      <c r="B331">
        <v>-1521.3718007479974</v>
      </c>
      <c r="C331" s="2">
        <f t="shared" ref="C331:C362" si="3">_xlfn.FORECAST.ETS(A331,$B$2:$B$298,$A$2:$A$298,157,1)</f>
        <v>-1521.3718007479974</v>
      </c>
      <c r="D331" s="2">
        <f t="shared" ref="D331:D362" si="4">C331-_xlfn.FORECAST.ETS.CONFINT(A331,$B$2:$B$298,$A$2:$A$298,0.95,157,1)</f>
        <v>-38643.789283708276</v>
      </c>
      <c r="E331" s="2">
        <f t="shared" ref="E331:E362" si="5">C331+_xlfn.FORECAST.ETS.CONFINT(A331,$B$2:$B$298,$A$2:$A$298,0.95,157,1)</f>
        <v>35601.04568221228</v>
      </c>
    </row>
    <row r="332" spans="1:5" x14ac:dyDescent="0.2">
      <c r="A332" s="1">
        <v>45108</v>
      </c>
      <c r="B332">
        <v>-1369.4872807481563</v>
      </c>
      <c r="C332" s="2">
        <f t="shared" si="3"/>
        <v>-1369.4872807481563</v>
      </c>
      <c r="D332" s="2">
        <f t="shared" si="4"/>
        <v>-39040.611057993512</v>
      </c>
      <c r="E332" s="2">
        <f t="shared" si="5"/>
        <v>36301.636496497194</v>
      </c>
    </row>
    <row r="333" spans="1:5" x14ac:dyDescent="0.2">
      <c r="A333" s="1">
        <v>45139</v>
      </c>
      <c r="B333">
        <v>-1434.7669540383108</v>
      </c>
      <c r="C333" s="2">
        <f t="shared" si="3"/>
        <v>-1434.7669540383108</v>
      </c>
      <c r="D333" s="2">
        <f t="shared" si="4"/>
        <v>-39648.735513129439</v>
      </c>
      <c r="E333" s="2">
        <f t="shared" si="5"/>
        <v>36779.201605052811</v>
      </c>
    </row>
    <row r="334" spans="1:5" x14ac:dyDescent="0.2">
      <c r="A334" s="1">
        <v>45170</v>
      </c>
      <c r="B334">
        <v>-1525.0906595453239</v>
      </c>
      <c r="C334" s="2">
        <f t="shared" si="3"/>
        <v>-1525.0906595453239</v>
      </c>
      <c r="D334" s="2">
        <f t="shared" si="4"/>
        <v>-40276.292549093538</v>
      </c>
      <c r="E334" s="2">
        <f t="shared" si="5"/>
        <v>37226.111230002884</v>
      </c>
    </row>
    <row r="335" spans="1:5" x14ac:dyDescent="0.2">
      <c r="A335" s="1">
        <v>45200</v>
      </c>
      <c r="B335">
        <v>-1533.115560517042</v>
      </c>
      <c r="C335" s="2">
        <f t="shared" si="3"/>
        <v>-1533.115560517042</v>
      </c>
      <c r="D335" s="2">
        <f t="shared" si="4"/>
        <v>-40816.17323313003</v>
      </c>
      <c r="E335" s="2">
        <f t="shared" si="5"/>
        <v>37749.942112095945</v>
      </c>
    </row>
    <row r="336" spans="1:5" x14ac:dyDescent="0.2">
      <c r="A336" s="1">
        <v>45231</v>
      </c>
      <c r="B336">
        <v>-1514.0839505690251</v>
      </c>
      <c r="C336" s="2">
        <f t="shared" si="3"/>
        <v>-1514.0839505690251</v>
      </c>
      <c r="D336" s="2">
        <f t="shared" si="4"/>
        <v>-41323.839019301631</v>
      </c>
      <c r="E336" s="2">
        <f t="shared" si="5"/>
        <v>38295.671118163584</v>
      </c>
    </row>
    <row r="337" spans="1:5" x14ac:dyDescent="0.2">
      <c r="A337" s="1">
        <v>45261</v>
      </c>
      <c r="B337">
        <v>-1368.2640476891261</v>
      </c>
      <c r="C337" s="2">
        <f t="shared" si="3"/>
        <v>-1368.2640476891261</v>
      </c>
      <c r="D337" s="2">
        <f t="shared" si="4"/>
        <v>-41699.763801278656</v>
      </c>
      <c r="E337" s="2">
        <f t="shared" si="5"/>
        <v>38963.235705900406</v>
      </c>
    </row>
    <row r="338" spans="1:5" x14ac:dyDescent="0.2">
      <c r="A338" s="1">
        <v>45292</v>
      </c>
      <c r="B338">
        <v>-1494.3078600567119</v>
      </c>
      <c r="C338" s="2">
        <f t="shared" si="3"/>
        <v>-1494.3078600567119</v>
      </c>
      <c r="D338" s="2">
        <f t="shared" si="4"/>
        <v>-42342.792902406902</v>
      </c>
      <c r="E338" s="2">
        <f t="shared" si="5"/>
        <v>39354.177182293482</v>
      </c>
    </row>
    <row r="339" spans="1:5" x14ac:dyDescent="0.2">
      <c r="A339" s="1">
        <v>45323</v>
      </c>
      <c r="B339">
        <v>-1529.2873005645126</v>
      </c>
      <c r="C339" s="2">
        <f t="shared" si="3"/>
        <v>-1529.2873005645126</v>
      </c>
      <c r="D339" s="2">
        <f t="shared" si="4"/>
        <v>-42890.180197088928</v>
      </c>
      <c r="E339" s="2">
        <f t="shared" si="5"/>
        <v>39831.605595959896</v>
      </c>
    </row>
    <row r="340" spans="1:5" x14ac:dyDescent="0.2">
      <c r="A340" s="1">
        <v>45352</v>
      </c>
      <c r="B340">
        <v>-1415.5792088934211</v>
      </c>
      <c r="C340" s="2">
        <f t="shared" si="3"/>
        <v>-1415.5792088934211</v>
      </c>
      <c r="D340" s="2">
        <f t="shared" si="4"/>
        <v>-43284.474036952815</v>
      </c>
      <c r="E340" s="2">
        <f t="shared" si="5"/>
        <v>40453.31561916598</v>
      </c>
    </row>
    <row r="341" spans="1:5" x14ac:dyDescent="0.2">
      <c r="A341" s="1">
        <v>45383</v>
      </c>
      <c r="B341">
        <v>-1515.5611769400555</v>
      </c>
      <c r="C341" s="2">
        <f t="shared" si="3"/>
        <v>-1515.5611769400555</v>
      </c>
      <c r="D341" s="2">
        <f t="shared" si="4"/>
        <v>-43888.213890128172</v>
      </c>
      <c r="E341" s="2">
        <f t="shared" si="5"/>
        <v>40857.091536248059</v>
      </c>
    </row>
    <row r="342" spans="1:5" x14ac:dyDescent="0.2">
      <c r="A342" s="1">
        <v>45413</v>
      </c>
      <c r="B342">
        <v>-475.90972513713854</v>
      </c>
      <c r="C342" s="2">
        <f t="shared" si="3"/>
        <v>-475.90972513713854</v>
      </c>
      <c r="D342" s="2">
        <f t="shared" si="4"/>
        <v>-43348.229251926809</v>
      </c>
      <c r="E342" s="2">
        <f t="shared" si="5"/>
        <v>42396.409801652539</v>
      </c>
    </row>
    <row r="343" spans="1:5" x14ac:dyDescent="0.2">
      <c r="A343" s="1">
        <v>45444</v>
      </c>
      <c r="B343">
        <v>-499.26146637553694</v>
      </c>
      <c r="C343" s="2">
        <f t="shared" si="3"/>
        <v>-499.26146637553694</v>
      </c>
      <c r="D343" s="2">
        <f t="shared" si="4"/>
        <v>-43867.301472911953</v>
      </c>
      <c r="E343" s="2">
        <f t="shared" si="5"/>
        <v>42868.778540160878</v>
      </c>
    </row>
    <row r="344" spans="1:5" x14ac:dyDescent="0.2">
      <c r="A344" s="1">
        <v>45474</v>
      </c>
      <c r="B344">
        <v>-820.77543557530691</v>
      </c>
      <c r="C344" s="2">
        <f t="shared" si="3"/>
        <v>-820.77543557530691</v>
      </c>
      <c r="D344" s="2">
        <f t="shared" si="4"/>
        <v>-44680.726690426949</v>
      </c>
      <c r="E344" s="2">
        <f t="shared" si="5"/>
        <v>43039.175819276337</v>
      </c>
    </row>
    <row r="345" spans="1:5" x14ac:dyDescent="0.2">
      <c r="A345" s="1">
        <v>45505</v>
      </c>
      <c r="B345">
        <v>-1189.4513483510154</v>
      </c>
      <c r="C345" s="2">
        <f t="shared" si="3"/>
        <v>-1189.4513483510154</v>
      </c>
      <c r="D345" s="2">
        <f t="shared" si="4"/>
        <v>-45537.6346339913</v>
      </c>
      <c r="E345" s="2">
        <f t="shared" si="5"/>
        <v>43158.731937289267</v>
      </c>
    </row>
    <row r="346" spans="1:5" x14ac:dyDescent="0.2">
      <c r="A346" s="1">
        <v>45536</v>
      </c>
      <c r="B346">
        <v>-1001.1090268459052</v>
      </c>
      <c r="C346" s="2">
        <f t="shared" si="3"/>
        <v>-1001.1090268459052</v>
      </c>
      <c r="D346" s="2">
        <f t="shared" si="4"/>
        <v>-45833.968548699158</v>
      </c>
      <c r="E346" s="2">
        <f t="shared" si="5"/>
        <v>43831.750495007342</v>
      </c>
    </row>
    <row r="347" spans="1:5" x14ac:dyDescent="0.2">
      <c r="A347" s="1">
        <v>45566</v>
      </c>
      <c r="B347">
        <v>-752.94682786765361</v>
      </c>
      <c r="C347" s="2">
        <f t="shared" si="3"/>
        <v>-752.94682786765361</v>
      </c>
      <c r="D347" s="2">
        <f t="shared" si="4"/>
        <v>-46067.044077043298</v>
      </c>
      <c r="E347" s="2">
        <f t="shared" si="5"/>
        <v>44561.150421307997</v>
      </c>
    </row>
    <row r="348" spans="1:5" x14ac:dyDescent="0.2">
      <c r="A348" s="1">
        <v>45597</v>
      </c>
      <c r="B348">
        <v>2708.5790867170372</v>
      </c>
      <c r="C348" s="2">
        <f t="shared" si="3"/>
        <v>2708.5790867170372</v>
      </c>
      <c r="D348" s="2">
        <f t="shared" si="4"/>
        <v>-43083.428943753119</v>
      </c>
      <c r="E348" s="2">
        <f t="shared" si="5"/>
        <v>48500.587117187191</v>
      </c>
    </row>
    <row r="349" spans="1:5" x14ac:dyDescent="0.2">
      <c r="A349" s="1">
        <v>45627</v>
      </c>
      <c r="B349">
        <v>2886.7148865955937</v>
      </c>
      <c r="C349" s="2">
        <f t="shared" si="3"/>
        <v>2886.7148865955937</v>
      </c>
      <c r="D349" s="2">
        <f t="shared" si="4"/>
        <v>-43379.983198444483</v>
      </c>
      <c r="E349" s="2">
        <f t="shared" si="5"/>
        <v>49153.412971635677</v>
      </c>
    </row>
    <row r="350" spans="1:5" x14ac:dyDescent="0.2">
      <c r="A350" s="1">
        <v>45658</v>
      </c>
      <c r="B350">
        <v>701.51631870937308</v>
      </c>
      <c r="C350" s="2">
        <f t="shared" si="3"/>
        <v>701.51631870937308</v>
      </c>
      <c r="D350" s="2">
        <f t="shared" si="4"/>
        <v>-46036.752317579536</v>
      </c>
      <c r="E350" s="2">
        <f t="shared" si="5"/>
        <v>47439.784954998278</v>
      </c>
    </row>
    <row r="351" spans="1:5" x14ac:dyDescent="0.2">
      <c r="A351" s="1">
        <v>45689</v>
      </c>
      <c r="B351">
        <v>667.07674253104904</v>
      </c>
      <c r="C351" s="2">
        <f t="shared" si="3"/>
        <v>667.07674253104904</v>
      </c>
      <c r="D351" s="2">
        <f t="shared" si="4"/>
        <v>-46539.739488400577</v>
      </c>
      <c r="E351" s="2">
        <f t="shared" si="5"/>
        <v>47873.892973462673</v>
      </c>
    </row>
    <row r="352" spans="1:5" x14ac:dyDescent="0.2">
      <c r="A352" s="1">
        <v>45717</v>
      </c>
      <c r="B352">
        <v>156.99708811349353</v>
      </c>
      <c r="C352" s="2">
        <f t="shared" si="3"/>
        <v>156.99708811349353</v>
      </c>
      <c r="D352" s="2">
        <f t="shared" si="4"/>
        <v>-47515.435944433892</v>
      </c>
      <c r="E352" s="2">
        <f t="shared" si="5"/>
        <v>47829.43012066088</v>
      </c>
    </row>
    <row r="353" spans="1:5" x14ac:dyDescent="0.2">
      <c r="A353" s="1">
        <v>45748</v>
      </c>
      <c r="B353">
        <v>-630.725337002679</v>
      </c>
      <c r="C353" s="2">
        <f t="shared" si="3"/>
        <v>-630.725337002679</v>
      </c>
      <c r="D353" s="2">
        <f t="shared" si="4"/>
        <v>-48765.932428948814</v>
      </c>
      <c r="E353" s="2">
        <f t="shared" si="5"/>
        <v>47504.481754943452</v>
      </c>
    </row>
    <row r="354" spans="1:5" x14ac:dyDescent="0.2">
      <c r="A354" s="1">
        <v>45778</v>
      </c>
      <c r="B354">
        <v>-821.35966447910812</v>
      </c>
      <c r="C354" s="2">
        <f t="shared" si="3"/>
        <v>-821.35966447910812</v>
      </c>
      <c r="D354" s="2">
        <f t="shared" si="4"/>
        <v>-49416.582261024167</v>
      </c>
      <c r="E354" s="2">
        <f t="shared" si="5"/>
        <v>47773.862932065946</v>
      </c>
    </row>
    <row r="355" spans="1:5" x14ac:dyDescent="0.2">
      <c r="A355" s="1">
        <v>45809</v>
      </c>
      <c r="B355">
        <v>-527.0358149379914</v>
      </c>
      <c r="C355" s="2">
        <f t="shared" si="3"/>
        <v>-527.0358149379914</v>
      </c>
      <c r="D355" s="2">
        <f t="shared" si="4"/>
        <v>-49579.595915647515</v>
      </c>
      <c r="E355" s="2">
        <f t="shared" si="5"/>
        <v>48525.524285771535</v>
      </c>
    </row>
    <row r="356" spans="1:5" x14ac:dyDescent="0.2">
      <c r="A356" s="1">
        <v>45839</v>
      </c>
      <c r="B356">
        <v>296.88300355996569</v>
      </c>
      <c r="C356" s="2">
        <f t="shared" si="3"/>
        <v>296.88300355996569</v>
      </c>
      <c r="D356" s="2">
        <f t="shared" si="4"/>
        <v>-49210.413735241556</v>
      </c>
      <c r="E356" s="2">
        <f t="shared" si="5"/>
        <v>49804.179742361492</v>
      </c>
    </row>
    <row r="357" spans="1:5" x14ac:dyDescent="0.2">
      <c r="A357" s="1">
        <v>45870</v>
      </c>
      <c r="B357">
        <v>981.61052499301172</v>
      </c>
      <c r="C357" s="2">
        <f t="shared" si="3"/>
        <v>981.61052499301172</v>
      </c>
      <c r="D357" s="2">
        <f t="shared" si="4"/>
        <v>-48977.895897500639</v>
      </c>
      <c r="E357" s="2">
        <f t="shared" si="5"/>
        <v>50941.116947486662</v>
      </c>
    </row>
    <row r="358" spans="1:5" x14ac:dyDescent="0.2">
      <c r="A358" s="1">
        <v>45901</v>
      </c>
      <c r="B358">
        <v>1429.7576077669889</v>
      </c>
      <c r="C358" s="2">
        <f t="shared" si="3"/>
        <v>1429.7576077669889</v>
      </c>
      <c r="D358" s="2">
        <f t="shared" si="4"/>
        <v>-48979.502415976327</v>
      </c>
      <c r="E358" s="2">
        <f t="shared" si="5"/>
        <v>51839.017631510302</v>
      </c>
    </row>
    <row r="359" spans="1:5" x14ac:dyDescent="0.2">
      <c r="A359" s="1">
        <v>45931</v>
      </c>
      <c r="B359">
        <v>1095.4622330140601</v>
      </c>
      <c r="C359" s="2">
        <f t="shared" si="3"/>
        <v>1095.4622330140601</v>
      </c>
      <c r="D359" s="2">
        <f t="shared" si="4"/>
        <v>-49761.163311664284</v>
      </c>
      <c r="E359" s="2">
        <f t="shared" si="5"/>
        <v>51952.08777769241</v>
      </c>
    </row>
    <row r="360" spans="1:5" x14ac:dyDescent="0.2">
      <c r="A360" s="1">
        <v>45962</v>
      </c>
      <c r="B360">
        <v>2929.9931470623878</v>
      </c>
      <c r="C360" s="2">
        <f t="shared" si="3"/>
        <v>2929.9931470623878</v>
      </c>
      <c r="D360" s="2">
        <f t="shared" si="4"/>
        <v>-48371.675128455841</v>
      </c>
      <c r="E360" s="2">
        <f t="shared" si="5"/>
        <v>54231.661422580612</v>
      </c>
    </row>
    <row r="361" spans="1:5" x14ac:dyDescent="0.2">
      <c r="A361" s="1">
        <v>45992</v>
      </c>
      <c r="B361">
        <v>-455.85050531451122</v>
      </c>
      <c r="C361" s="2">
        <f t="shared" si="3"/>
        <v>-455.85050531451122</v>
      </c>
      <c r="D361" s="2">
        <f t="shared" si="4"/>
        <v>-52200.301446857549</v>
      </c>
      <c r="E361" s="2">
        <f t="shared" si="5"/>
        <v>51288.600436228524</v>
      </c>
    </row>
    <row r="362" spans="1:5" x14ac:dyDescent="0.2">
      <c r="A362" s="1">
        <v>46023</v>
      </c>
      <c r="B362">
        <v>-176.5715875662703</v>
      </c>
      <c r="C362" s="2">
        <f t="shared" si="3"/>
        <v>-176.5715875662703</v>
      </c>
      <c r="D362" s="2">
        <f t="shared" si="4"/>
        <v>-52361.605427588707</v>
      </c>
      <c r="E362" s="2">
        <f t="shared" si="5"/>
        <v>52008.462252456164</v>
      </c>
    </row>
    <row r="363" spans="1:5" x14ac:dyDescent="0.2">
      <c r="A363" s="1">
        <v>46054</v>
      </c>
      <c r="B363">
        <v>-814.5123224307788</v>
      </c>
      <c r="C363" s="2">
        <f t="shared" ref="C363:C394" si="6">_xlfn.FORECAST.ETS(A363,$B$2:$B$298,$A$2:$A$298,157,1)</f>
        <v>-814.5123224307788</v>
      </c>
      <c r="D363" s="2">
        <f t="shared" ref="D363:D394" si="7">C363-_xlfn.FORECAST.ETS.CONFINT(A363,$B$2:$B$298,$A$2:$A$298,0.95,157,1)</f>
        <v>-53437.987290359801</v>
      </c>
      <c r="E363" s="2">
        <f t="shared" ref="E363:E394" si="8">C363+_xlfn.FORECAST.ETS.CONFINT(A363,$B$2:$B$298,$A$2:$A$298,0.95,157,1)</f>
        <v>51808.96264549825</v>
      </c>
    </row>
    <row r="364" spans="1:5" x14ac:dyDescent="0.2">
      <c r="A364" s="1">
        <v>46082</v>
      </c>
      <c r="B364">
        <v>-1169.2510416189332</v>
      </c>
      <c r="C364" s="2">
        <f t="shared" si="6"/>
        <v>-1169.2510416189332</v>
      </c>
      <c r="D364" s="2">
        <f t="shared" si="7"/>
        <v>-54229.081182799971</v>
      </c>
      <c r="E364" s="2">
        <f t="shared" si="8"/>
        <v>51890.579099562106</v>
      </c>
    </row>
    <row r="365" spans="1:5" x14ac:dyDescent="0.2">
      <c r="A365" s="1">
        <v>46113</v>
      </c>
      <c r="B365">
        <v>-637.10557423223929</v>
      </c>
      <c r="C365" s="2">
        <f t="shared" si="6"/>
        <v>-637.10557423223929</v>
      </c>
      <c r="D365" s="2">
        <f t="shared" si="7"/>
        <v>-54131.258680322455</v>
      </c>
      <c r="E365" s="2">
        <f t="shared" si="8"/>
        <v>52857.04753185797</v>
      </c>
    </row>
    <row r="366" spans="1:5" x14ac:dyDescent="0.2">
      <c r="A366" s="1">
        <v>46143</v>
      </c>
      <c r="B366">
        <v>5105.946449404918</v>
      </c>
      <c r="C366" s="2">
        <f t="shared" si="6"/>
        <v>5105.946449404918</v>
      </c>
      <c r="D366" s="2">
        <f t="shared" si="7"/>
        <v>-48820.54919422188</v>
      </c>
      <c r="E366" s="2">
        <f t="shared" si="8"/>
        <v>59032.442093031714</v>
      </c>
    </row>
    <row r="367" spans="1:5" x14ac:dyDescent="0.2">
      <c r="A367" s="1">
        <v>46174</v>
      </c>
      <c r="B367">
        <v>9835.0632184402857</v>
      </c>
      <c r="C367" s="2">
        <f t="shared" si="6"/>
        <v>9835.0632184402857</v>
      </c>
      <c r="D367" s="2">
        <f t="shared" si="7"/>
        <v>-44521.844448618525</v>
      </c>
      <c r="E367" s="2">
        <f t="shared" si="8"/>
        <v>64191.970885499097</v>
      </c>
    </row>
    <row r="368" spans="1:5" x14ac:dyDescent="0.2">
      <c r="A368" s="1">
        <v>46204</v>
      </c>
      <c r="B368">
        <v>2005.3115909842872</v>
      </c>
      <c r="C368" s="2">
        <f t="shared" si="6"/>
        <v>2005.3115909842872</v>
      </c>
      <c r="D368" s="2">
        <f t="shared" si="7"/>
        <v>-52780.125722487348</v>
      </c>
      <c r="E368" s="2">
        <f t="shared" si="8"/>
        <v>56790.748904455926</v>
      </c>
    </row>
    <row r="369" spans="1:5" x14ac:dyDescent="0.2">
      <c r="A369" s="1">
        <v>46235</v>
      </c>
      <c r="B369">
        <v>-3015.3457432498285</v>
      </c>
      <c r="C369" s="2">
        <f t="shared" si="6"/>
        <v>-3015.3457432498285</v>
      </c>
      <c r="D369" s="2">
        <f t="shared" si="7"/>
        <v>-58227.476772879141</v>
      </c>
      <c r="E369" s="2">
        <f t="shared" si="8"/>
        <v>52196.785286379491</v>
      </c>
    </row>
    <row r="370" spans="1:5" x14ac:dyDescent="0.2">
      <c r="A370" s="1">
        <v>46266</v>
      </c>
      <c r="B370">
        <v>-3689.0016131395769</v>
      </c>
      <c r="C370" s="2">
        <f t="shared" si="6"/>
        <v>-3689.0016131395769</v>
      </c>
      <c r="D370" s="2">
        <f t="shared" si="7"/>
        <v>-59326.035265738028</v>
      </c>
      <c r="E370" s="2">
        <f t="shared" si="8"/>
        <v>51948.032039458878</v>
      </c>
    </row>
    <row r="371" spans="1:5" x14ac:dyDescent="0.2">
      <c r="A371" s="1">
        <v>46296</v>
      </c>
      <c r="B371">
        <v>-3235.5727436007678</v>
      </c>
      <c r="C371" s="2">
        <f t="shared" si="6"/>
        <v>-3235.5727436007678</v>
      </c>
      <c r="D371" s="2">
        <f t="shared" si="7"/>
        <v>-59295.761229119751</v>
      </c>
      <c r="E371" s="2">
        <f t="shared" si="8"/>
        <v>52824.61574191822</v>
      </c>
    </row>
    <row r="372" spans="1:5" x14ac:dyDescent="0.2">
      <c r="A372" s="1">
        <v>46327</v>
      </c>
      <c r="B372">
        <v>-1303.6097147203259</v>
      </c>
      <c r="C372" s="2">
        <f t="shared" si="6"/>
        <v>-1303.6097147203259</v>
      </c>
      <c r="D372" s="2">
        <f t="shared" si="7"/>
        <v>-57785.247083593786</v>
      </c>
      <c r="E372" s="2">
        <f t="shared" si="8"/>
        <v>55178.027654153135</v>
      </c>
    </row>
    <row r="373" spans="1:5" x14ac:dyDescent="0.2">
      <c r="A373" s="1">
        <v>46357</v>
      </c>
      <c r="B373">
        <v>2201.7609965038032</v>
      </c>
      <c r="C373" s="2">
        <f t="shared" si="6"/>
        <v>2201.7609965038032</v>
      </c>
      <c r="D373" s="2">
        <f t="shared" si="7"/>
        <v>-54699.659751072715</v>
      </c>
      <c r="E373" s="2">
        <f t="shared" si="8"/>
        <v>59103.181744080328</v>
      </c>
    </row>
    <row r="374" spans="1:5" x14ac:dyDescent="0.2">
      <c r="A374" s="1">
        <v>46388</v>
      </c>
      <c r="B374">
        <v>2063.3764086951787</v>
      </c>
      <c r="C374" s="2">
        <f t="shared" si="6"/>
        <v>2063.3764086951787</v>
      </c>
      <c r="D374" s="2">
        <f t="shared" si="7"/>
        <v>-55256.201325484617</v>
      </c>
      <c r="E374" s="2">
        <f t="shared" si="8"/>
        <v>59382.954142874973</v>
      </c>
    </row>
    <row r="375" spans="1:5" x14ac:dyDescent="0.2">
      <c r="A375" s="1">
        <v>46419</v>
      </c>
      <c r="B375">
        <v>1559.780294804696</v>
      </c>
      <c r="C375" s="2">
        <f t="shared" si="6"/>
        <v>1559.780294804696</v>
      </c>
      <c r="D375" s="2">
        <f t="shared" si="7"/>
        <v>-56176.365873658106</v>
      </c>
      <c r="E375" s="2">
        <f t="shared" si="8"/>
        <v>59295.926463267497</v>
      </c>
    </row>
    <row r="376" spans="1:5" x14ac:dyDescent="0.2">
      <c r="A376" s="1">
        <v>46447</v>
      </c>
      <c r="B376">
        <v>453.83412303322655</v>
      </c>
      <c r="C376" s="2">
        <f t="shared" si="6"/>
        <v>453.83412303322655</v>
      </c>
      <c r="D376" s="2">
        <f t="shared" si="7"/>
        <v>-57697.328550625636</v>
      </c>
      <c r="E376" s="2">
        <f t="shared" si="8"/>
        <v>58604.996796692096</v>
      </c>
    </row>
    <row r="377" spans="1:5" x14ac:dyDescent="0.2">
      <c r="A377" s="1">
        <v>46478</v>
      </c>
      <c r="B377">
        <v>2204.1885438978657</v>
      </c>
      <c r="C377" s="2">
        <f t="shared" si="6"/>
        <v>2204.1885438978657</v>
      </c>
      <c r="D377" s="2">
        <f t="shared" si="7"/>
        <v>-56360.474165646709</v>
      </c>
      <c r="E377" s="2">
        <f t="shared" si="8"/>
        <v>60768.851253442437</v>
      </c>
    </row>
    <row r="378" spans="1:5" x14ac:dyDescent="0.2">
      <c r="A378" s="1">
        <v>46508</v>
      </c>
      <c r="B378">
        <v>2649.0156590366546</v>
      </c>
      <c r="C378" s="2">
        <f t="shared" si="6"/>
        <v>2649.0156590366546</v>
      </c>
      <c r="D378" s="2">
        <f t="shared" si="7"/>
        <v>-56327.664963566975</v>
      </c>
      <c r="E378" s="2">
        <f t="shared" si="8"/>
        <v>61625.696281640281</v>
      </c>
    </row>
    <row r="379" spans="1:5" x14ac:dyDescent="0.2">
      <c r="A379" s="1">
        <v>46539</v>
      </c>
      <c r="B379">
        <v>10435.096946776184</v>
      </c>
      <c r="C379" s="2">
        <f t="shared" si="6"/>
        <v>10435.096946776184</v>
      </c>
      <c r="D379" s="2">
        <f t="shared" si="7"/>
        <v>-48952.152746683147</v>
      </c>
      <c r="E379" s="2">
        <f t="shared" si="8"/>
        <v>69822.346640235512</v>
      </c>
    </row>
    <row r="380" spans="1:5" x14ac:dyDescent="0.2">
      <c r="A380" s="1">
        <v>46569</v>
      </c>
      <c r="B380">
        <v>1998.2405993236271</v>
      </c>
      <c r="C380" s="2">
        <f t="shared" si="6"/>
        <v>1998.2405993236271</v>
      </c>
      <c r="D380" s="2">
        <f t="shared" si="7"/>
        <v>-57798.161582430919</v>
      </c>
      <c r="E380" s="2">
        <f t="shared" si="8"/>
        <v>61794.642781078168</v>
      </c>
    </row>
    <row r="381" spans="1:5" x14ac:dyDescent="0.2">
      <c r="A381" s="1">
        <v>46600</v>
      </c>
      <c r="B381">
        <v>-1885.3946040656197</v>
      </c>
      <c r="C381" s="2">
        <f t="shared" si="6"/>
        <v>-1885.3946040656197</v>
      </c>
      <c r="D381" s="2">
        <f t="shared" si="7"/>
        <v>-62089.563972710617</v>
      </c>
      <c r="E381" s="2">
        <f t="shared" si="8"/>
        <v>58318.774764579372</v>
      </c>
    </row>
    <row r="382" spans="1:5" x14ac:dyDescent="0.2">
      <c r="A382" s="1">
        <v>46631</v>
      </c>
      <c r="B382">
        <v>-1892.8141533867974</v>
      </c>
      <c r="C382" s="2">
        <f t="shared" si="6"/>
        <v>-1892.8141533867974</v>
      </c>
      <c r="D382" s="2">
        <f t="shared" si="7"/>
        <v>-62503.395750445226</v>
      </c>
      <c r="E382" s="2">
        <f t="shared" si="8"/>
        <v>58717.767443671633</v>
      </c>
    </row>
    <row r="383" spans="1:5" x14ac:dyDescent="0.2">
      <c r="A383" s="1">
        <v>46661</v>
      </c>
      <c r="B383">
        <v>-1984.9293359097032</v>
      </c>
      <c r="C383" s="2">
        <f t="shared" si="6"/>
        <v>-1984.9293359097032</v>
      </c>
      <c r="D383" s="2">
        <f t="shared" si="7"/>
        <v>-63000.597645771217</v>
      </c>
      <c r="E383" s="2">
        <f t="shared" si="8"/>
        <v>59030.738973951804</v>
      </c>
    </row>
    <row r="384" spans="1:5" x14ac:dyDescent="0.2">
      <c r="A384" s="1">
        <v>46692</v>
      </c>
      <c r="B384">
        <v>4301.0958866028423</v>
      </c>
      <c r="C384" s="2">
        <f t="shared" si="6"/>
        <v>4301.0958866028423</v>
      </c>
      <c r="D384" s="2">
        <f t="shared" si="7"/>
        <v>-57118.362199462237</v>
      </c>
      <c r="E384" s="2">
        <f t="shared" si="8"/>
        <v>65720.553972667927</v>
      </c>
    </row>
    <row r="385" spans="1:5" x14ac:dyDescent="0.2">
      <c r="A385" s="1">
        <v>46722</v>
      </c>
      <c r="B385">
        <v>16662.361225045526</v>
      </c>
      <c r="C385" s="2">
        <f t="shared" si="6"/>
        <v>16662.361225045526</v>
      </c>
      <c r="D385" s="2">
        <f t="shared" si="7"/>
        <v>-45159.617450144236</v>
      </c>
      <c r="E385" s="2">
        <f t="shared" si="8"/>
        <v>78484.339900235296</v>
      </c>
    </row>
    <row r="386" spans="1:5" x14ac:dyDescent="0.2">
      <c r="A386" s="1">
        <v>46753</v>
      </c>
      <c r="B386">
        <v>14778.87787636985</v>
      </c>
      <c r="C386" s="2">
        <f t="shared" si="6"/>
        <v>14778.87787636985</v>
      </c>
      <c r="D386" s="2">
        <f t="shared" si="7"/>
        <v>-47444.379153534283</v>
      </c>
      <c r="E386" s="2">
        <f t="shared" si="8"/>
        <v>77002.134906273976</v>
      </c>
    </row>
    <row r="387" spans="1:5" x14ac:dyDescent="0.2">
      <c r="A387" s="1">
        <v>46784</v>
      </c>
      <c r="B387">
        <v>2182.2281544966145</v>
      </c>
      <c r="C387" s="2">
        <f t="shared" si="6"/>
        <v>2182.2281544966145</v>
      </c>
      <c r="D387" s="2">
        <f t="shared" si="7"/>
        <v>-60441.091182543722</v>
      </c>
      <c r="E387" s="2">
        <f t="shared" si="8"/>
        <v>64805.547491536956</v>
      </c>
    </row>
    <row r="388" spans="1:5" x14ac:dyDescent="0.2">
      <c r="A388" s="1">
        <v>46813</v>
      </c>
      <c r="B388">
        <v>2264.2917281195237</v>
      </c>
      <c r="C388" s="2">
        <f t="shared" si="6"/>
        <v>2264.2917281195237</v>
      </c>
      <c r="D388" s="2">
        <f t="shared" si="7"/>
        <v>-60757.899318964861</v>
      </c>
      <c r="E388" s="2">
        <f t="shared" si="8"/>
        <v>65286.482775203913</v>
      </c>
    </row>
    <row r="389" spans="1:5" x14ac:dyDescent="0.2">
      <c r="A389" s="1">
        <v>46844</v>
      </c>
      <c r="B389">
        <v>2252.0120046057627</v>
      </c>
      <c r="C389" s="2">
        <f t="shared" si="6"/>
        <v>2252.0120046057627</v>
      </c>
      <c r="D389" s="2">
        <f t="shared" si="7"/>
        <v>-61167.884897625721</v>
      </c>
      <c r="E389" s="2">
        <f t="shared" si="8"/>
        <v>65671.908906837241</v>
      </c>
    </row>
    <row r="390" spans="1:5" x14ac:dyDescent="0.2">
      <c r="A390" s="1">
        <v>46874</v>
      </c>
      <c r="B390">
        <v>-659.02770855656684</v>
      </c>
      <c r="C390" s="2">
        <f t="shared" si="6"/>
        <v>-659.02770855656684</v>
      </c>
      <c r="D390" s="2">
        <f t="shared" si="7"/>
        <v>-64475.488671647196</v>
      </c>
      <c r="E390" s="2">
        <f t="shared" si="8"/>
        <v>63157.433254534059</v>
      </c>
    </row>
    <row r="391" spans="1:5" x14ac:dyDescent="0.2">
      <c r="A391" s="1">
        <v>46905</v>
      </c>
      <c r="B391">
        <v>-18.816236291119026</v>
      </c>
      <c r="C391" s="2">
        <f t="shared" si="6"/>
        <v>-18.816236291119026</v>
      </c>
      <c r="D391" s="2">
        <f t="shared" si="7"/>
        <v>-64230.722870407946</v>
      </c>
      <c r="E391" s="2">
        <f t="shared" si="8"/>
        <v>64193.090397825712</v>
      </c>
    </row>
    <row r="392" spans="1:5" x14ac:dyDescent="0.2">
      <c r="A392" s="1">
        <v>46935</v>
      </c>
      <c r="B392">
        <v>-5155.5238810462197</v>
      </c>
      <c r="C392" s="2">
        <f t="shared" si="6"/>
        <v>-5155.5238810462197</v>
      </c>
      <c r="D392" s="2">
        <f t="shared" si="7"/>
        <v>-69761.78056889039</v>
      </c>
      <c r="E392" s="2">
        <f t="shared" si="8"/>
        <v>59450.732806797947</v>
      </c>
    </row>
    <row r="393" spans="1:5" x14ac:dyDescent="0.2">
      <c r="A393" s="1">
        <v>46966</v>
      </c>
      <c r="B393">
        <v>-5130.6618011336977</v>
      </c>
      <c r="C393" s="2">
        <f t="shared" si="6"/>
        <v>-5130.6618011336977</v>
      </c>
      <c r="D393" s="2">
        <f t="shared" si="7"/>
        <v>-70130.195089121407</v>
      </c>
      <c r="E393" s="2">
        <f t="shared" si="8"/>
        <v>59868.871486854019</v>
      </c>
    </row>
    <row r="394" spans="1:5" x14ac:dyDescent="0.2">
      <c r="A394" s="1">
        <v>46997</v>
      </c>
      <c r="B394">
        <v>-4455.5957233638455</v>
      </c>
      <c r="C394" s="2">
        <f t="shared" si="6"/>
        <v>-4455.5957233638455</v>
      </c>
      <c r="D394" s="2">
        <f t="shared" si="7"/>
        <v>-69847.353734841978</v>
      </c>
      <c r="E394" s="2">
        <f t="shared" si="8"/>
        <v>60936.16228811429</v>
      </c>
    </row>
    <row r="395" spans="1:5" x14ac:dyDescent="0.2">
      <c r="A395" s="1">
        <v>47027</v>
      </c>
      <c r="B395">
        <v>1133.996095142576</v>
      </c>
      <c r="C395" s="2">
        <f t="shared" ref="C395:C421" si="9">_xlfn.FORECAST.ETS(A395,$B$2:$B$298,$A$2:$A$298,157,1)</f>
        <v>1133.996095142576</v>
      </c>
      <c r="D395" s="2">
        <f t="shared" ref="D395:D421" si="10">C395-_xlfn.FORECAST.ETS.CONFINT(A395,$B$2:$B$298,$A$2:$A$298,0.95,157,1)</f>
        <v>-64648.955774345814</v>
      </c>
      <c r="E395" s="2">
        <f t="shared" ref="E395:E421" si="11">C395+_xlfn.FORECAST.ETS.CONFINT(A395,$B$2:$B$298,$A$2:$A$298,0.95,157,1)</f>
        <v>66916.947964630963</v>
      </c>
    </row>
    <row r="396" spans="1:5" x14ac:dyDescent="0.2">
      <c r="A396" s="1">
        <v>47058</v>
      </c>
      <c r="B396">
        <v>2663.4693593058805</v>
      </c>
      <c r="C396" s="2">
        <f t="shared" si="9"/>
        <v>2663.4693593058805</v>
      </c>
      <c r="D396" s="2">
        <f t="shared" si="10"/>
        <v>-63509.66596820212</v>
      </c>
      <c r="E396" s="2">
        <f t="shared" si="11"/>
        <v>68836.60468681388</v>
      </c>
    </row>
    <row r="397" spans="1:5" x14ac:dyDescent="0.2">
      <c r="A397" s="1">
        <v>47088</v>
      </c>
      <c r="B397">
        <v>4138.039321416305</v>
      </c>
      <c r="C397" s="2">
        <f t="shared" si="9"/>
        <v>4138.039321416305</v>
      </c>
      <c r="D397" s="2">
        <f t="shared" si="10"/>
        <v>-62424.289003101032</v>
      </c>
      <c r="E397" s="2">
        <f t="shared" si="11"/>
        <v>70700.367645933642</v>
      </c>
    </row>
    <row r="398" spans="1:5" x14ac:dyDescent="0.2">
      <c r="A398" s="1">
        <v>47119</v>
      </c>
      <c r="B398">
        <v>1924.5909990290615</v>
      </c>
      <c r="C398" s="2">
        <f t="shared" si="9"/>
        <v>1924.5909990290615</v>
      </c>
      <c r="D398" s="2">
        <f t="shared" si="10"/>
        <v>-65025.959292280902</v>
      </c>
      <c r="E398" s="2">
        <f t="shared" si="11"/>
        <v>68875.14129033903</v>
      </c>
    </row>
    <row r="399" spans="1:5" x14ac:dyDescent="0.2">
      <c r="A399" s="1">
        <v>47150</v>
      </c>
      <c r="B399">
        <v>722.7177457672019</v>
      </c>
      <c r="C399" s="2">
        <f t="shared" si="9"/>
        <v>722.7177457672019</v>
      </c>
      <c r="D399" s="2">
        <f t="shared" si="10"/>
        <v>-66615.102422242155</v>
      </c>
      <c r="E399" s="2">
        <f t="shared" si="11"/>
        <v>68060.53791377657</v>
      </c>
    </row>
    <row r="400" spans="1:5" x14ac:dyDescent="0.2">
      <c r="A400" s="1">
        <v>47178</v>
      </c>
      <c r="B400">
        <v>-1632.6132688390544</v>
      </c>
      <c r="C400" s="2">
        <f t="shared" si="9"/>
        <v>-1632.6132688390544</v>
      </c>
      <c r="D400" s="2">
        <f t="shared" si="10"/>
        <v>-69356.769689661436</v>
      </c>
      <c r="E400" s="2">
        <f t="shared" si="11"/>
        <v>66091.543151983336</v>
      </c>
    </row>
    <row r="401" spans="1:5" x14ac:dyDescent="0.2">
      <c r="A401" s="1">
        <v>47209</v>
      </c>
      <c r="B401">
        <v>-2026.3836631664144</v>
      </c>
      <c r="C401" s="2">
        <f t="shared" si="9"/>
        <v>-2026.3836631664144</v>
      </c>
      <c r="D401" s="2">
        <f t="shared" si="10"/>
        <v>-70135.960721235897</v>
      </c>
      <c r="E401" s="2">
        <f t="shared" si="11"/>
        <v>66083.193394903064</v>
      </c>
    </row>
    <row r="402" spans="1:5" x14ac:dyDescent="0.2">
      <c r="A402" s="1">
        <v>47239</v>
      </c>
      <c r="B402">
        <v>-1979.2090642202056</v>
      </c>
      <c r="C402" s="2">
        <f t="shared" si="9"/>
        <v>-1979.2090642202056</v>
      </c>
      <c r="D402" s="2">
        <f t="shared" si="10"/>
        <v>-70473.308709750025</v>
      </c>
      <c r="E402" s="2">
        <f t="shared" si="11"/>
        <v>66514.890581309606</v>
      </c>
    </row>
    <row r="403" spans="1:5" x14ac:dyDescent="0.2">
      <c r="A403" s="1">
        <v>47270</v>
      </c>
      <c r="B403">
        <v>-218.49340284879236</v>
      </c>
      <c r="C403" s="2">
        <f t="shared" si="9"/>
        <v>-218.49340284879236</v>
      </c>
      <c r="D403" s="2">
        <f t="shared" si="10"/>
        <v>-69096.234723984904</v>
      </c>
      <c r="E403" s="2">
        <f t="shared" si="11"/>
        <v>68659.247918287321</v>
      </c>
    </row>
    <row r="404" spans="1:5" x14ac:dyDescent="0.2">
      <c r="A404" s="1">
        <v>47300</v>
      </c>
      <c r="B404">
        <v>637.35944934009103</v>
      </c>
      <c r="C404" s="2">
        <f t="shared" si="9"/>
        <v>637.35944934009103</v>
      </c>
      <c r="D404" s="2">
        <f t="shared" si="10"/>
        <v>-68623.159359712794</v>
      </c>
      <c r="E404" s="2">
        <f t="shared" si="11"/>
        <v>69897.878258392971</v>
      </c>
    </row>
    <row r="405" spans="1:5" x14ac:dyDescent="0.2">
      <c r="A405" s="1">
        <v>47331</v>
      </c>
      <c r="B405">
        <v>-1063.0272610465083</v>
      </c>
      <c r="C405" s="2">
        <f t="shared" si="9"/>
        <v>-1063.0272610465083</v>
      </c>
      <c r="D405" s="2">
        <f t="shared" si="10"/>
        <v>-70705.475694215333</v>
      </c>
      <c r="E405" s="2">
        <f t="shared" si="11"/>
        <v>68579.421172122326</v>
      </c>
    </row>
    <row r="406" spans="1:5" x14ac:dyDescent="0.2">
      <c r="A406" s="1">
        <v>47362</v>
      </c>
      <c r="B406">
        <v>-1904.9571448558918</v>
      </c>
      <c r="C406" s="2">
        <f t="shared" si="9"/>
        <v>-1904.9571448558918</v>
      </c>
      <c r="D406" s="2">
        <f t="shared" si="10"/>
        <v>-71928.503274889285</v>
      </c>
      <c r="E406" s="2">
        <f t="shared" si="11"/>
        <v>68118.588985177514</v>
      </c>
    </row>
    <row r="407" spans="1:5" x14ac:dyDescent="0.2">
      <c r="A407" s="1">
        <v>47392</v>
      </c>
      <c r="B407">
        <v>-1840.1647378709695</v>
      </c>
      <c r="C407" s="2">
        <f t="shared" si="9"/>
        <v>-1840.1647378709695</v>
      </c>
      <c r="D407" s="2">
        <f t="shared" si="10"/>
        <v>-72243.992199135551</v>
      </c>
      <c r="E407" s="2">
        <f t="shared" si="11"/>
        <v>68563.662723393601</v>
      </c>
    </row>
    <row r="408" spans="1:5" x14ac:dyDescent="0.2">
      <c r="A408" s="1">
        <v>47423</v>
      </c>
      <c r="B408">
        <v>-2167.8111763047891</v>
      </c>
      <c r="C408" s="2">
        <f t="shared" si="9"/>
        <v>-2167.8111763047891</v>
      </c>
      <c r="D408" s="2">
        <f t="shared" si="10"/>
        <v>-72951.118801759163</v>
      </c>
      <c r="E408" s="2">
        <f t="shared" si="11"/>
        <v>68615.496449149578</v>
      </c>
    </row>
    <row r="409" spans="1:5" x14ac:dyDescent="0.2">
      <c r="A409" s="1">
        <v>47453</v>
      </c>
      <c r="B409">
        <v>-1628.3400707468807</v>
      </c>
      <c r="C409" s="2">
        <f t="shared" si="9"/>
        <v>-1628.3400707468807</v>
      </c>
      <c r="D409" s="2">
        <f t="shared" si="10"/>
        <v>-72790.341540343259</v>
      </c>
      <c r="E409" s="2">
        <f t="shared" si="11"/>
        <v>69533.661398849494</v>
      </c>
    </row>
    <row r="410" spans="1:5" x14ac:dyDescent="0.2">
      <c r="A410" s="1">
        <v>47484</v>
      </c>
      <c r="B410">
        <v>4404.0007375068926</v>
      </c>
      <c r="C410" s="2">
        <f t="shared" si="9"/>
        <v>4404.0007375068926</v>
      </c>
      <c r="D410" s="2">
        <f t="shared" si="10"/>
        <v>-67135.922762551738</v>
      </c>
      <c r="E410" s="2">
        <f t="shared" si="11"/>
        <v>75943.92423756553</v>
      </c>
    </row>
    <row r="411" spans="1:5" x14ac:dyDescent="0.2">
      <c r="A411" s="1">
        <v>47515</v>
      </c>
      <c r="B411">
        <v>993.10173135137074</v>
      </c>
      <c r="C411" s="2">
        <f t="shared" si="9"/>
        <v>993.10173135137074</v>
      </c>
      <c r="D411" s="2">
        <f t="shared" si="10"/>
        <v>-70923.986161772133</v>
      </c>
      <c r="E411" s="2">
        <f t="shared" si="11"/>
        <v>72910.189624474879</v>
      </c>
    </row>
    <row r="412" spans="1:5" x14ac:dyDescent="0.2">
      <c r="A412" s="1">
        <v>47543</v>
      </c>
      <c r="B412">
        <v>-1201.5640196860093</v>
      </c>
      <c r="C412" s="2">
        <f t="shared" si="9"/>
        <v>-1201.5640196860093</v>
      </c>
      <c r="D412" s="2">
        <f t="shared" si="10"/>
        <v>-73495.072524801522</v>
      </c>
      <c r="E412" s="2">
        <f t="shared" si="11"/>
        <v>71091.944485429514</v>
      </c>
    </row>
    <row r="413" spans="1:5" x14ac:dyDescent="0.2">
      <c r="A413" s="1">
        <v>47574</v>
      </c>
      <c r="B413">
        <v>-2108.5303389692158</v>
      </c>
      <c r="C413" s="2">
        <f t="shared" si="9"/>
        <v>-2108.5303389692158</v>
      </c>
      <c r="D413" s="2">
        <f t="shared" si="10"/>
        <v>-74777.729221105328</v>
      </c>
      <c r="E413" s="2">
        <f t="shared" si="11"/>
        <v>70560.668543166903</v>
      </c>
    </row>
    <row r="414" spans="1:5" x14ac:dyDescent="0.2">
      <c r="A414" s="1">
        <v>47604</v>
      </c>
      <c r="B414">
        <v>-2088.3006139427844</v>
      </c>
      <c r="C414" s="2">
        <f t="shared" si="9"/>
        <v>-2088.3006139427844</v>
      </c>
      <c r="D414" s="2">
        <f t="shared" si="10"/>
        <v>-75132.472883366951</v>
      </c>
      <c r="E414" s="2">
        <f t="shared" si="11"/>
        <v>70955.871655481373</v>
      </c>
    </row>
    <row r="415" spans="1:5" x14ac:dyDescent="0.2">
      <c r="A415" s="1">
        <v>47635</v>
      </c>
      <c r="B415">
        <v>-2281.8101462960167</v>
      </c>
      <c r="C415" s="2">
        <f t="shared" si="9"/>
        <v>-2281.8101462960167</v>
      </c>
      <c r="D415" s="2">
        <f t="shared" si="10"/>
        <v>-75700.251766655507</v>
      </c>
      <c r="E415" s="2">
        <f t="shared" si="11"/>
        <v>71136.63147406347</v>
      </c>
    </row>
    <row r="416" spans="1:5" x14ac:dyDescent="0.2">
      <c r="A416" s="1">
        <v>47665</v>
      </c>
      <c r="B416">
        <v>-2402.4884866041502</v>
      </c>
      <c r="C416" s="2">
        <f t="shared" si="9"/>
        <v>-2402.4884866041502</v>
      </c>
      <c r="D416" s="2">
        <f t="shared" si="10"/>
        <v>-76194.508091729804</v>
      </c>
      <c r="E416" s="2">
        <f t="shared" si="11"/>
        <v>71389.531118521496</v>
      </c>
    </row>
    <row r="417" spans="1:5" x14ac:dyDescent="0.2">
      <c r="A417" s="1">
        <v>47696</v>
      </c>
      <c r="B417">
        <v>-2393.1869690796589</v>
      </c>
      <c r="C417" s="2">
        <f t="shared" si="9"/>
        <v>-2393.1869690796589</v>
      </c>
      <c r="D417" s="2">
        <f t="shared" si="10"/>
        <v>-76558.105588127524</v>
      </c>
      <c r="E417" s="2">
        <f t="shared" si="11"/>
        <v>71771.731649968206</v>
      </c>
    </row>
    <row r="418" spans="1:5" x14ac:dyDescent="0.2">
      <c r="A418" s="1">
        <v>47727</v>
      </c>
      <c r="B418">
        <v>-2504.6905486087053</v>
      </c>
      <c r="C418" s="2">
        <f t="shared" si="9"/>
        <v>-2504.6905486087053</v>
      </c>
      <c r="D418" s="2">
        <f t="shared" si="10"/>
        <v>-77041.841339229271</v>
      </c>
      <c r="E418" s="2">
        <f t="shared" si="11"/>
        <v>72032.460242011861</v>
      </c>
    </row>
    <row r="419" spans="1:5" x14ac:dyDescent="0.2">
      <c r="A419" s="1">
        <v>47757</v>
      </c>
      <c r="B419">
        <v>-2343.3299186555969</v>
      </c>
      <c r="C419" s="2">
        <f t="shared" si="9"/>
        <v>-2343.3299186555969</v>
      </c>
      <c r="D419" s="2">
        <f t="shared" si="10"/>
        <v>-77252.057907894137</v>
      </c>
      <c r="E419" s="2">
        <f t="shared" si="11"/>
        <v>72565.398070582945</v>
      </c>
    </row>
    <row r="420" spans="1:5" x14ac:dyDescent="0.2">
      <c r="A420" s="1">
        <v>47788</v>
      </c>
      <c r="B420">
        <v>-2323.3916628505176</v>
      </c>
      <c r="C420" s="2">
        <f t="shared" si="9"/>
        <v>-2323.3916628505176</v>
      </c>
      <c r="D420" s="2">
        <f t="shared" si="10"/>
        <v>-77603.053495495522</v>
      </c>
      <c r="E420" s="2">
        <f t="shared" si="11"/>
        <v>72956.270169794501</v>
      </c>
    </row>
    <row r="421" spans="1:5" x14ac:dyDescent="0.2">
      <c r="A421" s="1">
        <v>47818</v>
      </c>
      <c r="B421">
        <v>-2423.1512008495583</v>
      </c>
      <c r="C421" s="2">
        <f t="shared" si="9"/>
        <v>-2423.1512008495583</v>
      </c>
      <c r="D421" s="2">
        <f t="shared" si="10"/>
        <v>-78073.114894958708</v>
      </c>
      <c r="E421" s="2">
        <f t="shared" si="11"/>
        <v>73226.812493259582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density</vt:lpstr>
      <vt:lpstr>temperature</vt:lpstr>
      <vt:lpstr>O_atoms</vt:lpstr>
      <vt:lpstr>N2_molecules</vt:lpstr>
      <vt:lpstr>O2_molecules</vt:lpstr>
      <vt:lpstr>He_atoms</vt:lpstr>
      <vt:lpstr>Ar_atoms</vt:lpstr>
      <vt:lpstr>H_atoms</vt:lpstr>
      <vt:lpstr>N_atoms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2021-04-20T20:28:20Z</dcterms:created>
  <dcterms:modified xsi:type="dcterms:W3CDTF">2021-04-23T22:23:41Z</dcterms:modified>
</cp:coreProperties>
</file>