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ismael_rsesma_alumnos_upm_es/Documents/Escritorio/Git/Finite-Element-Method/Prácticas/"/>
    </mc:Choice>
  </mc:AlternateContent>
  <xr:revisionPtr revIDLastSave="4" documentId="13_ncr:1_{60E421DD-1853-4DDA-A687-BF7443EA57D2}" xr6:coauthVersionLast="47" xr6:coauthVersionMax="47" xr10:uidLastSave="{70D851B5-31F9-4D79-83FF-1D0E4B6CAA0B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9" i="1" l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R72" i="1"/>
  <c r="S72" i="1"/>
  <c r="Q72" i="1"/>
  <c r="Q68" i="1"/>
  <c r="R68" i="1"/>
  <c r="S68" i="1"/>
  <c r="Q69" i="1"/>
  <c r="R69" i="1"/>
  <c r="S69" i="1"/>
  <c r="Q70" i="1"/>
  <c r="R70" i="1"/>
  <c r="S70" i="1"/>
  <c r="Q71" i="1"/>
  <c r="R71" i="1"/>
  <c r="S71" i="1"/>
  <c r="R67" i="1"/>
  <c r="S67" i="1"/>
  <c r="Q67" i="1"/>
  <c r="N78" i="1"/>
  <c r="O78" i="1"/>
  <c r="N79" i="1"/>
  <c r="O79" i="1"/>
  <c r="N80" i="1"/>
  <c r="O80" i="1"/>
  <c r="N81" i="1"/>
  <c r="O81" i="1"/>
  <c r="N77" i="1"/>
  <c r="O77" i="1"/>
  <c r="M78" i="1"/>
  <c r="M79" i="1"/>
  <c r="M80" i="1"/>
  <c r="M81" i="1"/>
  <c r="M77" i="1"/>
  <c r="O76" i="1"/>
  <c r="O67" i="1"/>
  <c r="O68" i="1"/>
  <c r="O69" i="1"/>
  <c r="O70" i="1"/>
  <c r="O71" i="1"/>
  <c r="O72" i="1"/>
  <c r="O73" i="1"/>
  <c r="O74" i="1"/>
  <c r="O75" i="1"/>
  <c r="N76" i="1"/>
  <c r="N68" i="1"/>
  <c r="N69" i="1"/>
  <c r="N70" i="1"/>
  <c r="N71" i="1"/>
  <c r="N72" i="1"/>
  <c r="N73" i="1"/>
  <c r="N74" i="1"/>
  <c r="N75" i="1"/>
  <c r="N67" i="1"/>
  <c r="M76" i="1"/>
  <c r="M68" i="1"/>
  <c r="M70" i="1"/>
  <c r="M71" i="1"/>
  <c r="M72" i="1"/>
  <c r="M73" i="1"/>
  <c r="M74" i="1"/>
  <c r="M75" i="1"/>
  <c r="M6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O47" i="1"/>
  <c r="N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47" i="1"/>
  <c r="B44" i="1"/>
  <c r="B43" i="1"/>
  <c r="D52" i="1"/>
  <c r="B50" i="1"/>
  <c r="U44" i="1"/>
  <c r="T44" i="1"/>
  <c r="S44" i="1"/>
  <c r="D56" i="1" s="1"/>
  <c r="R44" i="1"/>
  <c r="Q44" i="1"/>
  <c r="P44" i="1"/>
  <c r="C56" i="1" s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U43" i="1"/>
  <c r="T43" i="1"/>
  <c r="S43" i="1"/>
  <c r="D55" i="1" s="1"/>
  <c r="R43" i="1"/>
  <c r="Q43" i="1"/>
  <c r="P43" i="1"/>
  <c r="C55" i="1" s="1"/>
  <c r="O43" i="1"/>
  <c r="N43" i="1"/>
  <c r="M43" i="1"/>
  <c r="B55" i="1" s="1"/>
  <c r="L43" i="1"/>
  <c r="K43" i="1"/>
  <c r="J43" i="1"/>
  <c r="I43" i="1"/>
  <c r="H43" i="1"/>
  <c r="G43" i="1"/>
  <c r="F43" i="1"/>
  <c r="E43" i="1"/>
  <c r="D43" i="1"/>
  <c r="C43" i="1"/>
  <c r="U42" i="1"/>
  <c r="T42" i="1"/>
  <c r="S42" i="1"/>
  <c r="D54" i="1" s="1"/>
  <c r="R42" i="1"/>
  <c r="Q42" i="1"/>
  <c r="P42" i="1"/>
  <c r="O42" i="1"/>
  <c r="N42" i="1"/>
  <c r="M42" i="1"/>
  <c r="B54" i="1" s="1"/>
  <c r="L42" i="1"/>
  <c r="K42" i="1"/>
  <c r="J42" i="1"/>
  <c r="I42" i="1"/>
  <c r="H42" i="1"/>
  <c r="G42" i="1"/>
  <c r="F42" i="1"/>
  <c r="E42" i="1"/>
  <c r="D42" i="1"/>
  <c r="C42" i="1"/>
  <c r="B42" i="1"/>
  <c r="U41" i="1"/>
  <c r="T41" i="1"/>
  <c r="S41" i="1"/>
  <c r="D53" i="1" s="1"/>
  <c r="R41" i="1"/>
  <c r="Q41" i="1"/>
  <c r="P41" i="1"/>
  <c r="C53" i="1" s="1"/>
  <c r="O41" i="1"/>
  <c r="N41" i="1"/>
  <c r="M41" i="1"/>
  <c r="B53" i="1" s="1"/>
  <c r="L41" i="1"/>
  <c r="K41" i="1"/>
  <c r="J41" i="1"/>
  <c r="I41" i="1"/>
  <c r="H41" i="1"/>
  <c r="G41" i="1"/>
  <c r="F41" i="1"/>
  <c r="E41" i="1"/>
  <c r="D41" i="1"/>
  <c r="C41" i="1"/>
  <c r="B41" i="1"/>
  <c r="U40" i="1"/>
  <c r="T40" i="1"/>
  <c r="S40" i="1"/>
  <c r="R40" i="1"/>
  <c r="Q40" i="1"/>
  <c r="P40" i="1"/>
  <c r="O40" i="1"/>
  <c r="N40" i="1"/>
  <c r="M40" i="1"/>
  <c r="B52" i="1" s="1"/>
  <c r="L40" i="1"/>
  <c r="K40" i="1"/>
  <c r="J40" i="1"/>
  <c r="I40" i="1"/>
  <c r="H40" i="1"/>
  <c r="G40" i="1"/>
  <c r="F40" i="1"/>
  <c r="E40" i="1"/>
  <c r="D40" i="1"/>
  <c r="C40" i="1"/>
  <c r="B40" i="1"/>
  <c r="U39" i="1"/>
  <c r="T39" i="1"/>
  <c r="S39" i="1"/>
  <c r="R39" i="1"/>
  <c r="Q39" i="1"/>
  <c r="P39" i="1"/>
  <c r="C51" i="1" s="1"/>
  <c r="O39" i="1"/>
  <c r="N39" i="1"/>
  <c r="M39" i="1"/>
  <c r="B51" i="1" s="1"/>
  <c r="L39" i="1"/>
  <c r="K39" i="1"/>
  <c r="J39" i="1"/>
  <c r="I39" i="1"/>
  <c r="H39" i="1"/>
  <c r="G39" i="1"/>
  <c r="F39" i="1"/>
  <c r="E39" i="1"/>
  <c r="D39" i="1"/>
  <c r="C39" i="1"/>
  <c r="B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U37" i="1"/>
  <c r="T37" i="1"/>
  <c r="S37" i="1"/>
  <c r="D49" i="1" s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U36" i="1"/>
  <c r="T36" i="1"/>
  <c r="S36" i="1"/>
  <c r="D48" i="1" s="1"/>
  <c r="R36" i="1"/>
  <c r="Q36" i="1"/>
  <c r="P36" i="1"/>
  <c r="C48" i="1" s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U35" i="1"/>
  <c r="T35" i="1"/>
  <c r="S35" i="1"/>
  <c r="D47" i="1" s="1"/>
  <c r="R35" i="1"/>
  <c r="Q35" i="1"/>
  <c r="C47" i="1" s="1"/>
  <c r="P35" i="1"/>
  <c r="O35" i="1"/>
  <c r="N35" i="1"/>
  <c r="M35" i="1"/>
  <c r="B47" i="1" s="1"/>
  <c r="L35" i="1"/>
  <c r="K35" i="1"/>
  <c r="J35" i="1"/>
  <c r="I35" i="1"/>
  <c r="H35" i="1"/>
  <c r="G35" i="1"/>
  <c r="F35" i="1"/>
  <c r="E35" i="1"/>
  <c r="D35" i="1"/>
  <c r="C35" i="1"/>
  <c r="B35" i="1"/>
  <c r="B49" i="1" l="1"/>
  <c r="D51" i="1"/>
  <c r="C54" i="1"/>
  <c r="C49" i="1"/>
  <c r="C52" i="1"/>
  <c r="C50" i="1"/>
  <c r="B48" i="1"/>
  <c r="D50" i="1"/>
  <c r="B56" i="1"/>
</calcChain>
</file>

<file path=xl/sharedStrings.xml><?xml version="1.0" encoding="utf-8"?>
<sst xmlns="http://schemas.openxmlformats.org/spreadsheetml/2006/main" count="137" uniqueCount="62">
  <si>
    <t>Beam</t>
  </si>
  <si>
    <t>E99001ZZa</t>
  </si>
  <si>
    <t>E90451ZZa</t>
  </si>
  <si>
    <t>E85001ZZa</t>
  </si>
  <si>
    <t>E70001Ta</t>
  </si>
  <si>
    <t>E60001Ta</t>
  </si>
  <si>
    <t>E50001Ta</t>
  </si>
  <si>
    <t>E40001Ta</t>
  </si>
  <si>
    <t>E99002ZZa</t>
  </si>
  <si>
    <t>E99003ZZa</t>
  </si>
  <si>
    <t>E99004ZZa</t>
  </si>
  <si>
    <t>E99001ZZb</t>
  </si>
  <si>
    <t>E90451ZZb</t>
  </si>
  <si>
    <t>E85001ZZb</t>
  </si>
  <si>
    <t>E70001Tb</t>
  </si>
  <si>
    <t>E60001Tb</t>
  </si>
  <si>
    <t>E50001Tb</t>
  </si>
  <si>
    <t>E40001Ta</t>
  </si>
  <si>
    <t>E99002ZZb</t>
  </si>
  <si>
    <t>E99003ZZb</t>
  </si>
  <si>
    <t>E99004ZZb</t>
  </si>
  <si>
    <t>E99001ZZc</t>
  </si>
  <si>
    <t>E90451ZZc</t>
  </si>
  <si>
    <t>E85001ZZc</t>
  </si>
  <si>
    <t>E70001Tc</t>
  </si>
  <si>
    <t>E60001Tc</t>
  </si>
  <si>
    <t>E50001Tc</t>
  </si>
  <si>
    <t>E99002ZZc</t>
  </si>
  <si>
    <t>E99003ZZc</t>
  </si>
  <si>
    <t>E99004ZZc</t>
  </si>
  <si>
    <t>Mass (kg)</t>
  </si>
  <si>
    <t>Length (m)</t>
  </si>
  <si>
    <t>Width (m)</t>
  </si>
  <si>
    <t>Thickness (m)</t>
  </si>
  <si>
    <t>Desnity (kg/m3)</t>
  </si>
  <si>
    <t>Resonance Frequencies (Hz)_1</t>
  </si>
  <si>
    <t>Antirresonance Frequencies (Hz)_1</t>
  </si>
  <si>
    <t>E_ISO (GPa)_1</t>
  </si>
  <si>
    <t>E_AF (GPa)_1</t>
  </si>
  <si>
    <t>E_RF (GPa)_1</t>
  </si>
  <si>
    <t>E99001ZZ</t>
  </si>
  <si>
    <t>Mean values of each beam</t>
  </si>
  <si>
    <t>E90451ZZ</t>
  </si>
  <si>
    <t>E85001ZZ</t>
  </si>
  <si>
    <t>E70001T</t>
  </si>
  <si>
    <t>E60001T</t>
  </si>
  <si>
    <t>E50001T</t>
  </si>
  <si>
    <t>E40001T</t>
  </si>
  <si>
    <t>E99002ZZ</t>
  </si>
  <si>
    <t>E99003ZZ</t>
  </si>
  <si>
    <t>E99004ZZ</t>
  </si>
  <si>
    <t>E_ISO mean</t>
  </si>
  <si>
    <t>E_AF mean</t>
  </si>
  <si>
    <t>E_RF mean</t>
  </si>
  <si>
    <t>Sigma E_ISO</t>
  </si>
  <si>
    <t>Sigma E_AF</t>
  </si>
  <si>
    <t>Sigma E_RF</t>
  </si>
  <si>
    <t>Sigma E_ISO rel</t>
  </si>
  <si>
    <t>Sigma E_AF rel</t>
  </si>
  <si>
    <t>Sigma E_RF rel</t>
  </si>
  <si>
    <t>E40001Tb</t>
  </si>
  <si>
    <t>E40001Tc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</si>
</sst>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u/>
      <sz val="1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2" borderId="10" xfId="0" applyFont="1" applyFill="1" applyBorder="1"/>
    <xf numFmtId="0" fontId="1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1"/>
  <sheetViews>
    <sheetView tabSelected="1" topLeftCell="F33" zoomScale="70" zoomScaleNormal="70" workbookViewId="0">
      <selection activeCell="L81" sqref="L67:L81"/>
    </sheetView>
  </sheetViews>
  <sheetFormatPr baseColWidth="10" defaultColWidth="9.140625" defaultRowHeight="15" x14ac:dyDescent="0.25"/>
  <cols>
    <col min="1" max="1" width="14.42578125" customWidth="1"/>
    <col min="2" max="2" width="13.85546875" customWidth="1"/>
    <col min="3" max="3" width="10.7109375" customWidth="1"/>
    <col min="4" max="4" width="17.5703125" customWidth="1"/>
    <col min="5" max="5" width="13.85546875" customWidth="1"/>
    <col min="6" max="6" width="15" customWidth="1"/>
    <col min="7" max="7" width="13.42578125" customWidth="1"/>
    <col min="8" max="8" width="9.85546875" customWidth="1"/>
    <col min="9" max="9" width="13.42578125" customWidth="1"/>
    <col min="10" max="10" width="12" customWidth="1"/>
    <col min="11" max="11" width="10.5703125" customWidth="1"/>
    <col min="12" max="12" width="16" customWidth="1"/>
    <col min="13" max="13" width="24" customWidth="1"/>
    <col min="14" max="14" width="23" customWidth="1"/>
    <col min="15" max="15" width="18.28515625" customWidth="1"/>
    <col min="16" max="16" width="16.42578125" customWidth="1"/>
    <col min="17" max="17" width="22.28515625" customWidth="1"/>
    <col min="18" max="18" width="21" customWidth="1"/>
    <col min="19" max="19" width="23.28515625" customWidth="1"/>
    <col min="20" max="21" width="12.7109375" customWidth="1"/>
    <col min="22" max="22" width="14.85546875" customWidth="1"/>
    <col min="23" max="23" width="14.42578125" customWidth="1"/>
    <col min="24" max="24" width="11.85546875" customWidth="1"/>
  </cols>
  <sheetData>
    <row r="1" spans="1:21" ht="15.75" thickBot="1" x14ac:dyDescent="0.3">
      <c r="A1" s="13" t="s">
        <v>0</v>
      </c>
      <c r="B1" s="13" t="s">
        <v>30</v>
      </c>
      <c r="C1" s="13" t="s">
        <v>31</v>
      </c>
      <c r="D1" s="13" t="s">
        <v>32</v>
      </c>
      <c r="E1" s="13" t="s">
        <v>33</v>
      </c>
      <c r="F1" s="13" t="s">
        <v>34</v>
      </c>
      <c r="G1" s="21" t="s">
        <v>35</v>
      </c>
      <c r="H1" s="21"/>
      <c r="I1" s="21"/>
      <c r="J1" s="22" t="s">
        <v>36</v>
      </c>
      <c r="K1" s="22"/>
      <c r="L1" s="22"/>
      <c r="M1" s="21" t="s">
        <v>37</v>
      </c>
      <c r="N1" s="21"/>
      <c r="O1" s="21"/>
      <c r="P1" s="21" t="s">
        <v>38</v>
      </c>
      <c r="Q1" s="21"/>
      <c r="R1" s="21"/>
      <c r="S1" s="21" t="s">
        <v>39</v>
      </c>
      <c r="T1" s="21"/>
      <c r="U1" s="21"/>
    </row>
    <row r="2" spans="1:21" x14ac:dyDescent="0.25">
      <c r="A2" s="17" t="s">
        <v>1</v>
      </c>
      <c r="B2" s="10">
        <v>1.6E-2</v>
      </c>
      <c r="C2" s="10">
        <v>0.17</v>
      </c>
      <c r="D2" s="10">
        <v>2.0400000000000001E-2</v>
      </c>
      <c r="E2" s="10">
        <v>4.1999999999999997E-3</v>
      </c>
      <c r="F2" s="10">
        <v>1098.478607129126</v>
      </c>
      <c r="G2" s="7">
        <v>191</v>
      </c>
      <c r="H2" s="8">
        <v>1126</v>
      </c>
      <c r="I2" s="9">
        <v>3019</v>
      </c>
      <c r="J2" s="7">
        <v>167</v>
      </c>
      <c r="K2" s="8">
        <v>1043</v>
      </c>
      <c r="L2" s="9">
        <v>2937</v>
      </c>
      <c r="M2" s="7">
        <v>3.4741207992409171</v>
      </c>
      <c r="N2" s="8">
        <v>3.4503962727662065</v>
      </c>
      <c r="O2" s="9">
        <v>3.489682551691359</v>
      </c>
      <c r="P2" s="7">
        <v>3.4734538836480868</v>
      </c>
      <c r="Q2" s="8">
        <v>3.4369044299760807</v>
      </c>
      <c r="R2" s="9">
        <v>3.4676802556871409</v>
      </c>
      <c r="S2" s="7">
        <v>1.795714013427117</v>
      </c>
      <c r="T2" s="8">
        <v>2.1371212450011807</v>
      </c>
      <c r="U2" s="9">
        <v>2.5194493243965881</v>
      </c>
    </row>
    <row r="3" spans="1:21" x14ac:dyDescent="0.25">
      <c r="A3" s="18" t="s">
        <v>2</v>
      </c>
      <c r="B3" s="11">
        <v>1.4999999999999999E-2</v>
      </c>
      <c r="C3" s="11">
        <v>0.16950000000000001</v>
      </c>
      <c r="D3" s="11">
        <v>0.02</v>
      </c>
      <c r="E3" s="11">
        <v>4.1999999999999997E-3</v>
      </c>
      <c r="F3" s="11">
        <v>1053.5187526337968</v>
      </c>
      <c r="G3" s="1">
        <v>187</v>
      </c>
      <c r="H3" s="2">
        <v>1093</v>
      </c>
      <c r="I3" s="3">
        <v>2938</v>
      </c>
      <c r="J3" s="1">
        <v>162</v>
      </c>
      <c r="K3" s="2">
        <v>997</v>
      </c>
      <c r="L3" s="3">
        <v>2860</v>
      </c>
      <c r="M3" s="1">
        <v>3.0986733264876309</v>
      </c>
      <c r="N3" s="2">
        <v>2.9883018756755524</v>
      </c>
      <c r="O3" s="3">
        <v>3.1364898528798473</v>
      </c>
      <c r="P3" s="1">
        <v>3.0980784843166362</v>
      </c>
      <c r="Q3" s="2">
        <v>2.9766169282292907</v>
      </c>
      <c r="R3" s="3">
        <v>3.1167144214086266</v>
      </c>
      <c r="S3" s="1">
        <v>1.6315013671146381</v>
      </c>
      <c r="T3" s="2">
        <v>1.9086508767565178</v>
      </c>
      <c r="U3" s="3">
        <v>2.2616051060316686</v>
      </c>
    </row>
    <row r="4" spans="1:21" x14ac:dyDescent="0.25">
      <c r="A4" s="18" t="s">
        <v>3</v>
      </c>
      <c r="B4" s="11">
        <v>1.6E-2</v>
      </c>
      <c r="C4" s="11">
        <v>0.16900000000000001</v>
      </c>
      <c r="D4" s="11">
        <v>2.0299999999999999E-2</v>
      </c>
      <c r="E4" s="11">
        <v>4.1000000000000003E-3</v>
      </c>
      <c r="F4" s="11">
        <v>1137.5051809806289</v>
      </c>
      <c r="G4" s="1">
        <v>195</v>
      </c>
      <c r="H4" s="2">
        <v>1151</v>
      </c>
      <c r="I4" s="3">
        <v>3052</v>
      </c>
      <c r="J4" s="1">
        <v>170</v>
      </c>
      <c r="K4" s="2">
        <v>1025</v>
      </c>
      <c r="L4" s="3">
        <v>2970</v>
      </c>
      <c r="M4" s="1">
        <v>3.8207937615605054</v>
      </c>
      <c r="N4" s="2">
        <v>3.5366482706094087</v>
      </c>
      <c r="O4" s="3">
        <v>3.7873436029439485</v>
      </c>
      <c r="P4" s="1">
        <v>3.8200602962943777</v>
      </c>
      <c r="Q4" s="2">
        <v>3.5228191626754453</v>
      </c>
      <c r="R4" s="3">
        <v>3.7634645670180977</v>
      </c>
      <c r="S4" s="1">
        <v>1.9864765392455987</v>
      </c>
      <c r="T4" s="2">
        <v>2.3699916075183842</v>
      </c>
      <c r="U4" s="3">
        <v>2.7327017836212653</v>
      </c>
    </row>
    <row r="5" spans="1:21" x14ac:dyDescent="0.25">
      <c r="A5" s="18" t="s">
        <v>4</v>
      </c>
      <c r="B5" s="11">
        <v>1.4E-2</v>
      </c>
      <c r="C5" s="11">
        <v>0.17</v>
      </c>
      <c r="D5" s="11">
        <v>2.0299999999999999E-2</v>
      </c>
      <c r="E5" s="11">
        <v>4.1000000000000003E-3</v>
      </c>
      <c r="F5" s="11">
        <v>989.46222727947361</v>
      </c>
      <c r="G5" s="1">
        <v>195</v>
      </c>
      <c r="H5" s="2">
        <v>1123</v>
      </c>
      <c r="I5" s="3">
        <v>2978</v>
      </c>
      <c r="J5" s="1">
        <v>168</v>
      </c>
      <c r="K5" s="2">
        <v>1063</v>
      </c>
      <c r="L5" s="3">
        <v>2901</v>
      </c>
      <c r="M5" s="1">
        <v>3.3232959632408723</v>
      </c>
      <c r="N5" s="2">
        <v>3.3877033357430522</v>
      </c>
      <c r="O5" s="3">
        <v>3.2181921424340159</v>
      </c>
      <c r="P5" s="1">
        <v>3.3226580009978899</v>
      </c>
      <c r="Q5" s="2">
        <v>3.3744566367519293</v>
      </c>
      <c r="R5" s="3">
        <v>3.1979015815971965</v>
      </c>
      <c r="S5" s="1">
        <v>1.7692049411214381</v>
      </c>
      <c r="T5" s="2">
        <v>2.0093258741056981</v>
      </c>
      <c r="U5" s="3">
        <v>2.3172200191374275</v>
      </c>
    </row>
    <row r="6" spans="1:21" x14ac:dyDescent="0.25">
      <c r="A6" s="18" t="s">
        <v>5</v>
      </c>
      <c r="B6" s="11">
        <v>1.4999999999999999E-2</v>
      </c>
      <c r="C6" s="11">
        <v>0.16950000000000001</v>
      </c>
      <c r="D6" s="11">
        <v>2.0299999999999999E-2</v>
      </c>
      <c r="E6" s="11">
        <v>4.1999999999999997E-3</v>
      </c>
      <c r="F6" s="11">
        <v>1037.9495099840362</v>
      </c>
      <c r="G6" s="1">
        <v>202</v>
      </c>
      <c r="H6" s="2">
        <v>1172</v>
      </c>
      <c r="I6" s="3">
        <v>3129</v>
      </c>
      <c r="J6" s="1">
        <v>175</v>
      </c>
      <c r="K6" s="2">
        <v>1071</v>
      </c>
      <c r="L6" s="3">
        <v>3035</v>
      </c>
      <c r="M6" s="1">
        <v>3.5625077662108349</v>
      </c>
      <c r="N6" s="2">
        <v>3.3974028768685831</v>
      </c>
      <c r="O6" s="3">
        <v>3.4798711952495518</v>
      </c>
      <c r="P6" s="1">
        <v>3.5618238832614044</v>
      </c>
      <c r="Q6" s="2">
        <v>3.384118250441404</v>
      </c>
      <c r="R6" s="3">
        <v>3.4579307594189856</v>
      </c>
      <c r="S6" s="1">
        <v>1.8756030297840349</v>
      </c>
      <c r="T6" s="2">
        <v>2.1620978920413325</v>
      </c>
      <c r="U6" s="3">
        <v>2.5273086112127743</v>
      </c>
    </row>
    <row r="7" spans="1:21" x14ac:dyDescent="0.25">
      <c r="A7" s="18" t="s">
        <v>6</v>
      </c>
      <c r="B7" s="11">
        <v>1.2999999999999999E-2</v>
      </c>
      <c r="C7" s="11">
        <v>0.16950000000000001</v>
      </c>
      <c r="D7" s="11">
        <v>2.0299999999999999E-2</v>
      </c>
      <c r="E7" s="11">
        <v>4.1000000000000003E-3</v>
      </c>
      <c r="F7" s="11">
        <v>921.49663813216864</v>
      </c>
      <c r="G7" s="1">
        <v>198</v>
      </c>
      <c r="H7" s="2">
        <v>1141</v>
      </c>
      <c r="I7" s="3">
        <v>2965</v>
      </c>
      <c r="J7" s="1">
        <v>172</v>
      </c>
      <c r="K7" s="2">
        <v>1065</v>
      </c>
      <c r="L7" s="3">
        <v>2882</v>
      </c>
      <c r="M7" s="1">
        <v>3.2061586633209336</v>
      </c>
      <c r="N7" s="2">
        <v>3.1297937458183047</v>
      </c>
      <c r="O7" s="3">
        <v>2.9233588241929591</v>
      </c>
      <c r="P7" s="1">
        <v>3.2055431875418177</v>
      </c>
      <c r="Q7" s="2">
        <v>3.1175555326259854</v>
      </c>
      <c r="R7" s="3">
        <v>2.9049271745446945</v>
      </c>
      <c r="S7" s="1">
        <v>1.6788695856972236</v>
      </c>
      <c r="T7" s="2">
        <v>1.9091489506870267</v>
      </c>
      <c r="U7" s="3">
        <v>2.1141945088984406</v>
      </c>
    </row>
    <row r="8" spans="1:21" x14ac:dyDescent="0.25">
      <c r="A8" s="18" t="s">
        <v>7</v>
      </c>
      <c r="B8" s="11">
        <v>1.4E-2</v>
      </c>
      <c r="C8" s="11">
        <v>0.16950000000000001</v>
      </c>
      <c r="D8" s="11">
        <v>2.0500000000000001E-2</v>
      </c>
      <c r="E8" s="11">
        <v>4.1000000000000003E-3</v>
      </c>
      <c r="F8" s="11">
        <v>982.6992291075511</v>
      </c>
      <c r="G8" s="1">
        <v>209</v>
      </c>
      <c r="H8" s="2">
        <v>1162</v>
      </c>
      <c r="I8" s="3">
        <v>2966</v>
      </c>
      <c r="J8" s="1">
        <v>180</v>
      </c>
      <c r="K8" s="2">
        <v>1099</v>
      </c>
      <c r="L8" s="3">
        <v>2886</v>
      </c>
      <c r="M8" s="1">
        <v>3.2826266751692308</v>
      </c>
      <c r="N8" s="2">
        <v>3.1157331506159998</v>
      </c>
      <c r="O8" s="3">
        <v>2.7405339945194007</v>
      </c>
      <c r="P8" s="1">
        <v>3.2819965200762966</v>
      </c>
      <c r="Q8" s="2">
        <v>3.1035499175839316</v>
      </c>
      <c r="R8" s="3">
        <v>2.7232550474335646</v>
      </c>
      <c r="S8" s="1">
        <v>1.7487491671220881</v>
      </c>
      <c r="T8" s="2">
        <v>1.8510968757589699</v>
      </c>
      <c r="U8" s="3">
        <v>1.977817457490447</v>
      </c>
    </row>
    <row r="9" spans="1:21" x14ac:dyDescent="0.25">
      <c r="A9" s="20" t="s">
        <v>8</v>
      </c>
      <c r="B9" s="11">
        <v>1.6E-2</v>
      </c>
      <c r="C9" s="11">
        <v>0.16950000000000001</v>
      </c>
      <c r="D9" s="11">
        <v>2.0799999999999999E-2</v>
      </c>
      <c r="E9" s="11">
        <v>4.1999999999999997E-3</v>
      </c>
      <c r="F9" s="11">
        <v>1080.5320539833815</v>
      </c>
      <c r="G9" s="1">
        <v>202</v>
      </c>
      <c r="H9" s="2">
        <v>1218</v>
      </c>
      <c r="I9" s="3">
        <v>2638</v>
      </c>
      <c r="J9" s="1">
        <v>184</v>
      </c>
      <c r="K9" s="2">
        <v>1165</v>
      </c>
      <c r="L9" s="3">
        <v>2552</v>
      </c>
      <c r="M9" s="1">
        <v>4.0999333333945049</v>
      </c>
      <c r="N9" s="2">
        <v>4.1848643564247281</v>
      </c>
      <c r="O9" s="3">
        <v>2.5613477445213926</v>
      </c>
      <c r="P9" s="1">
        <v>4.0991462826188965</v>
      </c>
      <c r="Q9" s="2">
        <v>4.1685005745482737</v>
      </c>
      <c r="R9" s="3">
        <v>2.545198558912122</v>
      </c>
      <c r="S9" s="1">
        <v>1.9525508463905599</v>
      </c>
      <c r="T9" s="2">
        <v>2.4309505978823709</v>
      </c>
      <c r="U9" s="3">
        <v>1.8700712769825194</v>
      </c>
    </row>
    <row r="10" spans="1:21" x14ac:dyDescent="0.25">
      <c r="A10" s="18" t="s">
        <v>9</v>
      </c>
      <c r="B10" s="11">
        <v>1.4999999999999999E-2</v>
      </c>
      <c r="C10" s="11">
        <v>0.16950000000000001</v>
      </c>
      <c r="D10" s="11">
        <v>2.0480000000000002E-2</v>
      </c>
      <c r="E10" s="11">
        <v>4.1999999999999997E-3</v>
      </c>
      <c r="F10" s="11">
        <v>1028.8269068689422</v>
      </c>
      <c r="G10" s="1">
        <v>198</v>
      </c>
      <c r="H10" s="2">
        <v>1146</v>
      </c>
      <c r="I10" s="3">
        <v>3033</v>
      </c>
      <c r="J10" s="1">
        <v>171</v>
      </c>
      <c r="K10" s="2">
        <v>1025</v>
      </c>
      <c r="L10" s="3">
        <v>2946</v>
      </c>
      <c r="M10" s="1">
        <v>3.371615399733662</v>
      </c>
      <c r="N10" s="2">
        <v>3.0844797609545465</v>
      </c>
      <c r="O10" s="3">
        <v>3.2499550100245309</v>
      </c>
      <c r="P10" s="1">
        <v>3.370968161766692</v>
      </c>
      <c r="Q10" s="2">
        <v>3.0724187358622732</v>
      </c>
      <c r="R10" s="3">
        <v>3.2294641856954542</v>
      </c>
      <c r="S10" s="1">
        <v>1.7862187869848312</v>
      </c>
      <c r="T10" s="2">
        <v>2.0490636584031137</v>
      </c>
      <c r="U10" s="3">
        <v>2.3537376649826451</v>
      </c>
    </row>
    <row r="11" spans="1:21" x14ac:dyDescent="0.25">
      <c r="A11" s="18" t="s">
        <v>10</v>
      </c>
      <c r="B11" s="11">
        <v>1.2999999999999999E-2</v>
      </c>
      <c r="C11" s="11">
        <v>0.16900000000000001</v>
      </c>
      <c r="D11" s="11">
        <v>2.0299999999999999E-2</v>
      </c>
      <c r="E11" s="11">
        <v>4.4999999999999997E-3</v>
      </c>
      <c r="F11" s="11">
        <v>842.06980758704901</v>
      </c>
      <c r="G11" s="1">
        <v>196</v>
      </c>
      <c r="H11" s="2">
        <v>1128</v>
      </c>
      <c r="I11" s="3">
        <v>2980</v>
      </c>
      <c r="J11" s="1">
        <v>171</v>
      </c>
      <c r="K11" s="2">
        <v>1014</v>
      </c>
      <c r="L11" s="3">
        <v>2896</v>
      </c>
      <c r="M11" s="1">
        <v>2.3756659470636694</v>
      </c>
      <c r="N11" s="2">
        <v>2.1269508187620567</v>
      </c>
      <c r="O11" s="3">
        <v>2.2128721485109288</v>
      </c>
      <c r="P11" s="1">
        <v>2.3752098982516086</v>
      </c>
      <c r="Q11" s="2">
        <v>2.1186339520022686</v>
      </c>
      <c r="R11" s="3">
        <v>2.1989200863076115</v>
      </c>
      <c r="S11" s="1">
        <v>1.2332858786415453</v>
      </c>
      <c r="T11" s="2">
        <v>1.398787551432227</v>
      </c>
      <c r="U11" s="3">
        <v>1.6010065486340779</v>
      </c>
    </row>
    <row r="12" spans="1:21" x14ac:dyDescent="0.25">
      <c r="A12" s="18" t="s">
        <v>11</v>
      </c>
      <c r="B12" s="11">
        <v>1.4999999999999999E-2</v>
      </c>
      <c r="C12" s="11">
        <v>0.16950000000000001</v>
      </c>
      <c r="D12" s="11">
        <v>1.941E-2</v>
      </c>
      <c r="E12" s="11">
        <v>4.1000000000000003E-3</v>
      </c>
      <c r="F12" s="11">
        <v>1112.0188891976591</v>
      </c>
      <c r="G12" s="1">
        <v>189</v>
      </c>
      <c r="H12" s="2">
        <v>1121</v>
      </c>
      <c r="I12" s="3">
        <v>2965</v>
      </c>
      <c r="J12" s="1">
        <v>167</v>
      </c>
      <c r="K12" s="2">
        <v>1004</v>
      </c>
      <c r="L12" s="3">
        <v>2891</v>
      </c>
      <c r="M12" s="1">
        <v>3.6473670319251612</v>
      </c>
      <c r="N12" s="2">
        <v>3.3566212349525646</v>
      </c>
      <c r="O12" s="3">
        <v>3.5498398893957823</v>
      </c>
      <c r="P12" s="1">
        <v>3.646666858820387</v>
      </c>
      <c r="Q12" s="2">
        <v>3.3434960741223656</v>
      </c>
      <c r="R12" s="3">
        <v>3.5274583040059553</v>
      </c>
      <c r="S12" s="1">
        <v>1.8459868314954113</v>
      </c>
      <c r="T12" s="2">
        <v>2.2238124574164129</v>
      </c>
      <c r="U12" s="3">
        <v>2.5513106961501806</v>
      </c>
    </row>
    <row r="13" spans="1:21" x14ac:dyDescent="0.25">
      <c r="A13" s="18" t="s">
        <v>12</v>
      </c>
      <c r="B13" s="11">
        <v>1.6E-2</v>
      </c>
      <c r="C13" s="11">
        <v>0.16950000000000001</v>
      </c>
      <c r="D13" s="11">
        <v>2.0299999999999999E-2</v>
      </c>
      <c r="E13" s="11">
        <v>4.1999999999999997E-3</v>
      </c>
      <c r="F13" s="11">
        <v>1107.1461439829723</v>
      </c>
      <c r="G13" s="1">
        <v>190</v>
      </c>
      <c r="H13" s="2">
        <v>1090</v>
      </c>
      <c r="I13" s="3">
        <v>2926</v>
      </c>
      <c r="J13" s="1">
        <v>161</v>
      </c>
      <c r="K13" s="2">
        <v>1020</v>
      </c>
      <c r="L13" s="3">
        <v>2841</v>
      </c>
      <c r="M13" s="1">
        <v>3.2163270115422433</v>
      </c>
      <c r="N13" s="2">
        <v>3.2869808634858546</v>
      </c>
      <c r="O13" s="3">
        <v>3.2524974848306636</v>
      </c>
      <c r="P13" s="1">
        <v>3.2157095837786174</v>
      </c>
      <c r="Q13" s="2">
        <v>3.2741280125207841</v>
      </c>
      <c r="R13" s="3">
        <v>3.23199063030903</v>
      </c>
      <c r="S13" s="1">
        <v>1.770003447379765</v>
      </c>
      <c r="T13" s="2">
        <v>1.994811436774109</v>
      </c>
      <c r="U13" s="3">
        <v>2.357352443773356</v>
      </c>
    </row>
    <row r="14" spans="1:21" x14ac:dyDescent="0.25">
      <c r="A14" s="18" t="s">
        <v>13</v>
      </c>
      <c r="B14" s="11">
        <v>1.4999999999999999E-2</v>
      </c>
      <c r="C14" s="11">
        <v>0.16950000000000001</v>
      </c>
      <c r="D14" s="11">
        <v>0.02</v>
      </c>
      <c r="E14" s="11">
        <v>4.1000000000000003E-3</v>
      </c>
      <c r="F14" s="11">
        <v>1079.2143319663282</v>
      </c>
      <c r="G14" s="1">
        <v>198</v>
      </c>
      <c r="H14" s="2">
        <v>1139</v>
      </c>
      <c r="I14" s="3">
        <v>3042</v>
      </c>
      <c r="J14" s="1">
        <v>170</v>
      </c>
      <c r="K14" s="2">
        <v>993</v>
      </c>
      <c r="L14" s="3">
        <v>2960</v>
      </c>
      <c r="M14" s="1">
        <v>3.6680893707041973</v>
      </c>
      <c r="N14" s="2">
        <v>3.1866102504788421</v>
      </c>
      <c r="O14" s="3">
        <v>3.6115326358762032</v>
      </c>
      <c r="P14" s="1">
        <v>3.6673852195999079</v>
      </c>
      <c r="Q14" s="2">
        <v>3.17414987168925</v>
      </c>
      <c r="R14" s="3">
        <v>3.5887620804155285</v>
      </c>
      <c r="S14" s="1">
        <v>1.9662145724800171</v>
      </c>
      <c r="T14" s="2">
        <v>2.2280755938541033</v>
      </c>
      <c r="U14" s="3">
        <v>2.6063210615358408</v>
      </c>
    </row>
    <row r="15" spans="1:21" x14ac:dyDescent="0.25">
      <c r="A15" s="18" t="s">
        <v>14</v>
      </c>
      <c r="B15" s="11">
        <v>1.4999999999999999E-2</v>
      </c>
      <c r="C15" s="11">
        <v>0.16950000000000001</v>
      </c>
      <c r="D15" s="11">
        <v>2.0199999999999999E-2</v>
      </c>
      <c r="E15" s="11">
        <v>4.1000000000000003E-3</v>
      </c>
      <c r="F15" s="11">
        <v>1068.5290415508202</v>
      </c>
      <c r="G15" s="1">
        <v>199</v>
      </c>
      <c r="H15" s="2">
        <v>1147</v>
      </c>
      <c r="I15" s="3">
        <v>3070</v>
      </c>
      <c r="J15" s="1">
        <v>170</v>
      </c>
      <c r="K15" s="2">
        <v>1029</v>
      </c>
      <c r="L15" s="3">
        <v>2751</v>
      </c>
      <c r="M15" s="1">
        <v>3.6317716541625722</v>
      </c>
      <c r="N15" s="2">
        <v>3.387972118055897</v>
      </c>
      <c r="O15" s="3">
        <v>3.0886445307520742</v>
      </c>
      <c r="P15" s="1">
        <v>3.631074474851395</v>
      </c>
      <c r="Q15" s="2">
        <v>3.3747243680641277</v>
      </c>
      <c r="R15" s="3">
        <v>3.0691707619462334</v>
      </c>
      <c r="S15" s="1">
        <v>1.9664608704502051</v>
      </c>
      <c r="T15" s="2">
        <v>2.2371130709299281</v>
      </c>
      <c r="U15" s="3">
        <v>2.628239095958512</v>
      </c>
    </row>
    <row r="16" spans="1:21" x14ac:dyDescent="0.25">
      <c r="A16" s="18" t="s">
        <v>15</v>
      </c>
      <c r="B16" s="11">
        <v>1.4E-2</v>
      </c>
      <c r="C16" s="11">
        <v>0.16950000000000001</v>
      </c>
      <c r="D16" s="11">
        <v>2.0299999999999999E-2</v>
      </c>
      <c r="E16" s="11">
        <v>4.1999999999999997E-3</v>
      </c>
      <c r="F16" s="11">
        <v>968.75287598510067</v>
      </c>
      <c r="G16" s="1">
        <v>202</v>
      </c>
      <c r="H16" s="2">
        <v>1154</v>
      </c>
      <c r="I16" s="3">
        <v>3117</v>
      </c>
      <c r="J16" s="1">
        <v>173</v>
      </c>
      <c r="K16" s="2">
        <v>1069</v>
      </c>
      <c r="L16" s="3">
        <v>2886</v>
      </c>
      <c r="M16" s="1">
        <v>3.2494413694453059</v>
      </c>
      <c r="N16" s="2">
        <v>3.1590776107465524</v>
      </c>
      <c r="O16" s="3">
        <v>2.936805659909385</v>
      </c>
      <c r="P16" s="1">
        <v>3.2488175848268361</v>
      </c>
      <c r="Q16" s="2">
        <v>3.1467248909090064</v>
      </c>
      <c r="R16" s="3">
        <v>2.9182892285494972</v>
      </c>
      <c r="S16" s="1">
        <v>1.7505628277984326</v>
      </c>
      <c r="T16" s="2">
        <v>1.9564489680314658</v>
      </c>
      <c r="U16" s="3">
        <v>2.3407634742193304</v>
      </c>
    </row>
    <row r="17" spans="1:21" x14ac:dyDescent="0.25">
      <c r="A17" s="18" t="s">
        <v>16</v>
      </c>
      <c r="B17" s="11">
        <v>1.4E-2</v>
      </c>
      <c r="C17" s="11">
        <v>0.16950000000000001</v>
      </c>
      <c r="D17" s="11">
        <v>2.0199999999999999E-2</v>
      </c>
      <c r="E17" s="11">
        <v>4.1000000000000003E-3</v>
      </c>
      <c r="F17" s="11">
        <v>997.29377211409894</v>
      </c>
      <c r="G17" s="1">
        <v>204</v>
      </c>
      <c r="H17" s="2">
        <v>1160</v>
      </c>
      <c r="I17" s="3">
        <v>3078</v>
      </c>
      <c r="J17" s="1">
        <v>173</v>
      </c>
      <c r="K17" s="2">
        <v>1101</v>
      </c>
      <c r="L17" s="3">
        <v>2996</v>
      </c>
      <c r="M17" s="1">
        <v>3.510343976295371</v>
      </c>
      <c r="N17" s="2">
        <v>3.6200993761236853</v>
      </c>
      <c r="O17" s="3">
        <v>3.4190633093979383</v>
      </c>
      <c r="P17" s="1">
        <v>3.5096701070578638</v>
      </c>
      <c r="Q17" s="2">
        <v>3.6059439551789088</v>
      </c>
      <c r="R17" s="3">
        <v>3.3975062646306227</v>
      </c>
      <c r="S17" s="1">
        <v>1.9287514594499815</v>
      </c>
      <c r="T17" s="2">
        <v>2.1355702124976017</v>
      </c>
      <c r="U17" s="3">
        <v>2.4658242990428185</v>
      </c>
    </row>
    <row r="18" spans="1:21" x14ac:dyDescent="0.25">
      <c r="A18" s="18" t="s">
        <v>17</v>
      </c>
      <c r="B18" s="11">
        <v>1.2999999999999999E-2</v>
      </c>
      <c r="C18" s="11">
        <v>0.16950000000000001</v>
      </c>
      <c r="D18" s="11">
        <v>2.0400000000000001E-2</v>
      </c>
      <c r="E18" s="11">
        <v>4.1000000000000003E-3</v>
      </c>
      <c r="F18" s="11">
        <v>916.97949774916765</v>
      </c>
      <c r="G18" s="1">
        <v>209</v>
      </c>
      <c r="H18" s="2">
        <v>1162</v>
      </c>
      <c r="I18" s="3">
        <v>2966</v>
      </c>
      <c r="J18" s="1">
        <v>180</v>
      </c>
      <c r="K18" s="2">
        <v>1099</v>
      </c>
      <c r="L18" s="3">
        <v>2886</v>
      </c>
      <c r="M18" s="1">
        <v>3.2826266751692308</v>
      </c>
      <c r="N18" s="2">
        <v>3.1157331506159998</v>
      </c>
      <c r="O18" s="3">
        <v>2.7405339945194007</v>
      </c>
      <c r="P18" s="1">
        <v>3.2819965200762966</v>
      </c>
      <c r="Q18" s="2">
        <v>3.1035499175839316</v>
      </c>
      <c r="R18" s="3">
        <v>2.7232550474335646</v>
      </c>
      <c r="S18" s="1">
        <v>1.7487491671220881</v>
      </c>
      <c r="T18" s="2">
        <v>1.8510968757589699</v>
      </c>
      <c r="U18" s="3">
        <v>1.977817457490447</v>
      </c>
    </row>
    <row r="19" spans="1:21" x14ac:dyDescent="0.25">
      <c r="A19" s="18" t="s">
        <v>18</v>
      </c>
      <c r="B19" s="11">
        <v>1.6E-2</v>
      </c>
      <c r="C19" s="11">
        <v>0.16950000000000001</v>
      </c>
      <c r="D19" s="11">
        <v>2.01E-2</v>
      </c>
      <c r="E19" s="11">
        <v>4.1999999999999997E-3</v>
      </c>
      <c r="F19" s="11">
        <v>1118.1625235250913</v>
      </c>
      <c r="G19" s="1">
        <v>197</v>
      </c>
      <c r="H19" s="2">
        <v>1133</v>
      </c>
      <c r="I19" s="3">
        <v>3023</v>
      </c>
      <c r="J19" s="1">
        <v>169</v>
      </c>
      <c r="K19" s="2">
        <v>1058</v>
      </c>
      <c r="L19" s="3">
        <v>2941</v>
      </c>
      <c r="M19" s="1">
        <v>3.5791659546220846</v>
      </c>
      <c r="N19" s="2">
        <v>3.5716438644762589</v>
      </c>
      <c r="O19" s="3">
        <v>3.5201772465758374</v>
      </c>
      <c r="P19" s="1">
        <v>3.5784788738547757</v>
      </c>
      <c r="Q19" s="2">
        <v>3.5576779157235974</v>
      </c>
      <c r="R19" s="3">
        <v>3.4979826828528613</v>
      </c>
      <c r="S19" s="1">
        <v>1.9217608562782134</v>
      </c>
      <c r="T19" s="2">
        <v>2.1767505046420412</v>
      </c>
      <c r="U19" s="3">
        <v>2.5412778391898252</v>
      </c>
    </row>
    <row r="20" spans="1:21" x14ac:dyDescent="0.25">
      <c r="A20" s="20" t="s">
        <v>19</v>
      </c>
      <c r="B20" s="11">
        <v>1.6E-2</v>
      </c>
      <c r="C20" s="11">
        <v>0.16950000000000001</v>
      </c>
      <c r="D20" s="11">
        <v>2.0400000000000001E-2</v>
      </c>
      <c r="E20" s="11">
        <v>4.3E-3</v>
      </c>
      <c r="F20" s="11">
        <v>1076.0975859095781</v>
      </c>
      <c r="G20" s="1">
        <v>189</v>
      </c>
      <c r="H20" s="2">
        <v>1086</v>
      </c>
      <c r="I20" s="3">
        <v>2097</v>
      </c>
      <c r="J20" s="1">
        <v>161</v>
      </c>
      <c r="K20" s="2">
        <v>1015</v>
      </c>
      <c r="L20" s="3">
        <v>2093</v>
      </c>
      <c r="M20" s="1">
        <v>2.9824184202501929</v>
      </c>
      <c r="N20" s="2">
        <v>3.0181254783826397</v>
      </c>
      <c r="O20" s="3">
        <v>1.6368969276778644</v>
      </c>
      <c r="P20" s="1">
        <v>2.9818458951528375</v>
      </c>
      <c r="Q20" s="2">
        <v>3.0063239137923312</v>
      </c>
      <c r="R20" s="3">
        <v>1.6265763640742477</v>
      </c>
      <c r="S20" s="1">
        <v>1.624048121914661</v>
      </c>
      <c r="T20" s="2">
        <v>1.8361868762626326</v>
      </c>
      <c r="U20" s="3">
        <v>1.1227449499533309</v>
      </c>
    </row>
    <row r="21" spans="1:21" x14ac:dyDescent="0.25">
      <c r="A21" s="18" t="s">
        <v>20</v>
      </c>
      <c r="B21" s="11">
        <v>1.4E-2</v>
      </c>
      <c r="C21" s="11">
        <v>0.16950000000000001</v>
      </c>
      <c r="D21" s="11">
        <v>2.0799999999999999E-2</v>
      </c>
      <c r="E21" s="11">
        <v>4.4000000000000003E-3</v>
      </c>
      <c r="F21" s="11">
        <v>902.48984054293783</v>
      </c>
      <c r="G21" s="1">
        <v>198</v>
      </c>
      <c r="H21" s="2">
        <v>1138</v>
      </c>
      <c r="I21" s="3">
        <v>2103</v>
      </c>
      <c r="J21" s="1">
        <v>171</v>
      </c>
      <c r="K21" s="2">
        <v>1071</v>
      </c>
      <c r="L21" s="3">
        <v>2891</v>
      </c>
      <c r="M21" s="1">
        <v>2.6948293238525451</v>
      </c>
      <c r="N21" s="2">
        <v>2.6915742915876937</v>
      </c>
      <c r="O21" s="3">
        <v>2.5015044684091197</v>
      </c>
      <c r="P21" s="1">
        <v>2.6943120062922326</v>
      </c>
      <c r="Q21" s="2">
        <v>2.6810496172229925</v>
      </c>
      <c r="R21" s="3">
        <v>2.4857325920408422</v>
      </c>
      <c r="S21" s="1">
        <v>1.4276701804017413</v>
      </c>
      <c r="T21" s="2">
        <v>1.6149682010112449</v>
      </c>
      <c r="U21" s="3">
        <v>0.90445094635339374</v>
      </c>
    </row>
    <row r="22" spans="1:21" x14ac:dyDescent="0.25">
      <c r="A22" s="18" t="s">
        <v>21</v>
      </c>
      <c r="B22" s="11">
        <v>1.6E-2</v>
      </c>
      <c r="C22" s="11">
        <v>0.17</v>
      </c>
      <c r="D22" s="11">
        <v>2.0899999999999998E-2</v>
      </c>
      <c r="E22" s="11">
        <v>4.1999999999999997E-3</v>
      </c>
      <c r="F22" s="11">
        <v>1072.1992146140756</v>
      </c>
      <c r="G22" s="1">
        <v>191</v>
      </c>
      <c r="H22" s="2">
        <v>1158</v>
      </c>
      <c r="I22" s="3">
        <v>3053</v>
      </c>
      <c r="J22" s="1">
        <v>167</v>
      </c>
      <c r="K22" s="2">
        <v>979</v>
      </c>
      <c r="L22" s="3">
        <v>2974</v>
      </c>
      <c r="M22" s="1">
        <v>3.391007861460035</v>
      </c>
      <c r="N22" s="2">
        <v>2.9672191559020087</v>
      </c>
      <c r="O22" s="3">
        <v>3.492559701479574</v>
      </c>
      <c r="P22" s="1">
        <v>3.3903569007856933</v>
      </c>
      <c r="Q22" s="2">
        <v>2.9556166467376972</v>
      </c>
      <c r="R22" s="3">
        <v>3.4705392651716598</v>
      </c>
      <c r="S22" s="1">
        <v>1.7527543480341243</v>
      </c>
      <c r="T22" s="2">
        <v>2.2062431823743616</v>
      </c>
      <c r="U22" s="3">
        <v>2.5148778241742251</v>
      </c>
    </row>
    <row r="23" spans="1:21" x14ac:dyDescent="0.25">
      <c r="A23" s="18" t="s">
        <v>22</v>
      </c>
      <c r="B23" s="11">
        <v>1.6E-2</v>
      </c>
      <c r="C23" s="11">
        <v>0.16950000000000001</v>
      </c>
      <c r="D23" s="11">
        <v>2.07E-2</v>
      </c>
      <c r="E23" s="11">
        <v>4.3E-3</v>
      </c>
      <c r="F23" s="11">
        <v>1060.5019687224828</v>
      </c>
      <c r="G23" s="1">
        <v>195</v>
      </c>
      <c r="H23" s="2">
        <v>1153</v>
      </c>
      <c r="I23" s="3">
        <v>3092</v>
      </c>
      <c r="J23" s="1">
        <v>171</v>
      </c>
      <c r="K23" s="2">
        <v>990</v>
      </c>
      <c r="L23" s="3">
        <v>2661</v>
      </c>
      <c r="M23" s="1">
        <v>3.3156514011103084</v>
      </c>
      <c r="N23" s="2">
        <v>2.8296675748356943</v>
      </c>
      <c r="O23" s="3">
        <v>2.6075488180742368</v>
      </c>
      <c r="P23" s="1">
        <v>3.3150149063688836</v>
      </c>
      <c r="Q23" s="2">
        <v>2.8186029239811452</v>
      </c>
      <c r="R23" s="3">
        <v>2.591108336715005</v>
      </c>
      <c r="S23" s="1">
        <v>1.7037439629084905</v>
      </c>
      <c r="T23" s="2">
        <v>2.0397440037104886</v>
      </c>
      <c r="U23" s="3">
        <v>2.4055979325003189</v>
      </c>
    </row>
    <row r="24" spans="1:21" x14ac:dyDescent="0.25">
      <c r="A24" s="18" t="s">
        <v>23</v>
      </c>
      <c r="B24" s="11">
        <v>1.6E-2</v>
      </c>
      <c r="C24" s="11">
        <v>0.16950000000000001</v>
      </c>
      <c r="D24" s="11">
        <v>2.01E-2</v>
      </c>
      <c r="E24" s="11">
        <v>4.1999999999999997E-3</v>
      </c>
      <c r="F24" s="11">
        <v>1118.1625235250913</v>
      </c>
      <c r="G24" s="1">
        <v>200</v>
      </c>
      <c r="H24" s="2">
        <v>1149</v>
      </c>
      <c r="I24" s="3">
        <v>3083</v>
      </c>
      <c r="J24" s="1">
        <v>169</v>
      </c>
      <c r="K24" s="2">
        <v>982</v>
      </c>
      <c r="L24" s="3">
        <v>3005</v>
      </c>
      <c r="M24" s="1">
        <v>3.5791659546220846</v>
      </c>
      <c r="N24" s="2">
        <v>3.0769453886021023</v>
      </c>
      <c r="O24" s="3">
        <v>3.6750515482964796</v>
      </c>
      <c r="P24" s="1">
        <v>3.5784788738547757</v>
      </c>
      <c r="Q24" s="2">
        <v>3.0649138246381353</v>
      </c>
      <c r="R24" s="3">
        <v>3.6518805088684982</v>
      </c>
      <c r="S24" s="1">
        <v>1.9807373096737488</v>
      </c>
      <c r="T24" s="2">
        <v>2.2386638765144267</v>
      </c>
      <c r="U24" s="3">
        <v>2.6431566589829876</v>
      </c>
    </row>
    <row r="25" spans="1:21" x14ac:dyDescent="0.25">
      <c r="A25" s="18" t="s">
        <v>24</v>
      </c>
      <c r="B25" s="11">
        <v>1.4999999999999999E-2</v>
      </c>
      <c r="C25" s="11">
        <v>0.16950000000000001</v>
      </c>
      <c r="D25" s="11">
        <v>2.0400000000000001E-2</v>
      </c>
      <c r="E25" s="11">
        <v>4.1000000000000003E-3</v>
      </c>
      <c r="F25" s="11">
        <v>1058.0532666336551</v>
      </c>
      <c r="G25" s="1">
        <v>195</v>
      </c>
      <c r="H25" s="2">
        <v>1145</v>
      </c>
      <c r="I25" s="3">
        <v>3042</v>
      </c>
      <c r="J25" s="1">
        <v>169</v>
      </c>
      <c r="K25" s="2">
        <v>1054</v>
      </c>
      <c r="L25" s="3">
        <v>2865</v>
      </c>
      <c r="M25" s="1">
        <v>3.5539826486424664</v>
      </c>
      <c r="N25" s="2">
        <v>3.5197474406831608</v>
      </c>
      <c r="O25" s="3">
        <v>3.3170895984298423</v>
      </c>
      <c r="P25" s="1">
        <v>3.5533004022319363</v>
      </c>
      <c r="Q25" s="2">
        <v>3.5059844188802849</v>
      </c>
      <c r="R25" s="3">
        <v>3.296175493454363</v>
      </c>
      <c r="S25" s="1">
        <v>1.8696898955526911</v>
      </c>
      <c r="T25" s="2">
        <v>2.2074621964414241</v>
      </c>
      <c r="U25" s="3">
        <v>2.5552167269959227</v>
      </c>
    </row>
    <row r="26" spans="1:21" x14ac:dyDescent="0.25">
      <c r="A26" s="18" t="s">
        <v>25</v>
      </c>
      <c r="B26" s="11">
        <v>1.4E-2</v>
      </c>
      <c r="C26" s="11">
        <v>0.16950000000000001</v>
      </c>
      <c r="D26" s="11">
        <v>2.0299999999999999E-2</v>
      </c>
      <c r="E26" s="11">
        <v>4.1000000000000003E-3</v>
      </c>
      <c r="F26" s="11">
        <v>992.3809949115664</v>
      </c>
      <c r="G26" s="1">
        <v>195</v>
      </c>
      <c r="H26" s="2">
        <v>1124</v>
      </c>
      <c r="I26" s="3">
        <v>2985</v>
      </c>
      <c r="J26" s="1">
        <v>168</v>
      </c>
      <c r="K26" s="2">
        <v>1059</v>
      </c>
      <c r="L26" s="3">
        <v>2902</v>
      </c>
      <c r="M26" s="1">
        <v>3.2940589237165123</v>
      </c>
      <c r="N26" s="2">
        <v>3.332676095535029</v>
      </c>
      <c r="O26" s="3">
        <v>3.1920793024132044</v>
      </c>
      <c r="P26" s="1">
        <v>3.2934265740122624</v>
      </c>
      <c r="Q26" s="2">
        <v>3.3196445657057567</v>
      </c>
      <c r="R26" s="3">
        <v>3.1719533818916976</v>
      </c>
      <c r="S26" s="1">
        <v>1.7536401778976969</v>
      </c>
      <c r="T26" s="2">
        <v>1.9951972158937386</v>
      </c>
      <c r="U26" s="3">
        <v>2.3076444693665867</v>
      </c>
    </row>
    <row r="27" spans="1:21" x14ac:dyDescent="0.25">
      <c r="A27" s="18" t="s">
        <v>26</v>
      </c>
      <c r="B27" s="11">
        <v>1.4E-2</v>
      </c>
      <c r="C27" s="11">
        <v>0.16950000000000001</v>
      </c>
      <c r="D27" s="11">
        <v>2.0299999999999999E-2</v>
      </c>
      <c r="E27" s="11">
        <v>4.1000000000000003E-3</v>
      </c>
      <c r="F27" s="11">
        <v>992.3809949115664</v>
      </c>
      <c r="G27" s="1">
        <v>197</v>
      </c>
      <c r="H27" s="2">
        <v>1176</v>
      </c>
      <c r="I27" s="3">
        <v>3095</v>
      </c>
      <c r="J27" s="1">
        <v>174</v>
      </c>
      <c r="K27" s="2">
        <v>1122</v>
      </c>
      <c r="L27" s="3">
        <v>3021</v>
      </c>
      <c r="M27" s="1">
        <v>3.5335504526091666</v>
      </c>
      <c r="N27" s="2">
        <v>3.7409930385370052</v>
      </c>
      <c r="O27" s="3">
        <v>3.4592369126825799</v>
      </c>
      <c r="P27" s="1">
        <v>3.532872128500399</v>
      </c>
      <c r="Q27" s="2">
        <v>3.726364895574624</v>
      </c>
      <c r="R27" s="3">
        <v>3.4374265751019681</v>
      </c>
      <c r="S27" s="1">
        <v>1.7897967564505384</v>
      </c>
      <c r="T27" s="2">
        <v>2.1840765257911019</v>
      </c>
      <c r="U27" s="3">
        <v>2.4808558777330854</v>
      </c>
    </row>
    <row r="28" spans="1:21" x14ac:dyDescent="0.25">
      <c r="A28" s="18" t="s">
        <v>7</v>
      </c>
      <c r="B28" s="11">
        <v>1.2999999999999999E-2</v>
      </c>
      <c r="C28" s="11">
        <v>0.16950000000000001</v>
      </c>
      <c r="D28" s="11">
        <v>2.0199999999999999E-2</v>
      </c>
      <c r="E28" s="11">
        <v>4.1999999999999997E-3</v>
      </c>
      <c r="F28" s="11">
        <v>904.0094907088685</v>
      </c>
      <c r="G28" s="1">
        <v>209</v>
      </c>
      <c r="H28" s="2">
        <v>1162</v>
      </c>
      <c r="I28" s="3">
        <v>2966</v>
      </c>
      <c r="J28" s="1">
        <v>180</v>
      </c>
      <c r="K28" s="2">
        <v>1099</v>
      </c>
      <c r="L28" s="3">
        <v>2886</v>
      </c>
      <c r="M28" s="1">
        <v>3.2826266751692308</v>
      </c>
      <c r="N28" s="2">
        <v>3.1157331506159998</v>
      </c>
      <c r="O28" s="3">
        <v>2.7405339945194007</v>
      </c>
      <c r="P28" s="1">
        <v>3.2819965200762966</v>
      </c>
      <c r="Q28" s="2">
        <v>3.1035499175839316</v>
      </c>
      <c r="R28" s="3">
        <v>2.7232550474335646</v>
      </c>
      <c r="S28" s="1">
        <v>1.7487491671220881</v>
      </c>
      <c r="T28" s="2">
        <v>1.8510968757589699</v>
      </c>
      <c r="U28" s="3">
        <v>1.977817457490447</v>
      </c>
    </row>
    <row r="29" spans="1:21" x14ac:dyDescent="0.25">
      <c r="A29" s="18" t="s">
        <v>27</v>
      </c>
      <c r="B29" s="11">
        <v>1.4999999999999999E-2</v>
      </c>
      <c r="C29" s="11">
        <v>0.16950000000000001</v>
      </c>
      <c r="D29" s="11">
        <v>2.06E-2</v>
      </c>
      <c r="E29" s="11">
        <v>4.1000000000000003E-3</v>
      </c>
      <c r="F29" s="11">
        <v>1047.780904821678</v>
      </c>
      <c r="G29" s="1">
        <v>192</v>
      </c>
      <c r="H29" s="2">
        <v>1155</v>
      </c>
      <c r="I29" s="3">
        <v>3092</v>
      </c>
      <c r="J29" s="1">
        <v>168</v>
      </c>
      <c r="K29" s="2">
        <v>986</v>
      </c>
      <c r="L29" s="3">
        <v>2649</v>
      </c>
      <c r="M29" s="1">
        <v>3.4779505626618503</v>
      </c>
      <c r="N29" s="2">
        <v>3.0503316221642391</v>
      </c>
      <c r="O29" s="3">
        <v>2.8082438309803694</v>
      </c>
      <c r="P29" s="1">
        <v>3.4772829118818782</v>
      </c>
      <c r="Q29" s="2">
        <v>3.0384041241464561</v>
      </c>
      <c r="R29" s="3">
        <v>2.7905379763342779</v>
      </c>
      <c r="S29" s="1">
        <v>1.795005413552593</v>
      </c>
      <c r="T29" s="2">
        <v>2.2243812060191739</v>
      </c>
      <c r="U29" s="3">
        <v>2.6142748199339065</v>
      </c>
    </row>
    <row r="30" spans="1:21" x14ac:dyDescent="0.25">
      <c r="A30" s="18" t="s">
        <v>28</v>
      </c>
      <c r="B30" s="11">
        <v>1.6E-2</v>
      </c>
      <c r="C30" s="11">
        <v>0.16950000000000001</v>
      </c>
      <c r="D30" s="11">
        <v>2.0400000000000001E-2</v>
      </c>
      <c r="E30" s="11">
        <v>4.4000000000000003E-3</v>
      </c>
      <c r="F30" s="11">
        <v>1051.6408225934513</v>
      </c>
      <c r="G30" s="1">
        <v>193</v>
      </c>
      <c r="H30" s="2">
        <v>1123</v>
      </c>
      <c r="I30" s="3">
        <v>2974</v>
      </c>
      <c r="J30" s="1">
        <v>165</v>
      </c>
      <c r="K30" s="2">
        <v>1031</v>
      </c>
      <c r="L30" s="3">
        <v>2877</v>
      </c>
      <c r="M30" s="1">
        <v>2.9236948762825903</v>
      </c>
      <c r="N30" s="2">
        <v>2.9064969725844692</v>
      </c>
      <c r="O30" s="3">
        <v>2.886755074733713</v>
      </c>
      <c r="P30" s="1">
        <v>2.9231336241516637</v>
      </c>
      <c r="Q30" s="2">
        <v>2.8951319011190275</v>
      </c>
      <c r="R30" s="3">
        <v>2.8685542101263621</v>
      </c>
      <c r="S30" s="1">
        <v>1.5806555499760588</v>
      </c>
      <c r="T30" s="2">
        <v>1.8325847926744541</v>
      </c>
      <c r="U30" s="3">
        <v>2.1077229046073596</v>
      </c>
    </row>
    <row r="31" spans="1:21" ht="15.75" thickBot="1" x14ac:dyDescent="0.3">
      <c r="A31" s="19" t="s">
        <v>29</v>
      </c>
      <c r="B31" s="12">
        <v>1.4999999999999999E-2</v>
      </c>
      <c r="C31" s="12">
        <v>0.16950000000000001</v>
      </c>
      <c r="D31" s="12">
        <v>2.0400000000000001E-2</v>
      </c>
      <c r="E31" s="12">
        <v>4.3E-3</v>
      </c>
      <c r="F31" s="12">
        <v>1008.8414867902293</v>
      </c>
      <c r="G31" s="4">
        <v>190</v>
      </c>
      <c r="H31" s="5">
        <v>1103</v>
      </c>
      <c r="I31" s="6">
        <v>3013</v>
      </c>
      <c r="J31" s="4">
        <v>162</v>
      </c>
      <c r="K31" s="5">
        <v>1004</v>
      </c>
      <c r="L31" s="6">
        <v>2707</v>
      </c>
      <c r="M31" s="4">
        <v>2.8308582696358409</v>
      </c>
      <c r="N31" s="5">
        <v>2.7684960556711102</v>
      </c>
      <c r="O31" s="6">
        <v>2.567028348978794</v>
      </c>
      <c r="P31" s="4">
        <v>2.8303148390442727</v>
      </c>
      <c r="Q31" s="5">
        <v>2.75767059952191</v>
      </c>
      <c r="R31" s="6">
        <v>2.5508433474066377</v>
      </c>
      <c r="S31" s="4">
        <v>1.5386993260560808</v>
      </c>
      <c r="T31" s="5">
        <v>1.7757406222202443</v>
      </c>
      <c r="U31" s="6">
        <v>2.1729702933249042</v>
      </c>
    </row>
    <row r="33" spans="1:24" x14ac:dyDescent="0.25">
      <c r="A33" s="13" t="s">
        <v>41</v>
      </c>
      <c r="F33" s="14"/>
    </row>
    <row r="34" spans="1:24" x14ac:dyDescent="0.25">
      <c r="V34" s="13"/>
      <c r="W34" s="13"/>
      <c r="X34" s="13"/>
    </row>
    <row r="35" spans="1:24" x14ac:dyDescent="0.25">
      <c r="A35" s="13" t="s">
        <v>40</v>
      </c>
      <c r="B35">
        <f>(B2+B12+B22)/3</f>
        <v>1.5666666666666666E-2</v>
      </c>
      <c r="C35">
        <f t="shared" ref="C35:U35" si="0">(C2+C12+C22)/3</f>
        <v>0.16983333333333336</v>
      </c>
      <c r="D35">
        <f t="shared" si="0"/>
        <v>2.0236666666666667E-2</v>
      </c>
      <c r="E35">
        <f t="shared" si="0"/>
        <v>4.1666666666666666E-3</v>
      </c>
      <c r="F35">
        <f t="shared" si="0"/>
        <v>1094.2322369802869</v>
      </c>
      <c r="G35">
        <f t="shared" si="0"/>
        <v>190.33333333333334</v>
      </c>
      <c r="H35">
        <f t="shared" si="0"/>
        <v>1135</v>
      </c>
      <c r="I35">
        <f t="shared" si="0"/>
        <v>3012.3333333333335</v>
      </c>
      <c r="J35">
        <f t="shared" si="0"/>
        <v>167</v>
      </c>
      <c r="K35">
        <f t="shared" si="0"/>
        <v>1008.6666666666666</v>
      </c>
      <c r="L35">
        <f t="shared" si="0"/>
        <v>2934</v>
      </c>
      <c r="M35">
        <f>(M2+M12+M22)/3</f>
        <v>3.5041652308753712</v>
      </c>
      <c r="N35">
        <f>(N2+N12+N22)/3</f>
        <v>3.2580788878735931</v>
      </c>
      <c r="O35">
        <f>(O2+O12+O22)/3</f>
        <v>3.5106940475222381</v>
      </c>
      <c r="P35">
        <f t="shared" si="0"/>
        <v>3.5034925477513892</v>
      </c>
      <c r="Q35">
        <f t="shared" si="0"/>
        <v>3.2453390502787145</v>
      </c>
      <c r="R35">
        <f t="shared" si="0"/>
        <v>3.4885592749549184</v>
      </c>
      <c r="S35">
        <f t="shared" si="0"/>
        <v>1.798151730985551</v>
      </c>
      <c r="T35">
        <f t="shared" si="0"/>
        <v>2.1890589615973184</v>
      </c>
      <c r="U35">
        <f t="shared" si="0"/>
        <v>2.5285459482403314</v>
      </c>
    </row>
    <row r="36" spans="1:24" x14ac:dyDescent="0.25">
      <c r="A36" s="13" t="s">
        <v>42</v>
      </c>
      <c r="B36">
        <f>(B3+B13+B23)/3</f>
        <v>1.5666666666666666E-2</v>
      </c>
      <c r="C36">
        <f t="shared" ref="C36:U36" si="1">(C3+C13+C23)/3</f>
        <v>0.16950000000000001</v>
      </c>
      <c r="D36">
        <f t="shared" si="1"/>
        <v>2.0333333333333332E-2</v>
      </c>
      <c r="E36">
        <f t="shared" si="1"/>
        <v>4.2333333333333329E-3</v>
      </c>
      <c r="F36">
        <f t="shared" si="1"/>
        <v>1073.7222884464172</v>
      </c>
      <c r="G36">
        <f t="shared" si="1"/>
        <v>190.66666666666666</v>
      </c>
      <c r="H36">
        <f t="shared" si="1"/>
        <v>1112</v>
      </c>
      <c r="I36">
        <f t="shared" si="1"/>
        <v>2985.3333333333335</v>
      </c>
      <c r="J36">
        <f t="shared" si="1"/>
        <v>164.66666666666666</v>
      </c>
      <c r="K36">
        <f t="shared" si="1"/>
        <v>1002.3333333333334</v>
      </c>
      <c r="L36">
        <f t="shared" si="1"/>
        <v>2787.3333333333335</v>
      </c>
      <c r="M36">
        <f t="shared" si="1"/>
        <v>3.2102172463800609</v>
      </c>
      <c r="N36">
        <f t="shared" si="1"/>
        <v>3.0349834379990335</v>
      </c>
      <c r="O36">
        <f t="shared" si="1"/>
        <v>2.9988453852615824</v>
      </c>
      <c r="P36">
        <f t="shared" si="1"/>
        <v>3.2096009914880455</v>
      </c>
      <c r="Q36">
        <f t="shared" si="1"/>
        <v>3.023115954910407</v>
      </c>
      <c r="R36">
        <f t="shared" si="1"/>
        <v>2.9799377961442204</v>
      </c>
      <c r="S36">
        <f t="shared" si="1"/>
        <v>1.7017495924676311</v>
      </c>
      <c r="T36">
        <f t="shared" si="1"/>
        <v>1.981068772413705</v>
      </c>
      <c r="U36">
        <f t="shared" si="1"/>
        <v>2.341518494101781</v>
      </c>
    </row>
    <row r="37" spans="1:24" x14ac:dyDescent="0.25">
      <c r="A37" s="13" t="s">
        <v>43</v>
      </c>
      <c r="B37">
        <f t="shared" ref="B37:U37" si="2">(B4+B14+B24)/3</f>
        <v>1.5666666666666666E-2</v>
      </c>
      <c r="C37">
        <f t="shared" si="2"/>
        <v>0.16933333333333334</v>
      </c>
      <c r="D37">
        <f t="shared" si="2"/>
        <v>2.0133333333333333E-2</v>
      </c>
      <c r="E37">
        <f t="shared" si="2"/>
        <v>4.1333333333333335E-3</v>
      </c>
      <c r="F37">
        <f t="shared" si="2"/>
        <v>1111.627345490683</v>
      </c>
      <c r="G37">
        <f t="shared" si="2"/>
        <v>197.66666666666666</v>
      </c>
      <c r="H37">
        <f>(H4+H14+H24)/3</f>
        <v>1146.3333333333333</v>
      </c>
      <c r="I37">
        <f t="shared" si="2"/>
        <v>3059</v>
      </c>
      <c r="J37">
        <f t="shared" si="2"/>
        <v>169.66666666666666</v>
      </c>
      <c r="K37">
        <f t="shared" si="2"/>
        <v>1000</v>
      </c>
      <c r="L37">
        <f t="shared" si="2"/>
        <v>2978.3333333333335</v>
      </c>
      <c r="M37">
        <f t="shared" si="2"/>
        <v>3.6893496956289291</v>
      </c>
      <c r="N37">
        <f t="shared" si="2"/>
        <v>3.2667346365634509</v>
      </c>
      <c r="O37">
        <f t="shared" si="2"/>
        <v>3.6913092623722101</v>
      </c>
      <c r="P37">
        <f t="shared" si="2"/>
        <v>3.6886414632496867</v>
      </c>
      <c r="Q37">
        <f t="shared" si="2"/>
        <v>3.2539609530009437</v>
      </c>
      <c r="R37">
        <f t="shared" si="2"/>
        <v>3.6680357187673747</v>
      </c>
      <c r="S37">
        <f t="shared" si="2"/>
        <v>1.9778094737997882</v>
      </c>
      <c r="T37">
        <f t="shared" si="2"/>
        <v>2.2789103592956379</v>
      </c>
      <c r="U37">
        <f t="shared" si="2"/>
        <v>2.6607265013800312</v>
      </c>
    </row>
    <row r="38" spans="1:24" x14ac:dyDescent="0.25">
      <c r="A38" s="13" t="s">
        <v>44</v>
      </c>
      <c r="B38">
        <f t="shared" ref="B38:U38" si="3">(B5+B15+B25)/3</f>
        <v>1.4666666666666666E-2</v>
      </c>
      <c r="C38">
        <f t="shared" si="3"/>
        <v>0.16966666666666666</v>
      </c>
      <c r="D38">
        <f t="shared" si="3"/>
        <v>2.0299999999999999E-2</v>
      </c>
      <c r="E38">
        <f t="shared" si="3"/>
        <v>4.1000000000000003E-3</v>
      </c>
      <c r="F38">
        <f t="shared" si="3"/>
        <v>1038.6815118213162</v>
      </c>
      <c r="G38">
        <f t="shared" si="3"/>
        <v>196.33333333333334</v>
      </c>
      <c r="H38">
        <f t="shared" si="3"/>
        <v>1138.3333333333333</v>
      </c>
      <c r="I38">
        <f t="shared" si="3"/>
        <v>3030</v>
      </c>
      <c r="J38">
        <f t="shared" si="3"/>
        <v>169</v>
      </c>
      <c r="K38">
        <f t="shared" si="3"/>
        <v>1048.6666666666667</v>
      </c>
      <c r="L38">
        <f t="shared" si="3"/>
        <v>2839</v>
      </c>
      <c r="M38">
        <f t="shared" si="3"/>
        <v>3.5030167553486371</v>
      </c>
      <c r="N38">
        <f t="shared" si="3"/>
        <v>3.4318076314940367</v>
      </c>
      <c r="O38">
        <f t="shared" si="3"/>
        <v>3.2079754238719773</v>
      </c>
      <c r="P38">
        <f t="shared" si="3"/>
        <v>3.5023442926937403</v>
      </c>
      <c r="Q38">
        <f t="shared" si="3"/>
        <v>3.4183884745654471</v>
      </c>
      <c r="R38">
        <f t="shared" si="3"/>
        <v>3.1877492789992643</v>
      </c>
      <c r="S38">
        <f t="shared" si="3"/>
        <v>1.8684519023747781</v>
      </c>
      <c r="T38">
        <f t="shared" si="3"/>
        <v>2.1513003804923501</v>
      </c>
      <c r="U38">
        <f t="shared" si="3"/>
        <v>2.5002252806972876</v>
      </c>
    </row>
    <row r="39" spans="1:24" x14ac:dyDescent="0.25">
      <c r="A39" s="13" t="s">
        <v>45</v>
      </c>
      <c r="B39">
        <f t="shared" ref="B39:U39" si="4">(B6+B16+B26)/3</f>
        <v>1.4333333333333332E-2</v>
      </c>
      <c r="C39">
        <f t="shared" si="4"/>
        <v>0.16950000000000001</v>
      </c>
      <c r="D39">
        <f t="shared" si="4"/>
        <v>2.0299999999999999E-2</v>
      </c>
      <c r="E39">
        <f t="shared" si="4"/>
        <v>4.1666666666666666E-3</v>
      </c>
      <c r="F39">
        <f t="shared" si="4"/>
        <v>999.69446029356777</v>
      </c>
      <c r="G39">
        <f t="shared" si="4"/>
        <v>199.66666666666666</v>
      </c>
      <c r="H39">
        <f t="shared" si="4"/>
        <v>1150</v>
      </c>
      <c r="I39">
        <f t="shared" si="4"/>
        <v>3077</v>
      </c>
      <c r="J39">
        <f t="shared" si="4"/>
        <v>172</v>
      </c>
      <c r="K39">
        <f t="shared" si="4"/>
        <v>1066.3333333333333</v>
      </c>
      <c r="L39">
        <f t="shared" si="4"/>
        <v>2941</v>
      </c>
      <c r="M39">
        <f t="shared" si="4"/>
        <v>3.368669353124218</v>
      </c>
      <c r="N39">
        <f t="shared" si="4"/>
        <v>3.2963855277167213</v>
      </c>
      <c r="O39">
        <f t="shared" si="4"/>
        <v>3.202918719190714</v>
      </c>
      <c r="P39">
        <f t="shared" si="4"/>
        <v>3.3680226807001676</v>
      </c>
      <c r="Q39">
        <f t="shared" si="4"/>
        <v>3.283495902352056</v>
      </c>
      <c r="R39">
        <f t="shared" si="4"/>
        <v>3.1827244566200599</v>
      </c>
      <c r="S39">
        <f t="shared" si="4"/>
        <v>1.7932686784933882</v>
      </c>
      <c r="T39">
        <f t="shared" si="4"/>
        <v>2.0379146919888456</v>
      </c>
      <c r="U39">
        <f t="shared" si="4"/>
        <v>2.3919055182662308</v>
      </c>
    </row>
    <row r="40" spans="1:24" x14ac:dyDescent="0.25">
      <c r="A40" s="13" t="s">
        <v>46</v>
      </c>
      <c r="B40">
        <f t="shared" ref="B40:U40" si="5">(B7+B17+B27)/3</f>
        <v>1.3666666666666667E-2</v>
      </c>
      <c r="C40">
        <f t="shared" si="5"/>
        <v>0.16950000000000001</v>
      </c>
      <c r="D40">
        <f t="shared" si="5"/>
        <v>2.0266666666666665E-2</v>
      </c>
      <c r="E40">
        <f t="shared" si="5"/>
        <v>4.1000000000000003E-3</v>
      </c>
      <c r="F40">
        <f t="shared" si="5"/>
        <v>970.39046838594459</v>
      </c>
      <c r="G40">
        <f t="shared" si="5"/>
        <v>199.66666666666666</v>
      </c>
      <c r="H40">
        <f t="shared" si="5"/>
        <v>1159</v>
      </c>
      <c r="I40">
        <f t="shared" si="5"/>
        <v>3046</v>
      </c>
      <c r="J40">
        <f t="shared" si="5"/>
        <v>173</v>
      </c>
      <c r="K40">
        <f t="shared" si="5"/>
        <v>1096</v>
      </c>
      <c r="L40">
        <f t="shared" si="5"/>
        <v>2966.3333333333335</v>
      </c>
      <c r="M40">
        <f t="shared" si="5"/>
        <v>3.4166843640751572</v>
      </c>
      <c r="N40">
        <f t="shared" si="5"/>
        <v>3.4969620534929984</v>
      </c>
      <c r="O40">
        <f t="shared" si="5"/>
        <v>3.2672196820911594</v>
      </c>
      <c r="P40">
        <f t="shared" si="5"/>
        <v>3.4160284743666938</v>
      </c>
      <c r="Q40">
        <f t="shared" si="5"/>
        <v>3.4832881277931729</v>
      </c>
      <c r="R40">
        <f t="shared" si="5"/>
        <v>3.246620004759095</v>
      </c>
      <c r="S40">
        <f t="shared" si="5"/>
        <v>1.7991392671992479</v>
      </c>
      <c r="T40">
        <f t="shared" si="5"/>
        <v>2.0762652296585764</v>
      </c>
      <c r="U40">
        <f t="shared" si="5"/>
        <v>2.3536248952247818</v>
      </c>
    </row>
    <row r="41" spans="1:24" x14ac:dyDescent="0.25">
      <c r="A41" s="13" t="s">
        <v>47</v>
      </c>
      <c r="B41">
        <f t="shared" ref="B41:U41" si="6">(B8+B18+B28)/3</f>
        <v>1.3333333333333334E-2</v>
      </c>
      <c r="C41">
        <f t="shared" si="6"/>
        <v>0.16950000000000001</v>
      </c>
      <c r="D41">
        <f t="shared" si="6"/>
        <v>2.0366666666666668E-2</v>
      </c>
      <c r="E41">
        <f t="shared" si="6"/>
        <v>4.1333333333333335E-3</v>
      </c>
      <c r="F41">
        <f t="shared" si="6"/>
        <v>934.56273918852912</v>
      </c>
      <c r="G41">
        <f t="shared" si="6"/>
        <v>209</v>
      </c>
      <c r="H41">
        <f t="shared" si="6"/>
        <v>1162</v>
      </c>
      <c r="I41">
        <f t="shared" si="6"/>
        <v>2966</v>
      </c>
      <c r="J41">
        <f t="shared" si="6"/>
        <v>180</v>
      </c>
      <c r="K41">
        <f t="shared" si="6"/>
        <v>1099</v>
      </c>
      <c r="L41">
        <f t="shared" si="6"/>
        <v>2886</v>
      </c>
      <c r="M41">
        <f t="shared" si="6"/>
        <v>3.2826266751692308</v>
      </c>
      <c r="N41">
        <f t="shared" si="6"/>
        <v>3.1157331506159998</v>
      </c>
      <c r="O41">
        <f t="shared" si="6"/>
        <v>2.7405339945194007</v>
      </c>
      <c r="P41">
        <f t="shared" si="6"/>
        <v>3.2819965200762966</v>
      </c>
      <c r="Q41">
        <f t="shared" si="6"/>
        <v>3.1035499175839316</v>
      </c>
      <c r="R41">
        <f t="shared" si="6"/>
        <v>2.7232550474335646</v>
      </c>
      <c r="S41">
        <f t="shared" si="6"/>
        <v>1.7487491671220881</v>
      </c>
      <c r="T41">
        <f t="shared" si="6"/>
        <v>1.8510968757589701</v>
      </c>
      <c r="U41">
        <f t="shared" si="6"/>
        <v>1.977817457490447</v>
      </c>
    </row>
    <row r="42" spans="1:24" x14ac:dyDescent="0.25">
      <c r="A42" s="13" t="s">
        <v>48</v>
      </c>
      <c r="B42">
        <f t="shared" ref="B42:U42" si="7">(B9+B19+B29)/3</f>
        <v>1.5666666666666666E-2</v>
      </c>
      <c r="C42">
        <f t="shared" si="7"/>
        <v>0.16950000000000001</v>
      </c>
      <c r="D42">
        <f t="shared" si="7"/>
        <v>2.0500000000000001E-2</v>
      </c>
      <c r="E42">
        <f t="shared" si="7"/>
        <v>4.1666666666666666E-3</v>
      </c>
      <c r="F42">
        <f t="shared" si="7"/>
        <v>1082.1584941100502</v>
      </c>
      <c r="G42">
        <f t="shared" si="7"/>
        <v>197</v>
      </c>
      <c r="H42">
        <f t="shared" si="7"/>
        <v>1168.6666666666667</v>
      </c>
      <c r="I42">
        <f t="shared" si="7"/>
        <v>2917.6666666666665</v>
      </c>
      <c r="J42">
        <f t="shared" si="7"/>
        <v>173.66666666666666</v>
      </c>
      <c r="K42">
        <f t="shared" si="7"/>
        <v>1069.6666666666667</v>
      </c>
      <c r="L42">
        <f t="shared" si="7"/>
        <v>2714</v>
      </c>
      <c r="M42">
        <f t="shared" si="7"/>
        <v>3.7190166168928136</v>
      </c>
      <c r="N42">
        <f t="shared" si="7"/>
        <v>3.6022799476884089</v>
      </c>
      <c r="O42">
        <f t="shared" si="7"/>
        <v>2.9632562740258663</v>
      </c>
      <c r="P42">
        <f t="shared" si="7"/>
        <v>3.7183026894518498</v>
      </c>
      <c r="Q42">
        <f t="shared" si="7"/>
        <v>3.5881942048061091</v>
      </c>
      <c r="R42">
        <f t="shared" si="7"/>
        <v>2.9445730726997539</v>
      </c>
      <c r="S42">
        <f t="shared" si="7"/>
        <v>1.8897723720737887</v>
      </c>
      <c r="T42">
        <f t="shared" si="7"/>
        <v>2.2773607695145288</v>
      </c>
      <c r="U42">
        <f t="shared" si="7"/>
        <v>2.3418746453687502</v>
      </c>
    </row>
    <row r="43" spans="1:24" x14ac:dyDescent="0.25">
      <c r="A43" s="13" t="s">
        <v>49</v>
      </c>
      <c r="B43">
        <f>(B10+B20+B30)/3</f>
        <v>1.5666666666666666E-2</v>
      </c>
      <c r="C43">
        <f t="shared" ref="C43:U43" si="8">(C10+C20+C30)/3</f>
        <v>0.16950000000000001</v>
      </c>
      <c r="D43">
        <f t="shared" si="8"/>
        <v>2.0426666666666666E-2</v>
      </c>
      <c r="E43">
        <f t="shared" si="8"/>
        <v>4.3000000000000009E-3</v>
      </c>
      <c r="F43">
        <f t="shared" si="8"/>
        <v>1052.1884384573239</v>
      </c>
      <c r="G43">
        <f t="shared" si="8"/>
        <v>193.33333333333334</v>
      </c>
      <c r="H43">
        <f t="shared" si="8"/>
        <v>1118.3333333333333</v>
      </c>
      <c r="I43">
        <f t="shared" si="8"/>
        <v>2701.3333333333335</v>
      </c>
      <c r="J43">
        <f t="shared" si="8"/>
        <v>165.66666666666666</v>
      </c>
      <c r="K43">
        <f t="shared" si="8"/>
        <v>1023.6666666666666</v>
      </c>
      <c r="L43">
        <f t="shared" si="8"/>
        <v>2638.6666666666665</v>
      </c>
      <c r="M43">
        <f t="shared" si="8"/>
        <v>3.092576232088815</v>
      </c>
      <c r="N43">
        <f t="shared" si="8"/>
        <v>3.0030340706405521</v>
      </c>
      <c r="O43">
        <f t="shared" si="8"/>
        <v>2.5912023374787032</v>
      </c>
      <c r="P43">
        <f t="shared" si="8"/>
        <v>3.0919825603570641</v>
      </c>
      <c r="Q43">
        <f t="shared" si="8"/>
        <v>2.991291516924544</v>
      </c>
      <c r="R43">
        <f t="shared" si="8"/>
        <v>2.5748649199653548</v>
      </c>
      <c r="S43">
        <f t="shared" si="8"/>
        <v>1.6636408196251837</v>
      </c>
      <c r="T43">
        <f t="shared" si="8"/>
        <v>1.9059451091134001</v>
      </c>
      <c r="U43">
        <f t="shared" si="8"/>
        <v>1.8614018398477785</v>
      </c>
    </row>
    <row r="44" spans="1:24" x14ac:dyDescent="0.25">
      <c r="A44" s="13" t="s">
        <v>50</v>
      </c>
      <c r="B44">
        <f>(B11+B21+B31)/3</f>
        <v>1.3999999999999999E-2</v>
      </c>
      <c r="C44">
        <f t="shared" ref="C44:U44" si="9">(C11+C21+C31)/3</f>
        <v>0.16933333333333334</v>
      </c>
      <c r="D44">
        <f t="shared" si="9"/>
        <v>2.0500000000000001E-2</v>
      </c>
      <c r="E44">
        <f t="shared" si="9"/>
        <v>4.4000000000000003E-3</v>
      </c>
      <c r="F44">
        <f t="shared" si="9"/>
        <v>917.80037830673871</v>
      </c>
      <c r="G44">
        <f t="shared" si="9"/>
        <v>194.66666666666666</v>
      </c>
      <c r="H44">
        <f t="shared" si="9"/>
        <v>1123</v>
      </c>
      <c r="I44">
        <f t="shared" si="9"/>
        <v>2698.6666666666665</v>
      </c>
      <c r="J44">
        <f t="shared" si="9"/>
        <v>168</v>
      </c>
      <c r="K44">
        <f t="shared" si="9"/>
        <v>1029.6666666666667</v>
      </c>
      <c r="L44">
        <f t="shared" si="9"/>
        <v>2831.3333333333335</v>
      </c>
      <c r="M44">
        <f t="shared" si="9"/>
        <v>2.6337845135173521</v>
      </c>
      <c r="N44">
        <f t="shared" si="9"/>
        <v>2.5290070553402866</v>
      </c>
      <c r="O44">
        <f t="shared" si="9"/>
        <v>2.4271349886329476</v>
      </c>
      <c r="P44">
        <f t="shared" si="9"/>
        <v>2.6332789145293711</v>
      </c>
      <c r="Q44">
        <f t="shared" si="9"/>
        <v>2.5191180562490572</v>
      </c>
      <c r="R44">
        <f t="shared" si="9"/>
        <v>2.4118320085850304</v>
      </c>
      <c r="S44">
        <f t="shared" si="9"/>
        <v>1.3998851283664557</v>
      </c>
      <c r="T44">
        <f t="shared" si="9"/>
        <v>1.5964987915545719</v>
      </c>
      <c r="U44">
        <f t="shared" si="9"/>
        <v>1.5594759294374587</v>
      </c>
    </row>
    <row r="46" spans="1:24" x14ac:dyDescent="0.25">
      <c r="B46" s="13" t="s">
        <v>51</v>
      </c>
      <c r="C46" s="13" t="s">
        <v>52</v>
      </c>
      <c r="D46" s="13" t="s">
        <v>53</v>
      </c>
      <c r="E46" s="13"/>
      <c r="F46" s="13"/>
      <c r="G46" s="13"/>
      <c r="M46" s="13" t="s">
        <v>54</v>
      </c>
      <c r="N46" s="13" t="s">
        <v>55</v>
      </c>
      <c r="O46" s="13" t="s">
        <v>56</v>
      </c>
      <c r="P46" s="13"/>
      <c r="Q46" s="13" t="s">
        <v>54</v>
      </c>
      <c r="R46" s="13" t="s">
        <v>55</v>
      </c>
      <c r="S46" s="13" t="s">
        <v>56</v>
      </c>
    </row>
    <row r="47" spans="1:24" x14ac:dyDescent="0.25">
      <c r="A47" s="13" t="s">
        <v>40</v>
      </c>
      <c r="B47">
        <f>(M35+N35+O35)/3</f>
        <v>3.4243127220904008</v>
      </c>
      <c r="C47">
        <f>(P35+Q35+R35)/3</f>
        <v>3.4124636243283408</v>
      </c>
      <c r="D47">
        <f>(S35+T35+U35)/3</f>
        <v>2.1719188802744003</v>
      </c>
      <c r="L47" s="16" t="s">
        <v>1</v>
      </c>
      <c r="M47">
        <f>_xlfn.STDEV.S(M2,N2,O2)</f>
        <v>1.9783970816307138E-2</v>
      </c>
      <c r="N47">
        <f>_xlfn.STDEV.S(P2,Q2,R2)</f>
        <v>1.9648362068083829E-2</v>
      </c>
      <c r="O47">
        <f>_xlfn.STDEV.S(S2,T2,U2)</f>
        <v>0.36206041356135737</v>
      </c>
      <c r="P47" s="13" t="s">
        <v>16</v>
      </c>
      <c r="Q47">
        <v>0.10065941590769684</v>
      </c>
      <c r="R47">
        <v>0.10431974263546673</v>
      </c>
      <c r="S47">
        <v>0.27089019710339518</v>
      </c>
    </row>
    <row r="48" spans="1:24" x14ac:dyDescent="0.25">
      <c r="A48" s="13" t="s">
        <v>42</v>
      </c>
      <c r="B48">
        <f t="shared" ref="B48:B56" si="10">(M36+N36+O36)/3</f>
        <v>3.0813486898802256</v>
      </c>
      <c r="C48">
        <f t="shared" ref="C48:C56" si="11">(P36+Q36+R36)/3</f>
        <v>3.0708849141808909</v>
      </c>
      <c r="D48">
        <f t="shared" ref="D48:D56" si="12">(S36+T36+U36)/3</f>
        <v>2.0081122863277057</v>
      </c>
      <c r="L48" s="16" t="s">
        <v>2</v>
      </c>
      <c r="M48">
        <f t="shared" ref="M48:M61" si="13">_xlfn.STDEV.S(M3,N3,O3)</f>
        <v>7.6997427890630313E-2</v>
      </c>
      <c r="N48">
        <f t="shared" ref="N48:N61" si="14">_xlfn.STDEV.S(P3,Q3,R3)</f>
        <v>7.6078375545212254E-2</v>
      </c>
      <c r="O48">
        <f t="shared" ref="O48:O61" si="15">_xlfn.STDEV.S(S3,T3,U3)</f>
        <v>0.31581092984441517</v>
      </c>
      <c r="P48" s="13" t="s">
        <v>7</v>
      </c>
      <c r="Q48">
        <v>0.27763655189459435</v>
      </c>
      <c r="R48">
        <v>0.28538261201841569</v>
      </c>
      <c r="S48">
        <v>0.11475004789386571</v>
      </c>
    </row>
    <row r="49" spans="1:19" x14ac:dyDescent="0.25">
      <c r="A49" s="13" t="s">
        <v>43</v>
      </c>
      <c r="B49">
        <f t="shared" si="10"/>
        <v>3.549131198188197</v>
      </c>
      <c r="C49">
        <f t="shared" si="11"/>
        <v>3.5368793783393353</v>
      </c>
      <c r="D49">
        <f t="shared" si="12"/>
        <v>2.3058154448251522</v>
      </c>
      <c r="L49" s="16" t="s">
        <v>3</v>
      </c>
      <c r="M49">
        <f t="shared" si="13"/>
        <v>0.15529848829143936</v>
      </c>
      <c r="N49">
        <f t="shared" si="14"/>
        <v>0.15783196693457505</v>
      </c>
      <c r="O49">
        <f t="shared" si="15"/>
        <v>0.37316095606417587</v>
      </c>
      <c r="P49" s="13" t="s">
        <v>18</v>
      </c>
      <c r="Q49">
        <v>3.2106754936293676E-2</v>
      </c>
      <c r="R49">
        <v>4.1784840657195142E-2</v>
      </c>
      <c r="S49">
        <v>0.31136826816518792</v>
      </c>
    </row>
    <row r="50" spans="1:19" x14ac:dyDescent="0.25">
      <c r="A50" s="13" t="s">
        <v>44</v>
      </c>
      <c r="B50">
        <f t="shared" si="10"/>
        <v>3.3809332702382169</v>
      </c>
      <c r="C50">
        <f t="shared" si="11"/>
        <v>3.3694940154194839</v>
      </c>
      <c r="D50">
        <f t="shared" si="12"/>
        <v>2.173325854521472</v>
      </c>
      <c r="L50" s="16" t="s">
        <v>4</v>
      </c>
      <c r="M50">
        <f t="shared" si="13"/>
        <v>8.5565927250948651E-2</v>
      </c>
      <c r="N50">
        <f t="shared" si="14"/>
        <v>9.075511955104984E-2</v>
      </c>
      <c r="O50">
        <f t="shared" si="15"/>
        <v>0.27470511241903406</v>
      </c>
      <c r="P50" s="13" t="s">
        <v>19</v>
      </c>
      <c r="Q50">
        <v>0.78734738100541901</v>
      </c>
      <c r="R50">
        <v>0.78962628040311555</v>
      </c>
      <c r="S50">
        <v>0.36635754474072718</v>
      </c>
    </row>
    <row r="51" spans="1:19" x14ac:dyDescent="0.25">
      <c r="A51" s="13" t="s">
        <v>45</v>
      </c>
      <c r="B51">
        <f t="shared" si="10"/>
        <v>3.2893245333438847</v>
      </c>
      <c r="C51">
        <f t="shared" si="11"/>
        <v>3.2780810132240945</v>
      </c>
      <c r="D51">
        <f t="shared" si="12"/>
        <v>2.0743629629161546</v>
      </c>
      <c r="L51" s="16" t="s">
        <v>5</v>
      </c>
      <c r="M51">
        <f t="shared" si="13"/>
        <v>8.255245895948142E-2</v>
      </c>
      <c r="N51">
        <f t="shared" si="14"/>
        <v>8.9276125587283539E-2</v>
      </c>
      <c r="O51">
        <f t="shared" si="15"/>
        <v>0.32664413366917594</v>
      </c>
      <c r="P51" s="13" t="s">
        <v>20</v>
      </c>
      <c r="Q51">
        <v>0.110688476252349</v>
      </c>
      <c r="R51">
        <v>0.11678327744108012</v>
      </c>
      <c r="S51">
        <v>0.36825572739807366</v>
      </c>
    </row>
    <row r="52" spans="1:19" x14ac:dyDescent="0.25">
      <c r="A52" s="13" t="s">
        <v>46</v>
      </c>
      <c r="B52">
        <f t="shared" si="10"/>
        <v>3.393622033219772</v>
      </c>
      <c r="C52">
        <f t="shared" si="11"/>
        <v>3.3819788689729875</v>
      </c>
      <c r="D52">
        <f t="shared" si="12"/>
        <v>2.0763431306942022</v>
      </c>
      <c r="L52" s="16" t="s">
        <v>6</v>
      </c>
      <c r="M52">
        <f t="shared" si="13"/>
        <v>0.14630033407483736</v>
      </c>
      <c r="N52">
        <f t="shared" si="14"/>
        <v>0.15455453910525122</v>
      </c>
      <c r="O52">
        <f t="shared" si="15"/>
        <v>0.21778431824570643</v>
      </c>
      <c r="P52" s="13" t="s">
        <v>21</v>
      </c>
      <c r="Q52">
        <v>0.2786552027140457</v>
      </c>
      <c r="R52">
        <v>0.27706004253685046</v>
      </c>
      <c r="S52">
        <v>0.38334920065871597</v>
      </c>
    </row>
    <row r="53" spans="1:19" x14ac:dyDescent="0.25">
      <c r="A53" s="13" t="s">
        <v>47</v>
      </c>
      <c r="B53">
        <f t="shared" si="10"/>
        <v>3.0462979401015438</v>
      </c>
      <c r="C53">
        <f t="shared" si="11"/>
        <v>3.0362671616979306</v>
      </c>
      <c r="D53">
        <f t="shared" si="12"/>
        <v>1.8592211667905019</v>
      </c>
      <c r="L53" s="16" t="s">
        <v>7</v>
      </c>
      <c r="M53">
        <f t="shared" si="13"/>
        <v>0.27763655189459435</v>
      </c>
      <c r="N53">
        <f t="shared" si="14"/>
        <v>0.28538261201841569</v>
      </c>
      <c r="O53">
        <f t="shared" si="15"/>
        <v>0.11475004789386571</v>
      </c>
      <c r="P53" s="13" t="s">
        <v>22</v>
      </c>
      <c r="Q53">
        <v>0.36215242868349212</v>
      </c>
      <c r="R53">
        <v>0.37018449568685097</v>
      </c>
      <c r="S53">
        <v>0.35103279031588058</v>
      </c>
    </row>
    <row r="54" spans="1:19" x14ac:dyDescent="0.25">
      <c r="A54" s="13" t="s">
        <v>48</v>
      </c>
      <c r="B54">
        <f t="shared" si="10"/>
        <v>3.4281842795356963</v>
      </c>
      <c r="C54">
        <f t="shared" si="11"/>
        <v>3.4170233223192379</v>
      </c>
      <c r="D54">
        <f t="shared" si="12"/>
        <v>2.1696692623190228</v>
      </c>
      <c r="L54" s="16" t="s">
        <v>8</v>
      </c>
      <c r="M54">
        <f t="shared" si="13"/>
        <v>0.91380751821587347</v>
      </c>
      <c r="N54">
        <f t="shared" si="14"/>
        <v>0.91784829717760086</v>
      </c>
      <c r="O54">
        <f t="shared" si="15"/>
        <v>0.30283516259131088</v>
      </c>
      <c r="P54" s="13" t="s">
        <v>23</v>
      </c>
      <c r="Q54">
        <v>0.32123473304114092</v>
      </c>
      <c r="R54">
        <v>0.31980899200302998</v>
      </c>
      <c r="S54">
        <v>0.33390116284380122</v>
      </c>
    </row>
    <row r="55" spans="1:19" x14ac:dyDescent="0.25">
      <c r="A55" s="13" t="s">
        <v>49</v>
      </c>
      <c r="B55">
        <f t="shared" si="10"/>
        <v>2.8956042134026903</v>
      </c>
      <c r="C55">
        <f t="shared" si="11"/>
        <v>2.8860463324156544</v>
      </c>
      <c r="D55">
        <f t="shared" si="12"/>
        <v>1.8103292561954543</v>
      </c>
      <c r="F55" s="15"/>
      <c r="L55" s="16" t="s">
        <v>9</v>
      </c>
      <c r="M55">
        <f t="shared" si="13"/>
        <v>0.14412389550663332</v>
      </c>
      <c r="N55">
        <f t="shared" si="14"/>
        <v>0.14934211744912734</v>
      </c>
      <c r="O55">
        <f t="shared" si="15"/>
        <v>0.2840162417890979</v>
      </c>
      <c r="P55" s="13" t="s">
        <v>24</v>
      </c>
      <c r="Q55">
        <v>0.12803682265259259</v>
      </c>
      <c r="R55">
        <v>0.13685260086603471</v>
      </c>
      <c r="S55">
        <v>0.34277552844328657</v>
      </c>
    </row>
    <row r="56" spans="1:19" x14ac:dyDescent="0.25">
      <c r="A56" s="13" t="s">
        <v>50</v>
      </c>
      <c r="B56">
        <f t="shared" si="10"/>
        <v>2.5299755191635289</v>
      </c>
      <c r="C56">
        <f t="shared" si="11"/>
        <v>2.5214096597878193</v>
      </c>
      <c r="D56">
        <f t="shared" si="12"/>
        <v>1.5186199497861621</v>
      </c>
      <c r="L56" s="16" t="s">
        <v>10</v>
      </c>
      <c r="M56">
        <f t="shared" si="13"/>
        <v>0.12632201629112558</v>
      </c>
      <c r="N56">
        <f t="shared" si="14"/>
        <v>0.13124733479877448</v>
      </c>
      <c r="O56">
        <f t="shared" si="15"/>
        <v>0.18416560376718691</v>
      </c>
      <c r="P56" s="13" t="s">
        <v>25</v>
      </c>
      <c r="Q56">
        <v>7.2639047530200188E-2</v>
      </c>
      <c r="R56">
        <v>7.8799117242092209E-2</v>
      </c>
      <c r="S56">
        <v>0.27775704124711081</v>
      </c>
    </row>
    <row r="57" spans="1:19" x14ac:dyDescent="0.25">
      <c r="L57" s="16" t="s">
        <v>11</v>
      </c>
      <c r="M57">
        <f t="shared" si="13"/>
        <v>0.14797415901209673</v>
      </c>
      <c r="N57">
        <f t="shared" si="14"/>
        <v>0.1527335950051058</v>
      </c>
      <c r="O57">
        <f t="shared" si="15"/>
        <v>0.35296105876519113</v>
      </c>
      <c r="P57" s="13" t="s">
        <v>26</v>
      </c>
      <c r="Q57">
        <v>0.14602593555560817</v>
      </c>
      <c r="R57">
        <v>0.14721563413981784</v>
      </c>
      <c r="S57">
        <v>0.34667401338966036</v>
      </c>
    </row>
    <row r="58" spans="1:19" x14ac:dyDescent="0.25">
      <c r="L58" s="16" t="s">
        <v>12</v>
      </c>
      <c r="M58">
        <f t="shared" si="13"/>
        <v>3.5330282893138928E-2</v>
      </c>
      <c r="N58">
        <f t="shared" si="14"/>
        <v>3.0147814383159204E-2</v>
      </c>
      <c r="O58">
        <f t="shared" si="15"/>
        <v>0.29635380246593512</v>
      </c>
      <c r="P58" s="13" t="s">
        <v>7</v>
      </c>
      <c r="Q58">
        <v>0.27763655189459435</v>
      </c>
      <c r="R58">
        <v>0.28538261201841569</v>
      </c>
      <c r="S58">
        <v>0.11475004789386571</v>
      </c>
    </row>
    <row r="59" spans="1:19" x14ac:dyDescent="0.25">
      <c r="L59" s="16" t="s">
        <v>13</v>
      </c>
      <c r="M59">
        <f t="shared" si="13"/>
        <v>0.26317922951199679</v>
      </c>
      <c r="N59">
        <f t="shared" si="14"/>
        <v>0.265005028275766</v>
      </c>
      <c r="O59">
        <f t="shared" si="15"/>
        <v>0.32181183572294447</v>
      </c>
      <c r="P59" s="13" t="s">
        <v>27</v>
      </c>
      <c r="Q59">
        <v>0.33910951116418508</v>
      </c>
      <c r="R59">
        <v>0.34777167415217508</v>
      </c>
      <c r="S59">
        <v>0.40979323273251311</v>
      </c>
    </row>
    <row r="60" spans="1:19" x14ac:dyDescent="0.25">
      <c r="L60" s="16" t="s">
        <v>14</v>
      </c>
      <c r="M60">
        <f t="shared" si="13"/>
        <v>0.27203623855138614</v>
      </c>
      <c r="N60">
        <f t="shared" si="14"/>
        <v>0.28131067228187978</v>
      </c>
      <c r="O60">
        <f t="shared" si="15"/>
        <v>0.33271173730325504</v>
      </c>
      <c r="P60" s="13" t="s">
        <v>28</v>
      </c>
      <c r="Q60">
        <v>1.8484495128034469E-2</v>
      </c>
      <c r="R60">
        <v>2.7292803039883833E-2</v>
      </c>
      <c r="S60">
        <v>0.26361882845079837</v>
      </c>
    </row>
    <row r="61" spans="1:19" x14ac:dyDescent="0.25">
      <c r="L61" s="16" t="s">
        <v>15</v>
      </c>
      <c r="M61">
        <f t="shared" si="13"/>
        <v>0.16088894507918364</v>
      </c>
      <c r="N61">
        <f t="shared" si="14"/>
        <v>0.16924083642964091</v>
      </c>
      <c r="O61">
        <f t="shared" si="15"/>
        <v>0.2995617758888609</v>
      </c>
      <c r="P61" s="13" t="s">
        <v>29</v>
      </c>
      <c r="Q61">
        <v>0.13789156948145143</v>
      </c>
      <c r="R61">
        <v>0.14500517944284011</v>
      </c>
      <c r="S61">
        <v>0.3204891177594108</v>
      </c>
    </row>
    <row r="62" spans="1:19" x14ac:dyDescent="0.25">
      <c r="L62" s="2"/>
    </row>
    <row r="63" spans="1:19" x14ac:dyDescent="0.25">
      <c r="L63" s="2"/>
    </row>
    <row r="64" spans="1:19" x14ac:dyDescent="0.25">
      <c r="L64" s="2"/>
    </row>
    <row r="65" spans="12:19" x14ac:dyDescent="0.25">
      <c r="L65" s="2"/>
    </row>
    <row r="66" spans="12:19" x14ac:dyDescent="0.25">
      <c r="L66" s="2"/>
      <c r="M66" s="13" t="s">
        <v>57</v>
      </c>
      <c r="N66" s="13" t="s">
        <v>58</v>
      </c>
      <c r="O66" s="13" t="s">
        <v>59</v>
      </c>
      <c r="Q66" s="13" t="s">
        <v>57</v>
      </c>
      <c r="R66" s="13" t="s">
        <v>58</v>
      </c>
      <c r="S66" s="13" t="s">
        <v>59</v>
      </c>
    </row>
    <row r="67" spans="12:19" x14ac:dyDescent="0.25">
      <c r="L67" s="16" t="s">
        <v>1</v>
      </c>
      <c r="M67">
        <f>M47/B47*100</f>
        <v>0.57775011869330217</v>
      </c>
      <c r="N67">
        <f>N47/C47*100</f>
        <v>0.57578231539247904</v>
      </c>
      <c r="O67">
        <f>O47/D47*100</f>
        <v>16.670070730984882</v>
      </c>
      <c r="P67" s="13" t="s">
        <v>16</v>
      </c>
      <c r="Q67">
        <f>Q47/B52*100</f>
        <v>2.9661351477080684</v>
      </c>
      <c r="R67">
        <f t="shared" ref="R67:S67" si="16">R47/C52*100</f>
        <v>3.0845770088192692</v>
      </c>
      <c r="S67">
        <f t="shared" si="16"/>
        <v>13.046504361387806</v>
      </c>
    </row>
    <row r="68" spans="12:19" x14ac:dyDescent="0.25">
      <c r="L68" s="16" t="s">
        <v>2</v>
      </c>
      <c r="M68">
        <f t="shared" ref="M68:M76" si="17">M48/B48*100</f>
        <v>2.4988222898468289</v>
      </c>
      <c r="N68">
        <f t="shared" ref="N68:O75" si="18">N48/C48*100</f>
        <v>2.4774088795673719</v>
      </c>
      <c r="O68">
        <f t="shared" si="18"/>
        <v>15.72675651628764</v>
      </c>
      <c r="P68" s="13" t="s">
        <v>60</v>
      </c>
      <c r="Q68">
        <f t="shared" ref="Q68:Q71" si="19">Q48/B53*100</f>
        <v>9.1139001290641897</v>
      </c>
      <c r="R68">
        <f t="shared" ref="R68:R71" si="20">R48/C53*100</f>
        <v>9.399127178875295</v>
      </c>
      <c r="S68">
        <f t="shared" ref="S68:S71" si="21">S48/D53*100</f>
        <v>6.1719417755959647</v>
      </c>
    </row>
    <row r="69" spans="12:19" x14ac:dyDescent="0.25">
      <c r="L69" s="16" t="s">
        <v>3</v>
      </c>
      <c r="M69">
        <f>M49/B49*100</f>
        <v>4.3756761759249132</v>
      </c>
      <c r="N69">
        <f t="shared" si="18"/>
        <v>4.4624639421172914</v>
      </c>
      <c r="O69">
        <f t="shared" si="18"/>
        <v>16.183470229659786</v>
      </c>
      <c r="P69" s="13" t="s">
        <v>18</v>
      </c>
      <c r="Q69">
        <f t="shared" si="19"/>
        <v>0.93655277308027696</v>
      </c>
      <c r="R69">
        <f t="shared" si="20"/>
        <v>1.2228432970962135</v>
      </c>
      <c r="S69">
        <f t="shared" si="21"/>
        <v>14.350955400104898</v>
      </c>
    </row>
    <row r="70" spans="12:19" x14ac:dyDescent="0.25">
      <c r="L70" s="16" t="s">
        <v>4</v>
      </c>
      <c r="M70">
        <f t="shared" si="17"/>
        <v>2.5308375058499681</v>
      </c>
      <c r="N70">
        <f t="shared" si="18"/>
        <v>2.6934346562343223</v>
      </c>
      <c r="O70">
        <f t="shared" si="18"/>
        <v>12.639849282035955</v>
      </c>
      <c r="P70" s="13" t="s">
        <v>19</v>
      </c>
      <c r="Q70">
        <f t="shared" si="19"/>
        <v>27.191125684963318</v>
      </c>
      <c r="R70">
        <f t="shared" si="20"/>
        <v>27.360138731459283</v>
      </c>
      <c r="S70">
        <f t="shared" si="21"/>
        <v>20.237067013470007</v>
      </c>
    </row>
    <row r="71" spans="12:19" x14ac:dyDescent="0.25">
      <c r="L71" s="16" t="s">
        <v>5</v>
      </c>
      <c r="M71">
        <f t="shared" si="17"/>
        <v>2.5097085472305056</v>
      </c>
      <c r="N71">
        <f t="shared" si="18"/>
        <v>2.7234264567329194</v>
      </c>
      <c r="O71">
        <f t="shared" si="18"/>
        <v>15.746720294792443</v>
      </c>
      <c r="P71" s="13" t="s">
        <v>20</v>
      </c>
      <c r="Q71">
        <f t="shared" si="19"/>
        <v>4.3750809212946562</v>
      </c>
      <c r="R71">
        <f t="shared" si="20"/>
        <v>4.6316661391274128</v>
      </c>
      <c r="S71">
        <f t="shared" si="21"/>
        <v>24.249367160620274</v>
      </c>
    </row>
    <row r="72" spans="12:19" x14ac:dyDescent="0.25">
      <c r="L72" s="16" t="s">
        <v>6</v>
      </c>
      <c r="M72">
        <f t="shared" si="17"/>
        <v>4.3110379601122455</v>
      </c>
      <c r="N72">
        <f t="shared" si="18"/>
        <v>4.5699439616009521</v>
      </c>
      <c r="O72">
        <f t="shared" si="18"/>
        <v>10.488840453499257</v>
      </c>
      <c r="P72" s="13" t="s">
        <v>21</v>
      </c>
      <c r="Q72">
        <f>Q52/B47*100</f>
        <v>8.1375512498151235</v>
      </c>
      <c r="R72">
        <f t="shared" ref="R72:S72" si="22">R52/C47*100</f>
        <v>8.119062150922792</v>
      </c>
      <c r="S72">
        <f t="shared" si="22"/>
        <v>17.650254074419376</v>
      </c>
    </row>
    <row r="73" spans="12:19" x14ac:dyDescent="0.25">
      <c r="L73" s="16" t="s">
        <v>7</v>
      </c>
      <c r="M73">
        <f t="shared" si="17"/>
        <v>9.1139001290641897</v>
      </c>
      <c r="N73">
        <f t="shared" si="18"/>
        <v>9.399127178875295</v>
      </c>
      <c r="O73">
        <f t="shared" si="18"/>
        <v>6.1719417755959647</v>
      </c>
      <c r="P73" s="13" t="s">
        <v>22</v>
      </c>
      <c r="Q73">
        <f t="shared" ref="Q73:Q81" si="23">Q53/B48*100</f>
        <v>11.753049236942063</v>
      </c>
      <c r="R73">
        <f t="shared" ref="R73:R81" si="24">R53/C48*100</f>
        <v>12.054652194140974</v>
      </c>
      <c r="S73">
        <f t="shared" ref="S73:S81" si="25">S53/D48*100</f>
        <v>17.480735151410514</v>
      </c>
    </row>
    <row r="74" spans="12:19" x14ac:dyDescent="0.25">
      <c r="L74" s="16" t="s">
        <v>8</v>
      </c>
      <c r="M74">
        <f t="shared" si="17"/>
        <v>26.655729205421743</v>
      </c>
      <c r="N74">
        <f t="shared" si="18"/>
        <v>26.861048655489693</v>
      </c>
      <c r="O74">
        <f t="shared" si="18"/>
        <v>13.957664785628637</v>
      </c>
      <c r="P74" s="13" t="s">
        <v>23</v>
      </c>
      <c r="Q74">
        <f t="shared" si="23"/>
        <v>9.051080816768021</v>
      </c>
      <c r="R74">
        <f t="shared" si="24"/>
        <v>9.0421232333116581</v>
      </c>
      <c r="S74">
        <f t="shared" si="25"/>
        <v>14.480827751985181</v>
      </c>
    </row>
    <row r="75" spans="12:19" x14ac:dyDescent="0.25">
      <c r="L75" s="16" t="s">
        <v>9</v>
      </c>
      <c r="M75">
        <f t="shared" si="17"/>
        <v>4.9773340859063762</v>
      </c>
      <c r="N75">
        <f t="shared" si="18"/>
        <v>5.1746264698434778</v>
      </c>
      <c r="O75">
        <f t="shared" si="18"/>
        <v>15.688651156529382</v>
      </c>
      <c r="P75" s="13" t="s">
        <v>24</v>
      </c>
      <c r="Q75">
        <f t="shared" si="23"/>
        <v>3.7870260196993257</v>
      </c>
      <c r="R75">
        <f t="shared" si="24"/>
        <v>4.0615178492607384</v>
      </c>
      <c r="S75">
        <f t="shared" si="25"/>
        <v>15.771934417020944</v>
      </c>
    </row>
    <row r="76" spans="12:19" x14ac:dyDescent="0.25">
      <c r="L76" s="16" t="s">
        <v>10</v>
      </c>
      <c r="M76">
        <f t="shared" si="17"/>
        <v>4.9930133842911921</v>
      </c>
      <c r="N76">
        <f>N56/C56*100</f>
        <v>5.2053157760099626</v>
      </c>
      <c r="O76">
        <f>O56/D56*100</f>
        <v>12.127168735872289</v>
      </c>
      <c r="P76" s="13" t="s">
        <v>25</v>
      </c>
      <c r="Q76">
        <f t="shared" si="23"/>
        <v>2.2083271745873088</v>
      </c>
      <c r="R76">
        <f t="shared" si="24"/>
        <v>2.4038184817339467</v>
      </c>
      <c r="S76">
        <f t="shared" si="25"/>
        <v>13.389992311501645</v>
      </c>
    </row>
    <row r="77" spans="12:19" x14ac:dyDescent="0.25">
      <c r="L77" s="16" t="s">
        <v>11</v>
      </c>
      <c r="M77">
        <f>M57/B47*100</f>
        <v>4.3212805319300589</v>
      </c>
      <c r="N77">
        <f t="shared" ref="N77:O77" si="26">N57/C47*100</f>
        <v>4.4757574532437001</v>
      </c>
      <c r="O77">
        <f t="shared" si="26"/>
        <v>16.251116096960217</v>
      </c>
      <c r="P77" s="13" t="s">
        <v>26</v>
      </c>
      <c r="Q77">
        <f t="shared" si="23"/>
        <v>4.3029522476627404</v>
      </c>
      <c r="R77">
        <f t="shared" si="24"/>
        <v>4.3529436416769549</v>
      </c>
      <c r="S77">
        <f t="shared" si="25"/>
        <v>16.696373940551616</v>
      </c>
    </row>
    <row r="78" spans="12:19" x14ac:dyDescent="0.25">
      <c r="L78" s="16" t="s">
        <v>12</v>
      </c>
      <c r="M78">
        <f t="shared" ref="M78:M81" si="27">M58/B48*100</f>
        <v>1.1465850330139769</v>
      </c>
      <c r="N78">
        <f t="shared" ref="N78:N81" si="28">N58/C48*100</f>
        <v>0.98173051826009727</v>
      </c>
      <c r="O78">
        <f t="shared" ref="O78:O81" si="29">O58/D48*100</f>
        <v>14.757830251010818</v>
      </c>
      <c r="P78" s="13" t="s">
        <v>61</v>
      </c>
      <c r="Q78">
        <f t="shared" si="23"/>
        <v>9.1139001290641897</v>
      </c>
      <c r="R78">
        <f t="shared" si="24"/>
        <v>9.399127178875295</v>
      </c>
      <c r="S78">
        <f t="shared" si="25"/>
        <v>6.1719417755959647</v>
      </c>
    </row>
    <row r="79" spans="12:19" x14ac:dyDescent="0.25">
      <c r="L79" s="16" t="s">
        <v>13</v>
      </c>
      <c r="M79">
        <f t="shared" si="27"/>
        <v>7.4153141942554193</v>
      </c>
      <c r="N79">
        <f t="shared" si="28"/>
        <v>7.4926227311770344</v>
      </c>
      <c r="O79">
        <f t="shared" si="29"/>
        <v>13.956530495325358</v>
      </c>
      <c r="P79" s="13" t="s">
        <v>27</v>
      </c>
      <c r="Q79">
        <f t="shared" si="23"/>
        <v>9.8918110437783451</v>
      </c>
      <c r="R79">
        <f t="shared" si="24"/>
        <v>10.177620734415468</v>
      </c>
      <c r="S79">
        <f t="shared" si="25"/>
        <v>18.887359463004557</v>
      </c>
    </row>
    <row r="80" spans="12:19" x14ac:dyDescent="0.25">
      <c r="L80" s="16" t="s">
        <v>14</v>
      </c>
      <c r="M80">
        <f t="shared" si="27"/>
        <v>8.0461877478054689</v>
      </c>
      <c r="N80">
        <f t="shared" si="28"/>
        <v>8.3487512069926648</v>
      </c>
      <c r="O80">
        <f t="shared" si="29"/>
        <v>15.308874949012758</v>
      </c>
      <c r="P80" s="13" t="s">
        <v>28</v>
      </c>
      <c r="Q80">
        <f t="shared" si="23"/>
        <v>0.63836400853668185</v>
      </c>
      <c r="R80">
        <f t="shared" si="24"/>
        <v>0.94568138887220976</v>
      </c>
      <c r="S80">
        <f t="shared" si="25"/>
        <v>14.561927204602194</v>
      </c>
    </row>
    <row r="81" spans="12:19" x14ac:dyDescent="0.25">
      <c r="L81" s="16" t="s">
        <v>15</v>
      </c>
      <c r="M81">
        <f t="shared" si="27"/>
        <v>4.8912457086022467</v>
      </c>
      <c r="N81">
        <f t="shared" si="28"/>
        <v>5.1628021317016595</v>
      </c>
      <c r="O81">
        <f t="shared" si="29"/>
        <v>14.441145606829325</v>
      </c>
      <c r="P81" s="13" t="s">
        <v>29</v>
      </c>
      <c r="Q81">
        <f t="shared" si="23"/>
        <v>5.4503124017200655</v>
      </c>
      <c r="R81">
        <f t="shared" si="24"/>
        <v>5.7509567665828065</v>
      </c>
      <c r="S81">
        <f t="shared" si="25"/>
        <v>21.103971260521046</v>
      </c>
    </row>
  </sheetData>
  <mergeCells count="5">
    <mergeCell ref="G1:I1"/>
    <mergeCell ref="J1:L1"/>
    <mergeCell ref="M1:O1"/>
    <mergeCell ref="P1:R1"/>
    <mergeCell ref="S1: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Ismael</cp:lastModifiedBy>
  <dcterms:modified xsi:type="dcterms:W3CDTF">2022-05-30T11:16:37Z</dcterms:modified>
</cp:coreProperties>
</file>