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s\Desktop\Finite-Element-Method\Prácticas\"/>
    </mc:Choice>
  </mc:AlternateContent>
  <xr:revisionPtr revIDLastSave="0" documentId="13_ncr:1_{D00430AB-5870-4297-B91A-29802AE8AAF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2" i="1" l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N112" i="1"/>
  <c r="O112" i="1"/>
  <c r="M99" i="1"/>
  <c r="N99" i="1"/>
  <c r="O99" i="1"/>
  <c r="M100" i="1"/>
  <c r="N100" i="1"/>
  <c r="O100" i="1"/>
  <c r="M101" i="1"/>
  <c r="N101" i="1"/>
  <c r="O101" i="1"/>
  <c r="M102" i="1"/>
  <c r="N102" i="1"/>
  <c r="O102" i="1"/>
  <c r="M103" i="1"/>
  <c r="N103" i="1"/>
  <c r="O103" i="1"/>
  <c r="M104" i="1"/>
  <c r="N104" i="1"/>
  <c r="O104" i="1"/>
  <c r="M105" i="1"/>
  <c r="N105" i="1"/>
  <c r="O105" i="1"/>
  <c r="N98" i="1"/>
  <c r="O98" i="1"/>
  <c r="N97" i="1"/>
  <c r="O97" i="1"/>
  <c r="M84" i="1"/>
  <c r="N84" i="1"/>
  <c r="O84" i="1"/>
  <c r="M85" i="1"/>
  <c r="N85" i="1"/>
  <c r="O85" i="1"/>
  <c r="M86" i="1"/>
  <c r="N86" i="1"/>
  <c r="O86" i="1"/>
  <c r="M87" i="1"/>
  <c r="N87" i="1"/>
  <c r="O87" i="1"/>
  <c r="M88" i="1"/>
  <c r="N88" i="1"/>
  <c r="O88" i="1"/>
  <c r="M89" i="1"/>
  <c r="N89" i="1"/>
  <c r="O89" i="1"/>
  <c r="M90" i="1"/>
  <c r="N90" i="1"/>
  <c r="O90" i="1"/>
  <c r="M91" i="1"/>
  <c r="N91" i="1"/>
  <c r="O91" i="1"/>
  <c r="M92" i="1"/>
  <c r="N92" i="1"/>
  <c r="O92" i="1"/>
  <c r="M93" i="1"/>
  <c r="N93" i="1"/>
  <c r="O93" i="1"/>
  <c r="M94" i="1"/>
  <c r="N94" i="1"/>
  <c r="O94" i="1"/>
  <c r="M95" i="1"/>
  <c r="N95" i="1"/>
  <c r="O95" i="1"/>
  <c r="M96" i="1"/>
  <c r="N96" i="1"/>
  <c r="O96" i="1"/>
  <c r="N83" i="1"/>
  <c r="O83" i="1"/>
  <c r="O82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O68" i="1"/>
  <c r="N68" i="1"/>
  <c r="M98" i="1"/>
  <c r="M97" i="1"/>
  <c r="M83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68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D68" i="1"/>
  <c r="C68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B50" i="1"/>
</calcChain>
</file>

<file path=xl/sharedStrings.xml><?xml version="1.0" encoding="utf-8"?>
<sst xmlns="http://schemas.openxmlformats.org/spreadsheetml/2006/main" count="187" uniqueCount="82">
  <si>
    <t>Beam</t>
  </si>
  <si>
    <t>F99001ZZa</t>
  </si>
  <si>
    <t>F90001ZZa</t>
  </si>
  <si>
    <t>F50451Ta</t>
  </si>
  <si>
    <t>F40001Ta</t>
  </si>
  <si>
    <t>F99002ZZa</t>
  </si>
  <si>
    <t>F90302ZZa</t>
  </si>
  <si>
    <t>F85452ZZa</t>
  </si>
  <si>
    <t>F70602Ta</t>
  </si>
  <si>
    <t>F50902Ta</t>
  </si>
  <si>
    <t>F40002Ta</t>
  </si>
  <si>
    <t>F99003ZZa</t>
  </si>
  <si>
    <t>F90303ZZa</t>
  </si>
  <si>
    <t>F90304ZZa</t>
  </si>
  <si>
    <t>F85454ZZa</t>
  </si>
  <si>
    <t>F99001ZZb</t>
  </si>
  <si>
    <t>F90001ZZb</t>
  </si>
  <si>
    <t>F50451Tb</t>
  </si>
  <si>
    <t>F40001Tb</t>
  </si>
  <si>
    <t>F99002ZZb</t>
  </si>
  <si>
    <t>F90302ZZb</t>
  </si>
  <si>
    <t>F85452ZZb</t>
  </si>
  <si>
    <t>F70602Tb</t>
  </si>
  <si>
    <t>F50902Tb</t>
  </si>
  <si>
    <t>F40002Tb</t>
  </si>
  <si>
    <t>F99003ZZb</t>
  </si>
  <si>
    <t>F90303ZZb</t>
  </si>
  <si>
    <t>F90304ZZb</t>
  </si>
  <si>
    <t>F85454ZZb</t>
  </si>
  <si>
    <t>F99001ZZc</t>
  </si>
  <si>
    <t>F90001ZZc</t>
  </si>
  <si>
    <t>F50451Tc</t>
  </si>
  <si>
    <t>F40001Tc</t>
  </si>
  <si>
    <t>F99002ZZc</t>
  </si>
  <si>
    <t>F90302ZZc</t>
  </si>
  <si>
    <t>F85452ZZc</t>
  </si>
  <si>
    <t>F50902Tc</t>
  </si>
  <si>
    <t>F40002Tc</t>
  </si>
  <si>
    <t>F99003ZZc</t>
  </si>
  <si>
    <t>F90303ZZc</t>
  </si>
  <si>
    <t>F90304ZZc</t>
  </si>
  <si>
    <t>F85454ZZc</t>
  </si>
  <si>
    <t>F70604Tc</t>
  </si>
  <si>
    <t>Mass (kg)</t>
  </si>
  <si>
    <t>Length (m)</t>
  </si>
  <si>
    <t>Width (m)</t>
  </si>
  <si>
    <t>Thickness (m)</t>
  </si>
  <si>
    <t>Desnity (kg/m3)</t>
  </si>
  <si>
    <t>Resonance Frequencies (Hz)_1</t>
  </si>
  <si>
    <t>Antirresonance Frequencies (Hz)_1</t>
  </si>
  <si>
    <t>E_ISO (GPa)_1</t>
  </si>
  <si>
    <t>E_AF (GPa)_1</t>
  </si>
  <si>
    <t>E_RF (GPa)_1</t>
  </si>
  <si>
    <t>Mean values of each beam</t>
  </si>
  <si>
    <t>Las muestras F70602Tc,  F70604Ta y F70604Tb no están en este documento por no poder sacarse 3 valores de resonancias y/o antirresonancias</t>
  </si>
  <si>
    <t>F70602Tc</t>
  </si>
  <si>
    <t>F70604Tb</t>
  </si>
  <si>
    <t>F70604Ta</t>
  </si>
  <si>
    <t>F99001ZZ</t>
  </si>
  <si>
    <t>F90001ZZ</t>
  </si>
  <si>
    <t>F50451T</t>
  </si>
  <si>
    <t>F40001T</t>
  </si>
  <si>
    <t>F99002ZZ</t>
  </si>
  <si>
    <t>F90302ZZ</t>
  </si>
  <si>
    <t>F85452ZZ</t>
  </si>
  <si>
    <t>F70602T</t>
  </si>
  <si>
    <t>F50902T</t>
  </si>
  <si>
    <t>F40002T</t>
  </si>
  <si>
    <t>F99003ZZ</t>
  </si>
  <si>
    <t>F90303ZZ</t>
  </si>
  <si>
    <t>F90304ZZ</t>
  </si>
  <si>
    <t>F85454ZZ</t>
  </si>
  <si>
    <t>F70604T</t>
  </si>
  <si>
    <t>E_ISO mean</t>
  </si>
  <si>
    <t>E_AF mean</t>
  </si>
  <si>
    <t>E_RF mean</t>
  </si>
  <si>
    <t>Sigma E_ISO</t>
  </si>
  <si>
    <t>Sigma E_AF</t>
  </si>
  <si>
    <t>Sigma E_RF</t>
  </si>
  <si>
    <t>Sigma E_ISO rel</t>
  </si>
  <si>
    <t>Sigma E_AF rel</t>
  </si>
  <si>
    <t>Sigma E_RF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</si>
</sst>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3"/>
  <sheetViews>
    <sheetView tabSelected="1" topLeftCell="A52" zoomScale="60" zoomScaleNormal="60" workbookViewId="0">
      <selection activeCell="R85" sqref="R85"/>
    </sheetView>
  </sheetViews>
  <sheetFormatPr defaultColWidth="9.140625" defaultRowHeight="15" x14ac:dyDescent="0.25"/>
  <cols>
    <col min="1" max="1" width="14.42578125" customWidth="1"/>
    <col min="2" max="2" width="9.42578125" customWidth="1"/>
    <col min="3" max="3" width="10.7109375" customWidth="1"/>
    <col min="4" max="4" width="10.140625" customWidth="1"/>
    <col min="5" max="5" width="13.28515625" customWidth="1"/>
    <col min="6" max="6" width="15.28515625" customWidth="1"/>
    <col min="7" max="9" width="28" customWidth="1"/>
    <col min="10" max="12" width="32" customWidth="1"/>
    <col min="13" max="13" width="20.85546875" customWidth="1"/>
    <col min="14" max="14" width="23.5703125" customWidth="1"/>
    <col min="15" max="15" width="21.28515625" customWidth="1"/>
    <col min="16" max="19" width="12.7109375" customWidth="1"/>
    <col min="20" max="20" width="12.5703125" customWidth="1"/>
    <col min="21" max="21" width="12.7109375" customWidth="1"/>
  </cols>
  <sheetData>
    <row r="1" spans="1:23" x14ac:dyDescent="0.25">
      <c r="A1" t="s">
        <v>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s="6" t="s">
        <v>48</v>
      </c>
      <c r="H1" s="6"/>
      <c r="I1" s="6"/>
      <c r="J1" s="6" t="s">
        <v>49</v>
      </c>
      <c r="K1" s="6"/>
      <c r="L1" s="6"/>
      <c r="M1" s="6" t="s">
        <v>50</v>
      </c>
      <c r="N1" s="6"/>
      <c r="O1" s="6"/>
      <c r="P1" s="6" t="s">
        <v>51</v>
      </c>
      <c r="Q1" s="6"/>
      <c r="R1" s="6"/>
      <c r="S1" s="6" t="s">
        <v>52</v>
      </c>
      <c r="T1" s="6"/>
      <c r="U1" s="6"/>
    </row>
    <row r="2" spans="1:23" x14ac:dyDescent="0.25">
      <c r="A2" t="s">
        <v>1</v>
      </c>
      <c r="B2">
        <v>1.7000000000000001E-2</v>
      </c>
      <c r="C2">
        <v>0.16900000000000001</v>
      </c>
      <c r="D2">
        <v>0.02</v>
      </c>
      <c r="E2">
        <v>4.1999999999999997E-3</v>
      </c>
      <c r="F2">
        <v>1197.5204282896591</v>
      </c>
      <c r="G2">
        <v>191</v>
      </c>
      <c r="H2">
        <v>1105</v>
      </c>
      <c r="I2">
        <v>2997</v>
      </c>
      <c r="J2">
        <v>163</v>
      </c>
      <c r="K2">
        <v>1013</v>
      </c>
      <c r="L2">
        <v>2779</v>
      </c>
      <c r="M2">
        <v>3.5239492231535166</v>
      </c>
      <c r="N2">
        <v>3.4654665406533449</v>
      </c>
      <c r="O2">
        <v>3.3265770170026481</v>
      </c>
      <c r="P2">
        <v>3.5232727421613248</v>
      </c>
      <c r="Q2">
        <v>3.4519157696506126</v>
      </c>
      <c r="R2">
        <v>3.3056030942676289</v>
      </c>
      <c r="S2">
        <v>1.9119636532579685</v>
      </c>
      <c r="T2">
        <v>2.1913885939089948</v>
      </c>
      <c r="U2">
        <v>2.6435975914583723</v>
      </c>
    </row>
    <row r="3" spans="1:23" x14ac:dyDescent="0.25">
      <c r="A3" t="s">
        <v>2</v>
      </c>
      <c r="B3">
        <v>1.6E-2</v>
      </c>
      <c r="C3">
        <v>0.16900000000000001</v>
      </c>
      <c r="D3">
        <v>1.9900000000000001E-2</v>
      </c>
      <c r="E3">
        <v>4.0000000000000001E-3</v>
      </c>
      <c r="F3">
        <v>1189.3788468972077</v>
      </c>
      <c r="G3">
        <v>182</v>
      </c>
      <c r="H3">
        <v>1120</v>
      </c>
      <c r="I3">
        <v>3019</v>
      </c>
      <c r="J3">
        <v>146</v>
      </c>
      <c r="K3">
        <v>991</v>
      </c>
      <c r="L3">
        <v>2725</v>
      </c>
      <c r="M3">
        <v>3.0958222875625574</v>
      </c>
      <c r="N3">
        <v>3.631666885637824</v>
      </c>
      <c r="O3">
        <v>3.5024293219842542</v>
      </c>
      <c r="P3">
        <v>3.095227992696167</v>
      </c>
      <c r="Q3">
        <v>3.6174662330710832</v>
      </c>
      <c r="R3">
        <v>3.4803466581503182</v>
      </c>
      <c r="S3">
        <v>1.9009537524940079</v>
      </c>
      <c r="T3">
        <v>2.4651693753218784</v>
      </c>
      <c r="U3">
        <v>2.9374059173626872</v>
      </c>
      <c r="W3" s="2" t="s">
        <v>54</v>
      </c>
    </row>
    <row r="4" spans="1:23" x14ac:dyDescent="0.25">
      <c r="A4" t="s">
        <v>3</v>
      </c>
      <c r="B4">
        <v>1.0999999999999999E-2</v>
      </c>
      <c r="C4">
        <v>0.16900000000000001</v>
      </c>
      <c r="D4">
        <v>0.02</v>
      </c>
      <c r="E4">
        <v>4.0000000000000001E-3</v>
      </c>
      <c r="F4">
        <v>813.60946745562114</v>
      </c>
      <c r="G4">
        <v>195</v>
      </c>
      <c r="H4">
        <v>1134</v>
      </c>
      <c r="I4">
        <v>3063</v>
      </c>
      <c r="J4">
        <v>173</v>
      </c>
      <c r="K4">
        <v>1052</v>
      </c>
      <c r="L4">
        <v>2813</v>
      </c>
      <c r="M4">
        <v>2.9734339818112345</v>
      </c>
      <c r="N4">
        <v>2.7995353771886551</v>
      </c>
      <c r="O4">
        <v>2.5531222737088735</v>
      </c>
      <c r="P4">
        <v>2.9728631814271043</v>
      </c>
      <c r="Q4">
        <v>2.7885885501553247</v>
      </c>
      <c r="R4">
        <v>2.537024949333659</v>
      </c>
      <c r="S4">
        <v>1.4927730340355729</v>
      </c>
      <c r="T4">
        <v>1.7287516630021833</v>
      </c>
      <c r="U4">
        <v>2.068366600310112</v>
      </c>
    </row>
    <row r="5" spans="1:23" x14ac:dyDescent="0.25">
      <c r="A5" t="s">
        <v>4</v>
      </c>
      <c r="B5">
        <v>1.0999999999999999E-2</v>
      </c>
      <c r="C5">
        <v>0.16900000000000001</v>
      </c>
      <c r="D5">
        <v>1.9900000000000001E-2</v>
      </c>
      <c r="E5">
        <v>3.8999999999999998E-3</v>
      </c>
      <c r="F5">
        <v>838.6645715300823</v>
      </c>
      <c r="G5">
        <v>193</v>
      </c>
      <c r="H5">
        <v>1133</v>
      </c>
      <c r="I5">
        <v>3047</v>
      </c>
      <c r="J5">
        <v>170</v>
      </c>
      <c r="K5">
        <v>1011</v>
      </c>
      <c r="L5">
        <v>2700</v>
      </c>
      <c r="M5">
        <v>3.1133432805880155</v>
      </c>
      <c r="N5">
        <v>2.8036246108708793</v>
      </c>
      <c r="O5">
        <v>2.5504848644627698</v>
      </c>
      <c r="P5">
        <v>3.1127456222739713</v>
      </c>
      <c r="Q5">
        <v>2.7926617939935956</v>
      </c>
      <c r="R5">
        <v>2.5344041688376073</v>
      </c>
      <c r="S5">
        <v>1.5856314408506409</v>
      </c>
      <c r="T5">
        <v>1.8712395743029715</v>
      </c>
      <c r="U5">
        <v>2.219430261304479</v>
      </c>
    </row>
    <row r="6" spans="1:23" x14ac:dyDescent="0.25">
      <c r="A6" t="s">
        <v>5</v>
      </c>
      <c r="B6">
        <v>1.4E-2</v>
      </c>
      <c r="C6">
        <v>0.17</v>
      </c>
      <c r="D6">
        <v>0.02</v>
      </c>
      <c r="E6">
        <v>4.1000000000000003E-3</v>
      </c>
      <c r="F6">
        <v>1004.3041606886655</v>
      </c>
      <c r="G6">
        <v>179</v>
      </c>
      <c r="H6">
        <v>1039</v>
      </c>
      <c r="I6">
        <v>2781</v>
      </c>
      <c r="J6">
        <v>156</v>
      </c>
      <c r="K6">
        <v>978</v>
      </c>
      <c r="L6">
        <v>2704</v>
      </c>
      <c r="M6">
        <v>2.9084774135434834</v>
      </c>
      <c r="N6">
        <v>2.9106004659823661</v>
      </c>
      <c r="O6">
        <v>2.837892428431974</v>
      </c>
      <c r="P6">
        <v>2.907919082659046</v>
      </c>
      <c r="Q6">
        <v>2.8992193489142051</v>
      </c>
      <c r="R6">
        <v>2.8199996406744678</v>
      </c>
      <c r="S6">
        <v>1.5131466653845913</v>
      </c>
      <c r="T6">
        <v>1.7457739209030663</v>
      </c>
      <c r="U6">
        <v>2.0510956094947606</v>
      </c>
    </row>
    <row r="7" spans="1:23" x14ac:dyDescent="0.25">
      <c r="A7" t="s">
        <v>6</v>
      </c>
      <c r="B7">
        <v>1.4999999999999999E-2</v>
      </c>
      <c r="C7">
        <v>0.16900000000000001</v>
      </c>
      <c r="D7">
        <v>0.02</v>
      </c>
      <c r="E7">
        <v>4.1000000000000003E-3</v>
      </c>
      <c r="F7">
        <v>1082.4072737768797</v>
      </c>
      <c r="G7">
        <v>196</v>
      </c>
      <c r="H7">
        <v>1122</v>
      </c>
      <c r="I7">
        <v>3012</v>
      </c>
      <c r="J7">
        <v>169</v>
      </c>
      <c r="K7">
        <v>1051</v>
      </c>
      <c r="L7">
        <v>2883</v>
      </c>
      <c r="M7">
        <v>3.593076643056504</v>
      </c>
      <c r="N7">
        <v>3.5382367590204122</v>
      </c>
      <c r="O7">
        <v>3.3958493283281821</v>
      </c>
      <c r="P7">
        <v>3.5923868918998925</v>
      </c>
      <c r="Q7">
        <v>3.524401439731514</v>
      </c>
      <c r="R7">
        <v>3.374438646697159</v>
      </c>
      <c r="S7">
        <v>1.9096935397592165</v>
      </c>
      <c r="T7">
        <v>2.1429853067756217</v>
      </c>
      <c r="U7">
        <v>2.5326223515214488</v>
      </c>
    </row>
    <row r="8" spans="1:23" x14ac:dyDescent="0.25">
      <c r="A8" t="s">
        <v>7</v>
      </c>
      <c r="B8">
        <v>1.4E-2</v>
      </c>
      <c r="C8">
        <v>0.16900000000000001</v>
      </c>
      <c r="D8">
        <v>2.0500000000000001E-2</v>
      </c>
      <c r="E8">
        <v>4.3E-3</v>
      </c>
      <c r="F8">
        <v>939.76445475201956</v>
      </c>
      <c r="G8">
        <v>195</v>
      </c>
      <c r="H8">
        <v>1124</v>
      </c>
      <c r="I8">
        <v>3014</v>
      </c>
      <c r="J8">
        <v>169</v>
      </c>
      <c r="K8">
        <v>1001</v>
      </c>
      <c r="L8">
        <v>2712</v>
      </c>
      <c r="M8">
        <v>2.8361264867308718</v>
      </c>
      <c r="N8">
        <v>2.5334289421048384</v>
      </c>
      <c r="O8">
        <v>2.3719067602524975</v>
      </c>
      <c r="P8">
        <v>2.8355820448169204</v>
      </c>
      <c r="Q8">
        <v>2.5235226524196168</v>
      </c>
      <c r="R8">
        <v>2.356951991771282</v>
      </c>
      <c r="S8">
        <v>1.492037963881325</v>
      </c>
      <c r="T8">
        <v>1.6975603256949612</v>
      </c>
      <c r="U8">
        <v>2.0017328251323367</v>
      </c>
    </row>
    <row r="9" spans="1:23" x14ac:dyDescent="0.25">
      <c r="A9" t="s">
        <v>8</v>
      </c>
      <c r="B9">
        <v>1.4E-2</v>
      </c>
      <c r="C9">
        <v>0.16900000000000001</v>
      </c>
      <c r="D9">
        <v>2.01E-2</v>
      </c>
      <c r="E9">
        <v>4.1000000000000003E-3</v>
      </c>
      <c r="F9">
        <v>1005.2206854312645</v>
      </c>
      <c r="G9">
        <v>203</v>
      </c>
      <c r="H9">
        <v>1175</v>
      </c>
      <c r="I9">
        <v>3163</v>
      </c>
      <c r="J9">
        <v>175</v>
      </c>
      <c r="K9">
        <v>1072</v>
      </c>
      <c r="L9">
        <v>3080</v>
      </c>
      <c r="M9">
        <v>3.5779962754310235</v>
      </c>
      <c r="N9">
        <v>3.4185484832987076</v>
      </c>
      <c r="O9">
        <v>3.5994096421784643</v>
      </c>
      <c r="P9">
        <v>3.5773094192031984</v>
      </c>
      <c r="Q9">
        <v>3.405181172688291</v>
      </c>
      <c r="R9">
        <v>3.5767155216633291</v>
      </c>
      <c r="S9">
        <v>1.902454710894931</v>
      </c>
      <c r="T9">
        <v>2.1826290317924366</v>
      </c>
      <c r="U9">
        <v>2.5937588688142741</v>
      </c>
    </row>
    <row r="10" spans="1:23" x14ac:dyDescent="0.25">
      <c r="A10" t="s">
        <v>9</v>
      </c>
      <c r="B10">
        <v>1.0999999999999999E-2</v>
      </c>
      <c r="C10">
        <v>0.17</v>
      </c>
      <c r="D10">
        <v>0.02</v>
      </c>
      <c r="E10">
        <v>4.1000000000000003E-3</v>
      </c>
      <c r="F10">
        <v>789.09612625538</v>
      </c>
      <c r="G10">
        <v>189</v>
      </c>
      <c r="H10">
        <v>1114</v>
      </c>
      <c r="I10">
        <v>3010</v>
      </c>
      <c r="J10">
        <v>167</v>
      </c>
      <c r="K10">
        <v>994</v>
      </c>
      <c r="L10">
        <v>2658</v>
      </c>
      <c r="M10">
        <v>2.6188709039208709</v>
      </c>
      <c r="N10">
        <v>2.3623394538211149</v>
      </c>
      <c r="O10">
        <v>2.1545528792832553</v>
      </c>
      <c r="P10">
        <v>2.6183681678496855</v>
      </c>
      <c r="Q10">
        <v>2.3531021633743827</v>
      </c>
      <c r="R10">
        <v>2.1409685175241164</v>
      </c>
      <c r="S10">
        <v>1.3254496078155058</v>
      </c>
      <c r="T10">
        <v>1.5768556464391712</v>
      </c>
      <c r="U10">
        <v>1.887911221756857</v>
      </c>
    </row>
    <row r="11" spans="1:23" x14ac:dyDescent="0.25">
      <c r="A11" t="s">
        <v>10</v>
      </c>
      <c r="B11">
        <v>1.0999999999999999E-2</v>
      </c>
      <c r="C11">
        <v>0.16900000000000001</v>
      </c>
      <c r="D11">
        <v>0.02</v>
      </c>
      <c r="E11">
        <v>4.3E-3</v>
      </c>
      <c r="F11">
        <v>756.84601623778713</v>
      </c>
      <c r="G11">
        <v>188</v>
      </c>
      <c r="H11">
        <v>1088</v>
      </c>
      <c r="I11">
        <v>2902</v>
      </c>
      <c r="J11">
        <v>166</v>
      </c>
      <c r="K11">
        <v>1033</v>
      </c>
      <c r="L11">
        <v>2827</v>
      </c>
      <c r="M11">
        <v>2.2037223562993313</v>
      </c>
      <c r="N11">
        <v>2.1728499211242065</v>
      </c>
      <c r="O11">
        <v>2.0756703150419367</v>
      </c>
      <c r="P11">
        <v>2.2032993149353106</v>
      </c>
      <c r="Q11">
        <v>2.1643535783204166</v>
      </c>
      <c r="R11">
        <v>2.0625833044035091</v>
      </c>
      <c r="S11">
        <v>1.1169014744874206</v>
      </c>
      <c r="T11">
        <v>1.2809698258460644</v>
      </c>
      <c r="U11">
        <v>1.4945241805396883</v>
      </c>
    </row>
    <row r="12" spans="1:23" x14ac:dyDescent="0.25">
      <c r="A12" t="s">
        <v>11</v>
      </c>
      <c r="B12">
        <v>1.6E-2</v>
      </c>
      <c r="C12">
        <v>0.16900000000000001</v>
      </c>
      <c r="D12">
        <v>0.02</v>
      </c>
      <c r="E12">
        <v>4.1000000000000003E-3</v>
      </c>
      <c r="F12">
        <v>1154.5677586953384</v>
      </c>
      <c r="G12">
        <v>185</v>
      </c>
      <c r="H12">
        <v>1082</v>
      </c>
      <c r="I12">
        <v>2895</v>
      </c>
      <c r="J12">
        <v>161</v>
      </c>
      <c r="K12">
        <v>1010</v>
      </c>
      <c r="L12">
        <v>2804</v>
      </c>
      <c r="M12">
        <v>3.4783521460142213</v>
      </c>
      <c r="N12">
        <v>3.4854024265188692</v>
      </c>
      <c r="O12">
        <v>3.4264458281358383</v>
      </c>
      <c r="P12">
        <v>3.4776844181436073</v>
      </c>
      <c r="Q12">
        <v>3.4717737016184653</v>
      </c>
      <c r="R12">
        <v>3.4048422369104632</v>
      </c>
      <c r="S12">
        <v>1.8147788809734604</v>
      </c>
      <c r="T12">
        <v>2.1257722069512011</v>
      </c>
      <c r="U12">
        <v>2.4956654119728907</v>
      </c>
    </row>
    <row r="13" spans="1:23" x14ac:dyDescent="0.25">
      <c r="A13" t="s">
        <v>12</v>
      </c>
      <c r="B13">
        <v>1.2999999999999999E-2</v>
      </c>
      <c r="C13">
        <v>0.16900000000000001</v>
      </c>
      <c r="D13">
        <v>2.01E-2</v>
      </c>
      <c r="E13">
        <v>3.8999999999999998E-3</v>
      </c>
      <c r="F13">
        <v>981.28685958766323</v>
      </c>
      <c r="G13">
        <v>171</v>
      </c>
      <c r="H13">
        <v>1005</v>
      </c>
      <c r="I13">
        <v>2680</v>
      </c>
      <c r="J13">
        <v>152</v>
      </c>
      <c r="K13">
        <v>949</v>
      </c>
      <c r="L13">
        <v>2603</v>
      </c>
      <c r="M13">
        <v>2.9122189824896152</v>
      </c>
      <c r="N13">
        <v>2.8903981026612744</v>
      </c>
      <c r="O13">
        <v>2.773647362304319</v>
      </c>
      <c r="P13">
        <v>2.9116599333484388</v>
      </c>
      <c r="Q13">
        <v>2.8790959814789105</v>
      </c>
      <c r="R13">
        <v>2.7561596368815127</v>
      </c>
      <c r="S13">
        <v>1.4564230296448091</v>
      </c>
      <c r="T13">
        <v>1.7226989284983985</v>
      </c>
      <c r="U13">
        <v>2.0089719313097159</v>
      </c>
    </row>
    <row r="14" spans="1:23" x14ac:dyDescent="0.25">
      <c r="A14" t="s">
        <v>13</v>
      </c>
      <c r="B14">
        <v>1.2999999999999999E-2</v>
      </c>
      <c r="C14">
        <v>0.16900000000000001</v>
      </c>
      <c r="D14">
        <v>2.0400000000000001E-2</v>
      </c>
      <c r="E14">
        <v>4.1999999999999997E-3</v>
      </c>
      <c r="F14">
        <v>897.79501544207415</v>
      </c>
      <c r="G14">
        <v>172</v>
      </c>
      <c r="H14">
        <v>1276</v>
      </c>
      <c r="I14">
        <v>2863</v>
      </c>
      <c r="J14">
        <v>148</v>
      </c>
      <c r="K14">
        <v>1348</v>
      </c>
      <c r="L14">
        <v>2588</v>
      </c>
      <c r="M14">
        <v>2.178071453982672</v>
      </c>
      <c r="N14">
        <v>4.6006252947659743</v>
      </c>
      <c r="O14">
        <v>2.1629341233560511</v>
      </c>
      <c r="P14">
        <v>2.1776533367383681</v>
      </c>
      <c r="Q14">
        <v>4.5826357920230061</v>
      </c>
      <c r="R14">
        <v>2.1492969182192581</v>
      </c>
      <c r="S14">
        <v>1.1624226147294832</v>
      </c>
      <c r="T14">
        <v>2.1907380365732498</v>
      </c>
      <c r="U14">
        <v>1.808667841636914</v>
      </c>
    </row>
    <row r="15" spans="1:23" x14ac:dyDescent="0.25">
      <c r="A15" t="s">
        <v>14</v>
      </c>
      <c r="B15">
        <v>1.4E-2</v>
      </c>
      <c r="C15">
        <v>0.16900000000000001</v>
      </c>
      <c r="D15">
        <v>2.0199999999999999E-2</v>
      </c>
      <c r="E15">
        <v>4.1999999999999997E-3</v>
      </c>
      <c r="F15">
        <v>976.42900384713028</v>
      </c>
      <c r="G15">
        <v>189</v>
      </c>
      <c r="H15">
        <v>1074</v>
      </c>
      <c r="I15">
        <v>2796</v>
      </c>
      <c r="J15">
        <v>163</v>
      </c>
      <c r="K15">
        <v>999</v>
      </c>
      <c r="L15">
        <v>2730</v>
      </c>
      <c r="M15">
        <v>2.8733424067646602</v>
      </c>
      <c r="N15">
        <v>2.7480936987544333</v>
      </c>
      <c r="O15">
        <v>2.6176014570820141</v>
      </c>
      <c r="P15">
        <v>2.8727908206324133</v>
      </c>
      <c r="Q15">
        <v>2.7373480205119742</v>
      </c>
      <c r="R15">
        <v>2.6010975942730958</v>
      </c>
      <c r="S15">
        <v>1.5264909939594378</v>
      </c>
      <c r="T15">
        <v>1.687956086927539</v>
      </c>
      <c r="U15">
        <v>1.8760911565399845</v>
      </c>
    </row>
    <row r="16" spans="1:23" x14ac:dyDescent="0.25">
      <c r="A16" s="3" t="s">
        <v>57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t="s">
        <v>15</v>
      </c>
      <c r="B17">
        <v>1.0999999999999999E-2</v>
      </c>
      <c r="C17">
        <v>0.16950000000000001</v>
      </c>
      <c r="D17">
        <v>2.0400000000000001E-2</v>
      </c>
      <c r="E17">
        <v>3.8E-3</v>
      </c>
      <c r="F17">
        <v>837.16144430136569</v>
      </c>
      <c r="G17">
        <v>194</v>
      </c>
      <c r="H17">
        <v>1113</v>
      </c>
      <c r="I17">
        <v>3005</v>
      </c>
      <c r="J17">
        <v>165</v>
      </c>
      <c r="K17">
        <v>1041</v>
      </c>
      <c r="L17">
        <v>2915</v>
      </c>
      <c r="M17">
        <v>3.1204123548369584</v>
      </c>
      <c r="N17">
        <v>3.1625248410086799</v>
      </c>
      <c r="O17">
        <v>3.1629132055141596</v>
      </c>
      <c r="P17">
        <v>3.1198133394958818</v>
      </c>
      <c r="Q17">
        <v>3.1501586417081726</v>
      </c>
      <c r="R17">
        <v>3.1429711759591665</v>
      </c>
      <c r="S17">
        <v>1.7045353975366573</v>
      </c>
      <c r="T17">
        <v>1.9212099915921841</v>
      </c>
      <c r="U17">
        <v>2.2966799627671883</v>
      </c>
    </row>
    <row r="18" spans="1:21" x14ac:dyDescent="0.25">
      <c r="A18" t="s">
        <v>16</v>
      </c>
      <c r="B18">
        <v>1.7000000000000001E-2</v>
      </c>
      <c r="C18">
        <v>0.16900000000000001</v>
      </c>
      <c r="D18">
        <v>0.02</v>
      </c>
      <c r="E18">
        <v>4.0000000000000001E-3</v>
      </c>
      <c r="F18">
        <v>1257.3964497041418</v>
      </c>
      <c r="G18">
        <v>201</v>
      </c>
      <c r="H18">
        <v>1005</v>
      </c>
      <c r="I18">
        <v>2655</v>
      </c>
      <c r="J18">
        <v>177</v>
      </c>
      <c r="K18">
        <v>962</v>
      </c>
      <c r="L18">
        <v>2587</v>
      </c>
      <c r="M18">
        <v>4.8102634558600537</v>
      </c>
      <c r="N18">
        <v>3.6179358379245228</v>
      </c>
      <c r="O18">
        <v>3.3371923840006992</v>
      </c>
      <c r="P18">
        <v>4.8093400453370139</v>
      </c>
      <c r="Q18">
        <v>3.6037888769115773</v>
      </c>
      <c r="R18">
        <v>3.3161515318406036</v>
      </c>
      <c r="S18">
        <v>2.4511670477968099</v>
      </c>
      <c r="T18">
        <v>2.0984318121165937</v>
      </c>
      <c r="U18">
        <v>2.4017002853681526</v>
      </c>
    </row>
    <row r="19" spans="1:21" x14ac:dyDescent="0.25">
      <c r="A19" t="s">
        <v>17</v>
      </c>
      <c r="B19">
        <v>1.6E-2</v>
      </c>
      <c r="C19">
        <v>0.16950000000000001</v>
      </c>
      <c r="D19">
        <v>0.02</v>
      </c>
      <c r="E19">
        <v>4.0000000000000001E-3</v>
      </c>
      <c r="F19">
        <v>1179.9410029498524</v>
      </c>
      <c r="G19">
        <v>193</v>
      </c>
      <c r="H19">
        <v>1126</v>
      </c>
      <c r="I19">
        <v>3001</v>
      </c>
      <c r="J19">
        <v>173</v>
      </c>
      <c r="K19">
        <v>1052</v>
      </c>
      <c r="L19">
        <v>2922</v>
      </c>
      <c r="M19">
        <v>4.3634960957527822</v>
      </c>
      <c r="N19">
        <v>4.1083009621230566</v>
      </c>
      <c r="O19">
        <v>4.0426753332795462</v>
      </c>
      <c r="P19">
        <v>4.3626584496967933</v>
      </c>
      <c r="Q19">
        <v>4.0922365607228519</v>
      </c>
      <c r="R19">
        <v>4.0171864419508347</v>
      </c>
      <c r="S19">
        <v>2.1459295877584976</v>
      </c>
      <c r="T19">
        <v>2.5012642396721554</v>
      </c>
      <c r="U19">
        <v>2.9136796768906725</v>
      </c>
    </row>
    <row r="20" spans="1:21" x14ac:dyDescent="0.25">
      <c r="A20" t="s">
        <v>18</v>
      </c>
      <c r="B20">
        <v>1.0999999999999999E-2</v>
      </c>
      <c r="C20">
        <v>0.16900000000000001</v>
      </c>
      <c r="D20">
        <v>0.02</v>
      </c>
      <c r="E20">
        <v>4.0000000000000001E-3</v>
      </c>
      <c r="F20">
        <v>813.60946745562114</v>
      </c>
      <c r="G20">
        <v>193</v>
      </c>
      <c r="H20">
        <v>1138</v>
      </c>
      <c r="I20">
        <v>3015</v>
      </c>
      <c r="J20">
        <v>173</v>
      </c>
      <c r="K20">
        <v>1058</v>
      </c>
      <c r="L20">
        <v>2947</v>
      </c>
      <c r="M20">
        <v>2.9734339818112345</v>
      </c>
      <c r="N20">
        <v>2.8315603069577793</v>
      </c>
      <c r="O20">
        <v>2.8021567253463644</v>
      </c>
      <c r="P20">
        <v>2.9728631814271043</v>
      </c>
      <c r="Q20">
        <v>2.8204882550854284</v>
      </c>
      <c r="R20">
        <v>2.7844892496353131</v>
      </c>
      <c r="S20">
        <v>1.4623090794159386</v>
      </c>
      <c r="T20">
        <v>1.7409689512401665</v>
      </c>
      <c r="U20">
        <v>2.004048167213512</v>
      </c>
    </row>
    <row r="21" spans="1:21" x14ac:dyDescent="0.25">
      <c r="A21" t="s">
        <v>19</v>
      </c>
      <c r="B21">
        <v>1.2E-2</v>
      </c>
      <c r="C21">
        <v>0.16900000000000001</v>
      </c>
      <c r="D21">
        <v>2.01E-2</v>
      </c>
      <c r="E21">
        <v>4.1000000000000003E-3</v>
      </c>
      <c r="F21">
        <v>861.61773036965542</v>
      </c>
      <c r="G21">
        <v>182</v>
      </c>
      <c r="H21">
        <v>1059</v>
      </c>
      <c r="I21">
        <v>2823</v>
      </c>
      <c r="J21">
        <v>160</v>
      </c>
      <c r="K21">
        <v>997</v>
      </c>
      <c r="L21">
        <v>2743</v>
      </c>
      <c r="M21">
        <v>2.5636395470843398</v>
      </c>
      <c r="N21">
        <v>2.5345198675148857</v>
      </c>
      <c r="O21">
        <v>2.4470039381631956</v>
      </c>
      <c r="P21">
        <v>2.5631474135958547</v>
      </c>
      <c r="Q21">
        <v>2.5246093120604698</v>
      </c>
      <c r="R21">
        <v>2.431575685256679</v>
      </c>
      <c r="S21">
        <v>1.3107450836401964</v>
      </c>
      <c r="T21">
        <v>1.5196701219915085</v>
      </c>
      <c r="U21">
        <v>1.7709495193573588</v>
      </c>
    </row>
    <row r="22" spans="1:21" x14ac:dyDescent="0.25">
      <c r="A22" t="s">
        <v>20</v>
      </c>
      <c r="B22">
        <v>1.4E-2</v>
      </c>
      <c r="C22">
        <v>0.16950000000000001</v>
      </c>
      <c r="D22">
        <v>2.01E-2</v>
      </c>
      <c r="E22">
        <v>4.3E-3</v>
      </c>
      <c r="F22">
        <v>955.63890091970006</v>
      </c>
      <c r="G22">
        <v>206</v>
      </c>
      <c r="H22">
        <v>1177</v>
      </c>
      <c r="I22">
        <v>3148</v>
      </c>
      <c r="J22">
        <v>179</v>
      </c>
      <c r="K22">
        <v>1044</v>
      </c>
      <c r="L22">
        <v>2828</v>
      </c>
      <c r="M22">
        <v>3.2738972560671242</v>
      </c>
      <c r="N22">
        <v>2.8356221978561327</v>
      </c>
      <c r="O22">
        <v>2.6538956962480613</v>
      </c>
      <c r="P22">
        <v>3.2732687767321891</v>
      </c>
      <c r="Q22">
        <v>2.8245342630564023</v>
      </c>
      <c r="R22">
        <v>2.6371629998471038</v>
      </c>
      <c r="S22">
        <v>1.7133728823938787</v>
      </c>
      <c r="T22">
        <v>1.9153683962821901</v>
      </c>
      <c r="U22">
        <v>2.246962682757518</v>
      </c>
    </row>
    <row r="23" spans="1:21" x14ac:dyDescent="0.25">
      <c r="A23" t="s">
        <v>21</v>
      </c>
      <c r="B23">
        <v>1.6E-2</v>
      </c>
      <c r="C23">
        <v>0.16900000000000001</v>
      </c>
      <c r="D23">
        <v>2.0199999999999999E-2</v>
      </c>
      <c r="E23">
        <v>4.3E-3</v>
      </c>
      <c r="F23">
        <v>1089.9672601084246</v>
      </c>
      <c r="G23">
        <v>197</v>
      </c>
      <c r="H23">
        <v>1125</v>
      </c>
      <c r="I23">
        <v>3000</v>
      </c>
      <c r="J23">
        <v>173</v>
      </c>
      <c r="K23">
        <v>1002</v>
      </c>
      <c r="L23">
        <v>2710</v>
      </c>
      <c r="M23">
        <v>3.4469805384669367</v>
      </c>
      <c r="N23">
        <v>2.9442213275549651</v>
      </c>
      <c r="O23">
        <v>2.7469532155395475</v>
      </c>
      <c r="P23">
        <v>3.4463188329010879</v>
      </c>
      <c r="Q23">
        <v>2.9327087451874747</v>
      </c>
      <c r="R23">
        <v>2.7296337955456726</v>
      </c>
      <c r="S23">
        <v>1.7661904891731395</v>
      </c>
      <c r="T23">
        <v>1.9723867556694894</v>
      </c>
      <c r="U23">
        <v>2.3001521416635176</v>
      </c>
    </row>
    <row r="24" spans="1:21" x14ac:dyDescent="0.25">
      <c r="A24" t="s">
        <v>22</v>
      </c>
      <c r="B24">
        <v>1.4E-2</v>
      </c>
      <c r="C24">
        <v>0.16850000000000001</v>
      </c>
      <c r="D24">
        <v>2.0199999999999999E-2</v>
      </c>
      <c r="E24">
        <v>4.3E-3</v>
      </c>
      <c r="F24">
        <v>956.55138628209659</v>
      </c>
      <c r="G24">
        <v>201</v>
      </c>
      <c r="H24">
        <v>1156</v>
      </c>
      <c r="I24">
        <v>3099</v>
      </c>
      <c r="J24">
        <v>175</v>
      </c>
      <c r="K24">
        <v>1086</v>
      </c>
      <c r="L24">
        <v>3018</v>
      </c>
      <c r="M24">
        <v>3.0589359062135557</v>
      </c>
      <c r="N24">
        <v>2.9994547643060367</v>
      </c>
      <c r="O24">
        <v>2.9546007706893986</v>
      </c>
      <c r="P24">
        <v>3.0583486923049987</v>
      </c>
      <c r="Q24">
        <v>2.9877262065008017</v>
      </c>
      <c r="R24">
        <v>2.935972141933612</v>
      </c>
      <c r="S24">
        <v>1.5945746630727384</v>
      </c>
      <c r="T24">
        <v>1.8061356116564584</v>
      </c>
      <c r="U24">
        <v>2.1286529494354953</v>
      </c>
    </row>
    <row r="25" spans="1:21" x14ac:dyDescent="0.25">
      <c r="A25" t="s">
        <v>23</v>
      </c>
      <c r="B25">
        <v>1.4E-2</v>
      </c>
      <c r="C25">
        <v>0.16850000000000001</v>
      </c>
      <c r="D25">
        <v>0.02</v>
      </c>
      <c r="E25">
        <v>4.1999999999999997E-3</v>
      </c>
      <c r="F25">
        <v>989.11968348170126</v>
      </c>
      <c r="G25">
        <v>189</v>
      </c>
      <c r="H25">
        <v>1094</v>
      </c>
      <c r="I25">
        <v>2940</v>
      </c>
      <c r="J25">
        <v>168</v>
      </c>
      <c r="K25">
        <v>1036</v>
      </c>
      <c r="L25">
        <v>2789</v>
      </c>
      <c r="M25">
        <v>3.0555663084628875</v>
      </c>
      <c r="N25">
        <v>2.9585645300837635</v>
      </c>
      <c r="O25">
        <v>2.7348671439242516</v>
      </c>
      <c r="P25">
        <v>3.054979741404976</v>
      </c>
      <c r="Q25">
        <v>2.9469958624963937</v>
      </c>
      <c r="R25">
        <v>2.7176239260838022</v>
      </c>
      <c r="S25">
        <v>1.5281121258428558</v>
      </c>
      <c r="T25">
        <v>1.7532675743760355</v>
      </c>
      <c r="U25">
        <v>2.0765157931721152</v>
      </c>
    </row>
    <row r="26" spans="1:21" x14ac:dyDescent="0.25">
      <c r="A26" t="s">
        <v>24</v>
      </c>
      <c r="B26">
        <v>1.0999999999999999E-2</v>
      </c>
      <c r="C26">
        <v>0.16950000000000001</v>
      </c>
      <c r="D26">
        <v>0.02</v>
      </c>
      <c r="E26">
        <v>4.1000000000000003E-3</v>
      </c>
      <c r="F26">
        <v>791.42384344197399</v>
      </c>
      <c r="G26">
        <v>190</v>
      </c>
      <c r="H26">
        <v>1124</v>
      </c>
      <c r="I26">
        <v>2967</v>
      </c>
      <c r="J26">
        <v>172</v>
      </c>
      <c r="K26">
        <v>1036</v>
      </c>
      <c r="L26">
        <v>2897</v>
      </c>
      <c r="M26">
        <v>2.753597036613709</v>
      </c>
      <c r="N26">
        <v>2.5436150664167361</v>
      </c>
      <c r="O26">
        <v>2.5369186323664765</v>
      </c>
      <c r="P26">
        <v>2.7530684376080301</v>
      </c>
      <c r="Q26">
        <v>2.5336689466433171</v>
      </c>
      <c r="R26">
        <v>2.5209234712418955</v>
      </c>
      <c r="S26">
        <v>1.327728134428144</v>
      </c>
      <c r="T26">
        <v>1.5911697796752562</v>
      </c>
      <c r="U26">
        <v>1.8182182510815377</v>
      </c>
    </row>
    <row r="27" spans="1:21" x14ac:dyDescent="0.25">
      <c r="A27" t="s">
        <v>25</v>
      </c>
      <c r="B27">
        <v>1.0999999999999999E-2</v>
      </c>
      <c r="C27">
        <v>0.16950000000000001</v>
      </c>
      <c r="D27">
        <v>2.01E-2</v>
      </c>
      <c r="E27">
        <v>4.1000000000000003E-3</v>
      </c>
      <c r="F27">
        <v>787.48641138504877</v>
      </c>
      <c r="G27">
        <v>186</v>
      </c>
      <c r="H27">
        <v>1141</v>
      </c>
      <c r="I27">
        <v>3056</v>
      </c>
      <c r="J27">
        <v>152</v>
      </c>
      <c r="K27">
        <v>994</v>
      </c>
      <c r="L27">
        <v>2701</v>
      </c>
      <c r="M27">
        <v>2.1397577396253973</v>
      </c>
      <c r="N27">
        <v>2.3299069934852334</v>
      </c>
      <c r="O27">
        <v>2.1942830802490385</v>
      </c>
      <c r="P27">
        <v>2.1393469773393687</v>
      </c>
      <c r="Q27">
        <v>2.3207965214157418</v>
      </c>
      <c r="R27">
        <v>2.1804482213088501</v>
      </c>
      <c r="S27">
        <v>1.2660818494418791</v>
      </c>
      <c r="T27">
        <v>1.6315076949422618</v>
      </c>
      <c r="U27">
        <v>1.9193384264983231</v>
      </c>
    </row>
    <row r="28" spans="1:21" x14ac:dyDescent="0.25">
      <c r="A28" t="s">
        <v>26</v>
      </c>
      <c r="B28">
        <v>1.6E-2</v>
      </c>
      <c r="C28">
        <v>0.16900000000000001</v>
      </c>
      <c r="D28">
        <v>2.0199999999999999E-2</v>
      </c>
      <c r="E28">
        <v>4.1000000000000003E-3</v>
      </c>
      <c r="F28">
        <v>1143.1363947478599</v>
      </c>
      <c r="G28">
        <v>179</v>
      </c>
      <c r="H28">
        <v>1088</v>
      </c>
      <c r="I28">
        <v>2845</v>
      </c>
      <c r="J28">
        <v>142</v>
      </c>
      <c r="K28">
        <v>933</v>
      </c>
      <c r="L28">
        <v>2781</v>
      </c>
      <c r="M28">
        <v>2.6790271228622986</v>
      </c>
      <c r="N28">
        <v>2.9447748501243658</v>
      </c>
      <c r="O28">
        <v>3.3370941173297473</v>
      </c>
      <c r="P28">
        <v>2.6785128387987616</v>
      </c>
      <c r="Q28">
        <v>2.9332601033563552</v>
      </c>
      <c r="R28">
        <v>3.3160538847367174</v>
      </c>
      <c r="S28">
        <v>1.6821508834307231</v>
      </c>
      <c r="T28">
        <v>2.1281322839078936</v>
      </c>
      <c r="U28">
        <v>2.3863403881539074</v>
      </c>
    </row>
    <row r="29" spans="1:21" x14ac:dyDescent="0.25">
      <c r="A29" t="s">
        <v>27</v>
      </c>
      <c r="B29">
        <v>1.2E-2</v>
      </c>
      <c r="C29">
        <v>0.16900000000000001</v>
      </c>
      <c r="D29">
        <v>2.0199999999999999E-2</v>
      </c>
      <c r="E29">
        <v>4.0000000000000001E-3</v>
      </c>
      <c r="F29">
        <v>878.78610346241726</v>
      </c>
      <c r="G29">
        <v>167</v>
      </c>
      <c r="H29">
        <v>1314</v>
      </c>
      <c r="I29">
        <v>2680</v>
      </c>
      <c r="J29">
        <v>147</v>
      </c>
      <c r="K29">
        <v>831</v>
      </c>
      <c r="L29">
        <v>1382</v>
      </c>
      <c r="M29">
        <v>2.3188248761056962</v>
      </c>
      <c r="N29">
        <v>1.8867906481327097</v>
      </c>
      <c r="O29">
        <v>0.66560323384383402</v>
      </c>
      <c r="P29">
        <v>2.3183797388878844</v>
      </c>
      <c r="Q29">
        <v>1.8794128628610844</v>
      </c>
      <c r="R29">
        <v>0.66140663453846216</v>
      </c>
      <c r="S29">
        <v>1.1825640925148548</v>
      </c>
      <c r="T29">
        <v>2.5070582193290445</v>
      </c>
      <c r="U29">
        <v>1.7102921319020539</v>
      </c>
    </row>
    <row r="30" spans="1:21" x14ac:dyDescent="0.25">
      <c r="A30" t="s">
        <v>28</v>
      </c>
      <c r="B30">
        <v>1.2999999999999999E-2</v>
      </c>
      <c r="C30">
        <v>0.16950000000000001</v>
      </c>
      <c r="D30">
        <v>2.0400000000000001E-2</v>
      </c>
      <c r="E30">
        <v>4.1000000000000003E-3</v>
      </c>
      <c r="F30">
        <v>916.97949774916765</v>
      </c>
      <c r="G30">
        <v>192</v>
      </c>
      <c r="H30">
        <v>1085</v>
      </c>
      <c r="I30">
        <v>2848</v>
      </c>
      <c r="J30">
        <v>166</v>
      </c>
      <c r="K30">
        <v>1005</v>
      </c>
      <c r="L30">
        <v>2779</v>
      </c>
      <c r="M30">
        <v>2.9717355747532026</v>
      </c>
      <c r="N30">
        <v>2.7734126801119148</v>
      </c>
      <c r="O30">
        <v>2.7048123247803897</v>
      </c>
      <c r="P30">
        <v>2.9711651004067128</v>
      </c>
      <c r="Q30">
        <v>2.7625679988306513</v>
      </c>
      <c r="R30">
        <v>2.6877586012613746</v>
      </c>
      <c r="S30">
        <v>1.5709230383966815</v>
      </c>
      <c r="T30">
        <v>1.717884143814945</v>
      </c>
      <c r="U30">
        <v>1.9410708406341173</v>
      </c>
    </row>
    <row r="31" spans="1:21" x14ac:dyDescent="0.25">
      <c r="A31" s="3" t="s">
        <v>56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t="s">
        <v>29</v>
      </c>
      <c r="B32">
        <v>1.4999999999999999E-2</v>
      </c>
      <c r="C32">
        <v>0.16900000000000001</v>
      </c>
      <c r="D32">
        <v>2.0500000000000001E-2</v>
      </c>
      <c r="E32">
        <v>4.1999999999999997E-3</v>
      </c>
      <c r="F32">
        <v>1030.8640702636951</v>
      </c>
      <c r="G32">
        <v>192</v>
      </c>
      <c r="H32">
        <v>1146</v>
      </c>
      <c r="I32">
        <v>3052</v>
      </c>
      <c r="J32">
        <v>170</v>
      </c>
      <c r="K32">
        <v>1062</v>
      </c>
      <c r="L32">
        <v>2924</v>
      </c>
      <c r="M32">
        <v>3.2996718233119542</v>
      </c>
      <c r="N32">
        <v>3.278765261660963</v>
      </c>
      <c r="O32">
        <v>3.1702513634373828</v>
      </c>
      <c r="P32">
        <v>3.2990383961177496</v>
      </c>
      <c r="Q32">
        <v>3.2659445355880745</v>
      </c>
      <c r="R32">
        <v>3.1502630671173306</v>
      </c>
      <c r="S32">
        <v>1.6631592180084962</v>
      </c>
      <c r="T32">
        <v>2.0290023420757271</v>
      </c>
      <c r="U32">
        <v>2.3599858143734611</v>
      </c>
    </row>
    <row r="33" spans="1:21" x14ac:dyDescent="0.25">
      <c r="A33" t="s">
        <v>30</v>
      </c>
      <c r="B33">
        <v>1.0999999999999999E-2</v>
      </c>
      <c r="C33">
        <v>0.16950000000000001</v>
      </c>
      <c r="D33">
        <v>2.0400000000000001E-2</v>
      </c>
      <c r="E33">
        <v>4.1999999999999997E-3</v>
      </c>
      <c r="F33">
        <v>757.4317829393309</v>
      </c>
      <c r="G33">
        <v>191</v>
      </c>
      <c r="H33">
        <v>1128</v>
      </c>
      <c r="I33">
        <v>3056</v>
      </c>
      <c r="J33">
        <v>168</v>
      </c>
      <c r="K33">
        <v>1059</v>
      </c>
      <c r="L33">
        <v>2914</v>
      </c>
      <c r="M33">
        <v>2.3958828700457557</v>
      </c>
      <c r="N33">
        <v>2.4239704733923313</v>
      </c>
      <c r="O33">
        <v>2.3409501726967314</v>
      </c>
      <c r="P33">
        <v>2.3954229402571952</v>
      </c>
      <c r="Q33">
        <v>2.414492191488006</v>
      </c>
      <c r="R33">
        <v>2.3261905841473842</v>
      </c>
      <c r="S33">
        <v>1.2236922733072453</v>
      </c>
      <c r="T33">
        <v>1.4615229045497264</v>
      </c>
      <c r="U33">
        <v>1.7592240244133952</v>
      </c>
    </row>
    <row r="34" spans="1:21" x14ac:dyDescent="0.25">
      <c r="A34" t="s">
        <v>31</v>
      </c>
      <c r="B34">
        <v>1.7000000000000001E-2</v>
      </c>
      <c r="C34">
        <v>0.16950000000000001</v>
      </c>
      <c r="D34">
        <v>0.02</v>
      </c>
      <c r="E34">
        <v>4.1000000000000003E-3</v>
      </c>
      <c r="F34">
        <v>1223.1095762285056</v>
      </c>
      <c r="G34">
        <v>193</v>
      </c>
      <c r="H34">
        <v>1170</v>
      </c>
      <c r="I34">
        <v>3089</v>
      </c>
      <c r="J34">
        <v>163</v>
      </c>
      <c r="K34">
        <v>1071</v>
      </c>
      <c r="L34">
        <v>2894</v>
      </c>
      <c r="M34">
        <v>3.8218614309897978</v>
      </c>
      <c r="N34">
        <v>4.2011390469392875</v>
      </c>
      <c r="O34">
        <v>3.9125764586514631</v>
      </c>
      <c r="P34">
        <v>3.8211277607666676</v>
      </c>
      <c r="Q34">
        <v>4.1847116272808149</v>
      </c>
      <c r="R34">
        <v>3.8879078350425158</v>
      </c>
      <c r="S34">
        <v>2.1172532605095378</v>
      </c>
      <c r="T34">
        <v>2.6644762844485941</v>
      </c>
      <c r="U34">
        <v>3.0458111559562107</v>
      </c>
    </row>
    <row r="35" spans="1:21" x14ac:dyDescent="0.25">
      <c r="A35" t="s">
        <v>32</v>
      </c>
      <c r="B35">
        <v>1.6E-2</v>
      </c>
      <c r="C35">
        <v>0.16900000000000001</v>
      </c>
      <c r="D35">
        <v>2.01E-2</v>
      </c>
      <c r="E35">
        <v>4.7999999999999996E-3</v>
      </c>
      <c r="F35">
        <v>981.28685958766323</v>
      </c>
      <c r="G35">
        <v>197</v>
      </c>
      <c r="H35">
        <v>1213</v>
      </c>
      <c r="I35">
        <v>2966</v>
      </c>
      <c r="J35">
        <v>167</v>
      </c>
      <c r="K35">
        <v>1086</v>
      </c>
      <c r="L35">
        <v>2903</v>
      </c>
      <c r="M35">
        <v>2.3206868110717327</v>
      </c>
      <c r="N35">
        <v>2.4988007546314219</v>
      </c>
      <c r="O35">
        <v>2.2774230894553722</v>
      </c>
      <c r="P35">
        <v>2.320241316424362</v>
      </c>
      <c r="Q35">
        <v>2.4890298691214201</v>
      </c>
      <c r="R35">
        <v>2.2630640363900003</v>
      </c>
      <c r="S35">
        <v>1.2760700286807036</v>
      </c>
      <c r="T35">
        <v>1.6567065951092383</v>
      </c>
      <c r="U35">
        <v>1.624401244715072</v>
      </c>
    </row>
    <row r="36" spans="1:21" x14ac:dyDescent="0.25">
      <c r="A36" t="s">
        <v>33</v>
      </c>
      <c r="B36">
        <v>1.2E-2</v>
      </c>
      <c r="C36">
        <v>0.16850000000000001</v>
      </c>
      <c r="D36">
        <v>2.01E-2</v>
      </c>
      <c r="E36">
        <v>4.7999999999999996E-3</v>
      </c>
      <c r="F36">
        <v>738.14901752365779</v>
      </c>
      <c r="G36">
        <v>192</v>
      </c>
      <c r="H36">
        <v>1116</v>
      </c>
      <c r="I36">
        <v>2997</v>
      </c>
      <c r="J36">
        <v>168</v>
      </c>
      <c r="K36">
        <v>1022</v>
      </c>
      <c r="L36">
        <v>2761</v>
      </c>
      <c r="M36">
        <v>1.745834294714103</v>
      </c>
      <c r="N36">
        <v>1.6450330765337671</v>
      </c>
      <c r="O36">
        <v>1.5313812529134396</v>
      </c>
      <c r="P36">
        <v>1.7454991526217798</v>
      </c>
      <c r="Q36">
        <v>1.6386006189553928</v>
      </c>
      <c r="R36">
        <v>1.5217259610286287</v>
      </c>
      <c r="S36">
        <v>0.9010427128610905</v>
      </c>
      <c r="T36">
        <v>1.042445247550414</v>
      </c>
      <c r="U36">
        <v>1.2328929559601334</v>
      </c>
    </row>
    <row r="37" spans="1:21" x14ac:dyDescent="0.25">
      <c r="A37" t="s">
        <v>34</v>
      </c>
      <c r="B37">
        <v>1.2E-2</v>
      </c>
      <c r="C37">
        <v>0.16900000000000001</v>
      </c>
      <c r="D37">
        <v>0.02</v>
      </c>
      <c r="E37">
        <v>4.3E-3</v>
      </c>
      <c r="F37">
        <v>825.65019953213152</v>
      </c>
      <c r="G37">
        <v>202</v>
      </c>
      <c r="H37">
        <v>1194</v>
      </c>
      <c r="I37">
        <v>2970</v>
      </c>
      <c r="J37">
        <v>176</v>
      </c>
      <c r="K37">
        <v>1078</v>
      </c>
      <c r="L37">
        <v>2904</v>
      </c>
      <c r="M37">
        <v>2.7024308994072803</v>
      </c>
      <c r="N37">
        <v>2.5813991942630365</v>
      </c>
      <c r="O37">
        <v>2.389398255738445</v>
      </c>
      <c r="P37">
        <v>2.7019121225974017</v>
      </c>
      <c r="Q37">
        <v>2.5713053298618811</v>
      </c>
      <c r="R37">
        <v>2.374333204142494</v>
      </c>
      <c r="S37">
        <v>1.4066642999192773</v>
      </c>
      <c r="T37">
        <v>1.6829775528614419</v>
      </c>
      <c r="U37">
        <v>1.7076921788886432</v>
      </c>
    </row>
    <row r="38" spans="1:21" x14ac:dyDescent="0.25">
      <c r="A38" t="s">
        <v>35</v>
      </c>
      <c r="B38">
        <v>1.4E-2</v>
      </c>
      <c r="C38">
        <v>0.16950000000000001</v>
      </c>
      <c r="D38">
        <v>2.01E-2</v>
      </c>
      <c r="E38">
        <v>4.1999999999999997E-3</v>
      </c>
      <c r="F38">
        <v>978.39220808445486</v>
      </c>
      <c r="G38">
        <v>202</v>
      </c>
      <c r="H38">
        <v>1192</v>
      </c>
      <c r="I38">
        <v>2972</v>
      </c>
      <c r="J38">
        <v>176</v>
      </c>
      <c r="K38">
        <v>1079</v>
      </c>
      <c r="L38">
        <v>2907</v>
      </c>
      <c r="M38">
        <v>3.3965797427988149</v>
      </c>
      <c r="N38">
        <v>3.2504819222067094</v>
      </c>
      <c r="O38">
        <v>3.0093492936193522</v>
      </c>
      <c r="P38">
        <v>3.3959277125086604</v>
      </c>
      <c r="Q38">
        <v>3.2377717904943895</v>
      </c>
      <c r="R38">
        <v>2.9903754778187701</v>
      </c>
      <c r="S38">
        <v>1.7679813633984174</v>
      </c>
      <c r="T38">
        <v>2.1081882959184401</v>
      </c>
      <c r="U38">
        <v>2.1492231909376942</v>
      </c>
    </row>
    <row r="39" spans="1:21" x14ac:dyDescent="0.25">
      <c r="A39" s="3" t="s">
        <v>55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t="s">
        <v>36</v>
      </c>
      <c r="B40">
        <v>1.4999999999999999E-2</v>
      </c>
      <c r="C40">
        <v>0.16850000000000001</v>
      </c>
      <c r="D40">
        <v>0.02</v>
      </c>
      <c r="E40">
        <v>4.3E-3</v>
      </c>
      <c r="F40">
        <v>1035.1252501552688</v>
      </c>
      <c r="G40">
        <v>191</v>
      </c>
      <c r="H40">
        <v>1133</v>
      </c>
      <c r="I40">
        <v>2987</v>
      </c>
      <c r="J40">
        <v>173</v>
      </c>
      <c r="K40">
        <v>1055</v>
      </c>
      <c r="L40">
        <v>2900</v>
      </c>
      <c r="M40">
        <v>3.2349761515254634</v>
      </c>
      <c r="N40">
        <v>3.0631776353854097</v>
      </c>
      <c r="O40">
        <v>2.9521670514535643</v>
      </c>
      <c r="P40">
        <v>3.2343551437475071</v>
      </c>
      <c r="Q40">
        <v>3.051199906502196</v>
      </c>
      <c r="R40">
        <v>2.9335537671912175</v>
      </c>
      <c r="S40">
        <v>1.5581313864152619</v>
      </c>
      <c r="T40">
        <v>1.8774963632143498</v>
      </c>
      <c r="U40">
        <v>2.1400146712875219</v>
      </c>
    </row>
    <row r="41" spans="1:21" x14ac:dyDescent="0.25">
      <c r="A41" t="s">
        <v>37</v>
      </c>
      <c r="B41">
        <v>1.4999999999999999E-2</v>
      </c>
      <c r="C41">
        <v>0.16900000000000001</v>
      </c>
      <c r="D41">
        <v>2.0199999999999999E-2</v>
      </c>
      <c r="E41">
        <v>4.1999999999999997E-3</v>
      </c>
      <c r="F41">
        <v>1046.1739326933541</v>
      </c>
      <c r="G41">
        <v>186</v>
      </c>
      <c r="H41">
        <v>1181</v>
      </c>
      <c r="I41">
        <v>3114</v>
      </c>
      <c r="J41">
        <v>158</v>
      </c>
      <c r="K41">
        <v>1137</v>
      </c>
      <c r="L41">
        <v>3042</v>
      </c>
      <c r="M41">
        <v>2.8926079201784436</v>
      </c>
      <c r="N41">
        <v>3.8140353382609025</v>
      </c>
      <c r="O41">
        <v>3.4822494019432164</v>
      </c>
      <c r="P41">
        <v>2.8920526357086769</v>
      </c>
      <c r="Q41">
        <v>3.7991215831116887</v>
      </c>
      <c r="R41">
        <v>3.4602939716233636</v>
      </c>
      <c r="S41">
        <v>1.5840166776752194</v>
      </c>
      <c r="T41">
        <v>2.186832904343488</v>
      </c>
      <c r="U41">
        <v>2.4933316043540481</v>
      </c>
    </row>
    <row r="42" spans="1:21" x14ac:dyDescent="0.25">
      <c r="A42" t="s">
        <v>38</v>
      </c>
      <c r="B42">
        <v>1.4E-2</v>
      </c>
      <c r="C42">
        <v>0.16850000000000001</v>
      </c>
      <c r="D42">
        <v>0.02</v>
      </c>
      <c r="E42">
        <v>4.1000000000000003E-3</v>
      </c>
      <c r="F42">
        <v>1013.244553810523</v>
      </c>
      <c r="G42">
        <v>201</v>
      </c>
      <c r="H42">
        <v>1044</v>
      </c>
      <c r="I42">
        <v>2746</v>
      </c>
      <c r="J42">
        <v>175</v>
      </c>
      <c r="K42">
        <v>990</v>
      </c>
      <c r="L42">
        <v>2683</v>
      </c>
      <c r="M42">
        <v>3.5640644399569683</v>
      </c>
      <c r="N42">
        <v>2.9042113987026141</v>
      </c>
      <c r="O42">
        <v>2.720676163035098</v>
      </c>
      <c r="P42">
        <v>3.5633802581779768</v>
      </c>
      <c r="Q42">
        <v>2.8928552643565806</v>
      </c>
      <c r="R42">
        <v>2.7035224187090683</v>
      </c>
      <c r="S42">
        <v>1.8578901381914568</v>
      </c>
      <c r="T42">
        <v>1.7163697638081368</v>
      </c>
      <c r="U42">
        <v>1.9473227810723686</v>
      </c>
    </row>
    <row r="43" spans="1:21" x14ac:dyDescent="0.25">
      <c r="A43" t="s">
        <v>39</v>
      </c>
      <c r="B43">
        <v>1.0999999999999999E-2</v>
      </c>
      <c r="C43">
        <v>0.16950000000000001</v>
      </c>
      <c r="D43">
        <v>0.02</v>
      </c>
      <c r="E43">
        <v>3.8999999999999998E-3</v>
      </c>
      <c r="F43">
        <v>832.00968156720353</v>
      </c>
      <c r="G43">
        <v>175</v>
      </c>
      <c r="H43">
        <v>1029</v>
      </c>
      <c r="I43">
        <v>2719</v>
      </c>
      <c r="J43">
        <v>154</v>
      </c>
      <c r="K43">
        <v>967</v>
      </c>
      <c r="L43">
        <v>2640</v>
      </c>
      <c r="M43">
        <v>2.5647360868512399</v>
      </c>
      <c r="N43">
        <v>2.5747945142757946</v>
      </c>
      <c r="O43">
        <v>2.4477956042950537</v>
      </c>
      <c r="P43">
        <v>2.5642437428636073</v>
      </c>
      <c r="Q43">
        <v>2.5647264756920309</v>
      </c>
      <c r="R43">
        <v>2.4323623599681676</v>
      </c>
      <c r="S43">
        <v>1.3086870429084989</v>
      </c>
      <c r="T43">
        <v>1.5494315608039346</v>
      </c>
      <c r="U43">
        <v>1.7741367188789354</v>
      </c>
    </row>
    <row r="44" spans="1:21" x14ac:dyDescent="0.25">
      <c r="A44" t="s">
        <v>40</v>
      </c>
      <c r="B44">
        <v>1.2E-2</v>
      </c>
      <c r="C44">
        <v>0.16950000000000001</v>
      </c>
      <c r="D44">
        <v>2.01E-2</v>
      </c>
      <c r="E44">
        <v>4.3E-3</v>
      </c>
      <c r="F44">
        <v>819.11905793117137</v>
      </c>
      <c r="G44">
        <v>159</v>
      </c>
      <c r="H44">
        <v>1021</v>
      </c>
      <c r="I44">
        <v>1857</v>
      </c>
      <c r="J44">
        <v>143</v>
      </c>
      <c r="K44">
        <v>842</v>
      </c>
      <c r="L44">
        <v>2174</v>
      </c>
      <c r="M44">
        <v>1.7909533318288606</v>
      </c>
      <c r="N44">
        <v>1.580974129973195</v>
      </c>
      <c r="O44">
        <v>1.3443035013374576</v>
      </c>
      <c r="P44">
        <v>1.7906095283827375</v>
      </c>
      <c r="Q44">
        <v>1.5747921576052062</v>
      </c>
      <c r="R44">
        <v>1.3358277265018361</v>
      </c>
      <c r="S44">
        <v>0.87491307595571777</v>
      </c>
      <c r="T44">
        <v>1.2353900129069715</v>
      </c>
      <c r="U44">
        <v>0.67019846722970788</v>
      </c>
    </row>
    <row r="45" spans="1:21" x14ac:dyDescent="0.25">
      <c r="A45" t="s">
        <v>41</v>
      </c>
      <c r="B45">
        <v>1.6E-2</v>
      </c>
      <c r="C45">
        <v>0.16900000000000001</v>
      </c>
      <c r="D45">
        <v>0.02</v>
      </c>
      <c r="E45">
        <v>4.1000000000000003E-3</v>
      </c>
      <c r="F45">
        <v>1154.5677586953384</v>
      </c>
      <c r="G45">
        <v>186</v>
      </c>
      <c r="H45">
        <v>1116</v>
      </c>
      <c r="I45">
        <v>2937</v>
      </c>
      <c r="J45">
        <v>155</v>
      </c>
      <c r="K45">
        <v>992</v>
      </c>
      <c r="L45">
        <v>2651</v>
      </c>
      <c r="M45">
        <v>3.2239269437132698</v>
      </c>
      <c r="N45">
        <v>3.3622772801194638</v>
      </c>
      <c r="O45">
        <v>3.0627200872376719</v>
      </c>
      <c r="P45">
        <v>3.2233080570155543</v>
      </c>
      <c r="Q45">
        <v>3.3491300028521458</v>
      </c>
      <c r="R45">
        <v>3.0434097709154018</v>
      </c>
      <c r="S45">
        <v>1.834451137068162</v>
      </c>
      <c r="T45">
        <v>2.261468757606929</v>
      </c>
      <c r="U45">
        <v>2.5686037779448667</v>
      </c>
    </row>
    <row r="46" spans="1:21" x14ac:dyDescent="0.25">
      <c r="A46" t="s">
        <v>42</v>
      </c>
      <c r="B46">
        <v>1.4E-2</v>
      </c>
      <c r="C46">
        <v>0.16900000000000001</v>
      </c>
      <c r="D46">
        <v>2.01E-2</v>
      </c>
      <c r="E46">
        <v>3.8999999999999998E-3</v>
      </c>
      <c r="F46">
        <v>1056.7704641713296</v>
      </c>
      <c r="G46">
        <v>182</v>
      </c>
      <c r="H46">
        <v>1034</v>
      </c>
      <c r="I46">
        <v>2015</v>
      </c>
      <c r="J46">
        <v>163</v>
      </c>
      <c r="K46">
        <v>998</v>
      </c>
      <c r="L46">
        <v>1857</v>
      </c>
      <c r="M46">
        <v>3.6065897548234482</v>
      </c>
      <c r="N46">
        <v>3.44247666116657</v>
      </c>
      <c r="O46">
        <v>1.5202373534072851</v>
      </c>
      <c r="P46">
        <v>3.6058974095990219</v>
      </c>
      <c r="Q46">
        <v>3.4290157858787884</v>
      </c>
      <c r="R46">
        <v>1.5106523233219198</v>
      </c>
      <c r="S46">
        <v>1.7767354848838828</v>
      </c>
      <c r="T46">
        <v>1.9638260696796817</v>
      </c>
      <c r="U46">
        <v>1.2230355059935811</v>
      </c>
    </row>
    <row r="48" spans="1:21" x14ac:dyDescent="0.25">
      <c r="A48" s="1" t="s">
        <v>53</v>
      </c>
    </row>
    <row r="50" spans="1:21" x14ac:dyDescent="0.25">
      <c r="A50" s="2" t="s">
        <v>58</v>
      </c>
      <c r="B50">
        <f>(B2+B17+B32)/3</f>
        <v>1.4333333333333332E-2</v>
      </c>
      <c r="C50">
        <f t="shared" ref="C50:U50" si="0">(C2+C17+C32)/3</f>
        <v>0.16916666666666669</v>
      </c>
      <c r="D50">
        <f t="shared" si="0"/>
        <v>2.0300000000000002E-2</v>
      </c>
      <c r="E50">
        <f t="shared" si="0"/>
        <v>4.0666666666666663E-3</v>
      </c>
      <c r="F50">
        <f t="shared" si="0"/>
        <v>1021.8486476182401</v>
      </c>
      <c r="G50">
        <f t="shared" si="0"/>
        <v>192.33333333333334</v>
      </c>
      <c r="H50">
        <f t="shared" si="0"/>
        <v>1121.3333333333333</v>
      </c>
      <c r="I50">
        <f t="shared" si="0"/>
        <v>3018</v>
      </c>
      <c r="J50">
        <f t="shared" si="0"/>
        <v>166</v>
      </c>
      <c r="K50">
        <f t="shared" si="0"/>
        <v>1038.6666666666667</v>
      </c>
      <c r="L50">
        <f t="shared" si="0"/>
        <v>2872.6666666666665</v>
      </c>
      <c r="M50">
        <f t="shared" si="0"/>
        <v>3.3146778004341431</v>
      </c>
      <c r="N50">
        <f t="shared" si="0"/>
        <v>3.3022522144409958</v>
      </c>
      <c r="O50">
        <f t="shared" si="0"/>
        <v>3.2199138619847303</v>
      </c>
      <c r="P50">
        <f t="shared" si="0"/>
        <v>3.3140414925916524</v>
      </c>
      <c r="Q50">
        <f t="shared" si="0"/>
        <v>3.2893396489822866</v>
      </c>
      <c r="R50">
        <f t="shared" si="0"/>
        <v>3.199612445781375</v>
      </c>
      <c r="S50">
        <f t="shared" si="0"/>
        <v>1.7598860896010404</v>
      </c>
      <c r="T50">
        <f t="shared" si="0"/>
        <v>2.0472003091923017</v>
      </c>
      <c r="U50">
        <f t="shared" si="0"/>
        <v>2.4334211228663407</v>
      </c>
    </row>
    <row r="51" spans="1:21" x14ac:dyDescent="0.25">
      <c r="A51" s="2" t="s">
        <v>59</v>
      </c>
      <c r="B51">
        <f t="shared" ref="B51:U51" si="1">(B3+B18+B33)/3</f>
        <v>1.4666666666666666E-2</v>
      </c>
      <c r="C51">
        <f t="shared" si="1"/>
        <v>0.16916666666666669</v>
      </c>
      <c r="D51">
        <f t="shared" si="1"/>
        <v>2.0100000000000003E-2</v>
      </c>
      <c r="E51">
        <f t="shared" si="1"/>
        <v>4.0666666666666663E-3</v>
      </c>
      <c r="F51">
        <f t="shared" si="1"/>
        <v>1068.0690265135602</v>
      </c>
      <c r="G51">
        <f t="shared" si="1"/>
        <v>191.33333333333334</v>
      </c>
      <c r="H51">
        <f t="shared" si="1"/>
        <v>1084.3333333333333</v>
      </c>
      <c r="I51">
        <f t="shared" si="1"/>
        <v>2910</v>
      </c>
      <c r="J51">
        <f t="shared" si="1"/>
        <v>163.66666666666666</v>
      </c>
      <c r="K51">
        <f t="shared" si="1"/>
        <v>1004</v>
      </c>
      <c r="L51">
        <f t="shared" si="1"/>
        <v>2742</v>
      </c>
      <c r="M51">
        <f t="shared" si="1"/>
        <v>3.4339895378227894</v>
      </c>
      <c r="N51">
        <f t="shared" si="1"/>
        <v>3.2245243989848924</v>
      </c>
      <c r="O51">
        <f t="shared" si="1"/>
        <v>3.0601906262272283</v>
      </c>
      <c r="P51">
        <f t="shared" si="1"/>
        <v>3.433330326096792</v>
      </c>
      <c r="Q51">
        <f t="shared" si="1"/>
        <v>3.2119157671568885</v>
      </c>
      <c r="R51">
        <f t="shared" si="1"/>
        <v>3.0408962580461023</v>
      </c>
      <c r="S51">
        <f t="shared" si="1"/>
        <v>1.858604357866021</v>
      </c>
      <c r="T51">
        <f t="shared" si="1"/>
        <v>2.0083746973293994</v>
      </c>
      <c r="U51">
        <f t="shared" si="1"/>
        <v>2.3661100757147451</v>
      </c>
    </row>
    <row r="52" spans="1:21" x14ac:dyDescent="0.25">
      <c r="A52" s="2" t="s">
        <v>60</v>
      </c>
      <c r="B52">
        <f t="shared" ref="B52:U52" si="2">(B4+B19+B34)/3</f>
        <v>1.4666666666666666E-2</v>
      </c>
      <c r="C52">
        <f t="shared" si="2"/>
        <v>0.16933333333333334</v>
      </c>
      <c r="D52">
        <f t="shared" si="2"/>
        <v>0.02</v>
      </c>
      <c r="E52">
        <f t="shared" si="2"/>
        <v>4.0333333333333332E-3</v>
      </c>
      <c r="F52">
        <f t="shared" si="2"/>
        <v>1072.2200155446596</v>
      </c>
      <c r="G52">
        <f t="shared" si="2"/>
        <v>193.66666666666666</v>
      </c>
      <c r="H52">
        <f t="shared" si="2"/>
        <v>1143.3333333333333</v>
      </c>
      <c r="I52">
        <f t="shared" si="2"/>
        <v>3051</v>
      </c>
      <c r="J52">
        <f t="shared" si="2"/>
        <v>169.66666666666666</v>
      </c>
      <c r="K52">
        <f t="shared" si="2"/>
        <v>1058.3333333333333</v>
      </c>
      <c r="L52">
        <f t="shared" si="2"/>
        <v>2876.3333333333335</v>
      </c>
      <c r="M52">
        <f t="shared" si="2"/>
        <v>3.7195971695179382</v>
      </c>
      <c r="N52">
        <f t="shared" si="2"/>
        <v>3.7029917954170002</v>
      </c>
      <c r="O52">
        <f t="shared" si="2"/>
        <v>3.5027913552132941</v>
      </c>
      <c r="P52">
        <f t="shared" si="2"/>
        <v>3.7188831306301888</v>
      </c>
      <c r="Q52">
        <f t="shared" si="2"/>
        <v>3.6885122460529973</v>
      </c>
      <c r="R52">
        <f t="shared" si="2"/>
        <v>3.4807064087756694</v>
      </c>
      <c r="S52">
        <f t="shared" si="2"/>
        <v>1.9186519607678694</v>
      </c>
      <c r="T52">
        <f t="shared" si="2"/>
        <v>2.2981640623743109</v>
      </c>
      <c r="U52">
        <f t="shared" si="2"/>
        <v>2.6759524777189987</v>
      </c>
    </row>
    <row r="53" spans="1:21" x14ac:dyDescent="0.25">
      <c r="A53" s="2" t="s">
        <v>61</v>
      </c>
      <c r="B53">
        <f t="shared" ref="B53:U53" si="3">(B5+B20+B35)/3</f>
        <v>1.2666666666666666E-2</v>
      </c>
      <c r="C53">
        <f t="shared" si="3"/>
        <v>0.16900000000000001</v>
      </c>
      <c r="D53">
        <f t="shared" si="3"/>
        <v>0.02</v>
      </c>
      <c r="E53">
        <f t="shared" si="3"/>
        <v>4.2333333333333329E-3</v>
      </c>
      <c r="F53">
        <f t="shared" si="3"/>
        <v>877.85363285778897</v>
      </c>
      <c r="G53">
        <f t="shared" si="3"/>
        <v>194.33333333333334</v>
      </c>
      <c r="H53">
        <f t="shared" si="3"/>
        <v>1161.3333333333333</v>
      </c>
      <c r="I53">
        <f t="shared" si="3"/>
        <v>3009.3333333333335</v>
      </c>
      <c r="J53">
        <f t="shared" si="3"/>
        <v>170</v>
      </c>
      <c r="K53">
        <f t="shared" si="3"/>
        <v>1051.6666666666667</v>
      </c>
      <c r="L53">
        <f t="shared" si="3"/>
        <v>2850</v>
      </c>
      <c r="M53">
        <f t="shared" si="3"/>
        <v>2.8024880244903279</v>
      </c>
      <c r="N53">
        <f t="shared" si="3"/>
        <v>2.7113285574866932</v>
      </c>
      <c r="O53">
        <f t="shared" si="3"/>
        <v>2.5433548930881691</v>
      </c>
      <c r="P53">
        <f t="shared" si="3"/>
        <v>2.8019500400418127</v>
      </c>
      <c r="Q53">
        <f t="shared" si="3"/>
        <v>2.7007266394001483</v>
      </c>
      <c r="R53">
        <f t="shared" si="3"/>
        <v>2.5273191516209734</v>
      </c>
      <c r="S53">
        <f t="shared" si="3"/>
        <v>1.4413368496490946</v>
      </c>
      <c r="T53">
        <f t="shared" si="3"/>
        <v>1.7563050402174587</v>
      </c>
      <c r="U53">
        <f t="shared" si="3"/>
        <v>1.949293224411021</v>
      </c>
    </row>
    <row r="54" spans="1:21" x14ac:dyDescent="0.25">
      <c r="A54" s="2" t="s">
        <v>62</v>
      </c>
      <c r="B54">
        <f t="shared" ref="B54:U54" si="4">(B6+B21+B36)/3</f>
        <v>1.2666666666666668E-2</v>
      </c>
      <c r="C54">
        <f t="shared" si="4"/>
        <v>0.16916666666666669</v>
      </c>
      <c r="D54">
        <f t="shared" si="4"/>
        <v>2.0066666666666667E-2</v>
      </c>
      <c r="E54">
        <f t="shared" si="4"/>
        <v>4.333333333333334E-3</v>
      </c>
      <c r="F54">
        <f t="shared" si="4"/>
        <v>868.02363619399284</v>
      </c>
      <c r="G54">
        <f t="shared" si="4"/>
        <v>184.33333333333334</v>
      </c>
      <c r="H54">
        <f t="shared" si="4"/>
        <v>1071.3333333333333</v>
      </c>
      <c r="I54">
        <f t="shared" si="4"/>
        <v>2867</v>
      </c>
      <c r="J54">
        <f t="shared" si="4"/>
        <v>161.33333333333334</v>
      </c>
      <c r="K54">
        <f t="shared" si="4"/>
        <v>999</v>
      </c>
      <c r="L54">
        <f t="shared" si="4"/>
        <v>2736</v>
      </c>
      <c r="M54">
        <f t="shared" si="4"/>
        <v>2.4059837517806422</v>
      </c>
      <c r="N54">
        <f t="shared" si="4"/>
        <v>2.3633844700103399</v>
      </c>
      <c r="O54">
        <f t="shared" si="4"/>
        <v>2.2720925398362031</v>
      </c>
      <c r="P54">
        <f t="shared" si="4"/>
        <v>2.4055218829588934</v>
      </c>
      <c r="Q54">
        <f t="shared" si="4"/>
        <v>2.3541430933100225</v>
      </c>
      <c r="R54">
        <f t="shared" si="4"/>
        <v>2.2577670956532585</v>
      </c>
      <c r="S54">
        <f t="shared" si="4"/>
        <v>1.2416448206286261</v>
      </c>
      <c r="T54">
        <f t="shared" si="4"/>
        <v>1.4359630968149961</v>
      </c>
      <c r="U54">
        <f t="shared" si="4"/>
        <v>1.6849793616040845</v>
      </c>
    </row>
    <row r="55" spans="1:21" x14ac:dyDescent="0.25">
      <c r="A55" s="2" t="s">
        <v>63</v>
      </c>
      <c r="B55">
        <f t="shared" ref="B55:U55" si="5">(B7+B22+B37)/3</f>
        <v>1.3666666666666666E-2</v>
      </c>
      <c r="C55">
        <f t="shared" si="5"/>
        <v>0.16916666666666669</v>
      </c>
      <c r="D55">
        <f t="shared" si="5"/>
        <v>2.0033333333333334E-2</v>
      </c>
      <c r="E55">
        <f t="shared" si="5"/>
        <v>4.2333333333333337E-3</v>
      </c>
      <c r="F55">
        <f t="shared" si="5"/>
        <v>954.56545807623706</v>
      </c>
      <c r="G55">
        <f t="shared" si="5"/>
        <v>201.33333333333334</v>
      </c>
      <c r="H55">
        <f t="shared" si="5"/>
        <v>1164.3333333333333</v>
      </c>
      <c r="I55">
        <f t="shared" si="5"/>
        <v>3043.3333333333335</v>
      </c>
      <c r="J55">
        <f t="shared" si="5"/>
        <v>174.66666666666666</v>
      </c>
      <c r="K55">
        <f t="shared" si="5"/>
        <v>1057.6666666666667</v>
      </c>
      <c r="L55">
        <f t="shared" si="5"/>
        <v>2871.6666666666665</v>
      </c>
      <c r="M55">
        <f t="shared" si="5"/>
        <v>3.1898015995103033</v>
      </c>
      <c r="N55">
        <f t="shared" si="5"/>
        <v>2.9850860503798606</v>
      </c>
      <c r="O55">
        <f t="shared" si="5"/>
        <v>2.813047760104896</v>
      </c>
      <c r="P55">
        <f t="shared" si="5"/>
        <v>3.1891892637431609</v>
      </c>
      <c r="Q55">
        <f t="shared" si="5"/>
        <v>2.973413677549932</v>
      </c>
      <c r="R55">
        <f t="shared" si="5"/>
        <v>2.7953116168955852</v>
      </c>
      <c r="S55">
        <f t="shared" si="5"/>
        <v>1.6765769073574575</v>
      </c>
      <c r="T55">
        <f t="shared" si="5"/>
        <v>1.9137770853064178</v>
      </c>
      <c r="U55">
        <f t="shared" si="5"/>
        <v>2.1624257377225367</v>
      </c>
    </row>
    <row r="56" spans="1:21" x14ac:dyDescent="0.25">
      <c r="A56" s="2" t="s">
        <v>64</v>
      </c>
      <c r="B56">
        <f t="shared" ref="B56:U56" si="6">(B8+B23+B38)/3</f>
        <v>1.4666666666666666E-2</v>
      </c>
      <c r="C56">
        <f t="shared" si="6"/>
        <v>0.16916666666666669</v>
      </c>
      <c r="D56">
        <f t="shared" si="6"/>
        <v>2.0266666666666665E-2</v>
      </c>
      <c r="E56">
        <f t="shared" si="6"/>
        <v>4.266666666666666E-3</v>
      </c>
      <c r="F56">
        <f t="shared" si="6"/>
        <v>1002.7079743149665</v>
      </c>
      <c r="G56">
        <f t="shared" si="6"/>
        <v>198</v>
      </c>
      <c r="H56">
        <f t="shared" si="6"/>
        <v>1147</v>
      </c>
      <c r="I56">
        <f t="shared" si="6"/>
        <v>2995.3333333333335</v>
      </c>
      <c r="J56">
        <f t="shared" si="6"/>
        <v>172.66666666666666</v>
      </c>
      <c r="K56">
        <f t="shared" si="6"/>
        <v>1027.3333333333333</v>
      </c>
      <c r="L56">
        <f t="shared" si="6"/>
        <v>2776.3333333333335</v>
      </c>
      <c r="M56">
        <f t="shared" si="6"/>
        <v>3.2265622559988745</v>
      </c>
      <c r="N56">
        <f t="shared" si="6"/>
        <v>2.9093773972888375</v>
      </c>
      <c r="O56">
        <f t="shared" si="6"/>
        <v>2.7094030898037986</v>
      </c>
      <c r="P56">
        <f t="shared" si="6"/>
        <v>3.2259428634088896</v>
      </c>
      <c r="Q56">
        <f t="shared" si="6"/>
        <v>2.8980010627004931</v>
      </c>
      <c r="R56">
        <f t="shared" si="6"/>
        <v>2.6923204217119081</v>
      </c>
      <c r="S56">
        <f t="shared" si="6"/>
        <v>1.6754032721509606</v>
      </c>
      <c r="T56">
        <f t="shared" si="6"/>
        <v>1.9260451257609636</v>
      </c>
      <c r="U56">
        <f t="shared" si="6"/>
        <v>2.150369385911183</v>
      </c>
    </row>
    <row r="57" spans="1:21" x14ac:dyDescent="0.25">
      <c r="A57" s="3" t="s">
        <v>65</v>
      </c>
      <c r="B57">
        <f t="shared" ref="B57:U57" si="7">(B9+B24+B39)/3</f>
        <v>9.3333333333333341E-3</v>
      </c>
      <c r="C57">
        <f t="shared" si="7"/>
        <v>0.1125</v>
      </c>
      <c r="D57">
        <f t="shared" si="7"/>
        <v>1.3433333333333334E-2</v>
      </c>
      <c r="E57">
        <f t="shared" si="7"/>
        <v>2.8000000000000004E-3</v>
      </c>
      <c r="F57">
        <f t="shared" si="7"/>
        <v>653.92402390445375</v>
      </c>
      <c r="G57">
        <f t="shared" si="7"/>
        <v>134.66666666666666</v>
      </c>
      <c r="H57">
        <f t="shared" si="7"/>
        <v>777</v>
      </c>
      <c r="I57">
        <f t="shared" si="7"/>
        <v>2087.3333333333335</v>
      </c>
      <c r="J57">
        <f t="shared" si="7"/>
        <v>116.66666666666667</v>
      </c>
      <c r="K57">
        <f t="shared" si="7"/>
        <v>719.33333333333337</v>
      </c>
      <c r="L57">
        <f t="shared" si="7"/>
        <v>2032.6666666666667</v>
      </c>
      <c r="M57">
        <f t="shared" si="7"/>
        <v>2.2123107272148599</v>
      </c>
      <c r="N57">
        <f t="shared" si="7"/>
        <v>2.1393344158682481</v>
      </c>
      <c r="O57">
        <f t="shared" si="7"/>
        <v>2.184670137622621</v>
      </c>
      <c r="P57">
        <f t="shared" si="7"/>
        <v>2.2118860371693994</v>
      </c>
      <c r="Q57">
        <f t="shared" si="7"/>
        <v>2.1309691263963644</v>
      </c>
      <c r="R57">
        <f t="shared" si="7"/>
        <v>2.170895887865647</v>
      </c>
      <c r="S57">
        <f t="shared" si="7"/>
        <v>1.1656764579892231</v>
      </c>
      <c r="T57">
        <f t="shared" si="7"/>
        <v>1.3295882144829649</v>
      </c>
      <c r="U57">
        <f t="shared" si="7"/>
        <v>1.5741372727499232</v>
      </c>
    </row>
    <row r="58" spans="1:21" x14ac:dyDescent="0.25">
      <c r="A58" s="2" t="s">
        <v>66</v>
      </c>
      <c r="B58">
        <f t="shared" ref="B58:U58" si="8">(B10+B25+B40)/3</f>
        <v>1.3333333333333334E-2</v>
      </c>
      <c r="C58">
        <f t="shared" si="8"/>
        <v>0.16900000000000001</v>
      </c>
      <c r="D58">
        <f t="shared" si="8"/>
        <v>0.02</v>
      </c>
      <c r="E58">
        <f t="shared" si="8"/>
        <v>4.1999999999999997E-3</v>
      </c>
      <c r="F58">
        <f t="shared" si="8"/>
        <v>937.78035329745001</v>
      </c>
      <c r="G58">
        <f t="shared" si="8"/>
        <v>189.66666666666666</v>
      </c>
      <c r="H58">
        <f t="shared" si="8"/>
        <v>1113.6666666666667</v>
      </c>
      <c r="I58">
        <f t="shared" si="8"/>
        <v>2979</v>
      </c>
      <c r="J58">
        <f t="shared" si="8"/>
        <v>169.33333333333334</v>
      </c>
      <c r="K58">
        <f t="shared" si="8"/>
        <v>1028.3333333333333</v>
      </c>
      <c r="L58">
        <f t="shared" si="8"/>
        <v>2782.3333333333335</v>
      </c>
      <c r="M58">
        <f t="shared" si="8"/>
        <v>2.9698044546364071</v>
      </c>
      <c r="N58">
        <f t="shared" si="8"/>
        <v>2.794693873096763</v>
      </c>
      <c r="O58">
        <f t="shared" si="8"/>
        <v>2.6138623582203571</v>
      </c>
      <c r="P58">
        <f t="shared" si="8"/>
        <v>2.9692343510007233</v>
      </c>
      <c r="Q58">
        <f t="shared" si="8"/>
        <v>2.7837659774576573</v>
      </c>
      <c r="R58">
        <f t="shared" si="8"/>
        <v>2.5973820702663786</v>
      </c>
      <c r="S58">
        <f t="shared" si="8"/>
        <v>1.4705643733578746</v>
      </c>
      <c r="T58">
        <f t="shared" si="8"/>
        <v>1.7358731946765189</v>
      </c>
      <c r="U58">
        <f t="shared" si="8"/>
        <v>2.0348138954054984</v>
      </c>
    </row>
    <row r="59" spans="1:21" x14ac:dyDescent="0.25">
      <c r="A59" s="2" t="s">
        <v>67</v>
      </c>
      <c r="B59">
        <f t="shared" ref="B59:U59" si="9">(B11+B26+B41)/3</f>
        <v>1.2333333333333333E-2</v>
      </c>
      <c r="C59">
        <f t="shared" si="9"/>
        <v>0.16916666666666669</v>
      </c>
      <c r="D59">
        <f t="shared" si="9"/>
        <v>2.0066666666666667E-2</v>
      </c>
      <c r="E59">
        <f t="shared" si="9"/>
        <v>4.1999999999999997E-3</v>
      </c>
      <c r="F59">
        <f t="shared" si="9"/>
        <v>864.81459745770508</v>
      </c>
      <c r="G59">
        <f t="shared" si="9"/>
        <v>188</v>
      </c>
      <c r="H59">
        <f t="shared" si="9"/>
        <v>1131</v>
      </c>
      <c r="I59">
        <f t="shared" si="9"/>
        <v>2994.3333333333335</v>
      </c>
      <c r="J59">
        <f t="shared" si="9"/>
        <v>165.33333333333334</v>
      </c>
      <c r="K59">
        <f t="shared" si="9"/>
        <v>1068.6666666666667</v>
      </c>
      <c r="L59">
        <f t="shared" si="9"/>
        <v>2922</v>
      </c>
      <c r="M59">
        <f t="shared" si="9"/>
        <v>2.6166424376971613</v>
      </c>
      <c r="N59">
        <f t="shared" si="9"/>
        <v>2.8435001086006153</v>
      </c>
      <c r="O59">
        <f t="shared" si="9"/>
        <v>2.6982794497838767</v>
      </c>
      <c r="P59">
        <f t="shared" si="9"/>
        <v>2.6161401294173392</v>
      </c>
      <c r="Q59">
        <f t="shared" si="9"/>
        <v>2.8323813693584743</v>
      </c>
      <c r="R59">
        <f t="shared" si="9"/>
        <v>2.6812669157562561</v>
      </c>
      <c r="S59">
        <f t="shared" si="9"/>
        <v>1.3428820955302614</v>
      </c>
      <c r="T59">
        <f t="shared" si="9"/>
        <v>1.6863241699549363</v>
      </c>
      <c r="U59">
        <f t="shared" si="9"/>
        <v>1.9353580119917579</v>
      </c>
    </row>
    <row r="60" spans="1:21" x14ac:dyDescent="0.25">
      <c r="A60" s="2" t="s">
        <v>68</v>
      </c>
      <c r="B60">
        <f t="shared" ref="B60:U60" si="10">(B12+B27+B42)/3</f>
        <v>1.3666666666666667E-2</v>
      </c>
      <c r="C60">
        <f t="shared" si="10"/>
        <v>0.16900000000000001</v>
      </c>
      <c r="D60">
        <f t="shared" si="10"/>
        <v>2.0033333333333334E-2</v>
      </c>
      <c r="E60">
        <f t="shared" si="10"/>
        <v>4.1000000000000003E-3</v>
      </c>
      <c r="F60">
        <f t="shared" si="10"/>
        <v>985.09957463030332</v>
      </c>
      <c r="G60">
        <f t="shared" si="10"/>
        <v>190.66666666666666</v>
      </c>
      <c r="H60">
        <f t="shared" si="10"/>
        <v>1089</v>
      </c>
      <c r="I60">
        <f t="shared" si="10"/>
        <v>2899</v>
      </c>
      <c r="J60">
        <f t="shared" si="10"/>
        <v>162.66666666666666</v>
      </c>
      <c r="K60">
        <f t="shared" si="10"/>
        <v>998</v>
      </c>
      <c r="L60">
        <f t="shared" si="10"/>
        <v>2729.3333333333335</v>
      </c>
      <c r="M60">
        <f t="shared" si="10"/>
        <v>3.0607247751988624</v>
      </c>
      <c r="N60">
        <f t="shared" si="10"/>
        <v>2.9065069395689052</v>
      </c>
      <c r="O60">
        <f t="shared" si="10"/>
        <v>2.7804683571399913</v>
      </c>
      <c r="P60">
        <f t="shared" si="10"/>
        <v>3.0601372178869841</v>
      </c>
      <c r="Q60">
        <f t="shared" si="10"/>
        <v>2.8951418291302624</v>
      </c>
      <c r="R60">
        <f t="shared" si="10"/>
        <v>2.762937625642794</v>
      </c>
      <c r="S60">
        <f t="shared" si="10"/>
        <v>1.6462502895355986</v>
      </c>
      <c r="T60">
        <f t="shared" si="10"/>
        <v>1.8245498885671998</v>
      </c>
      <c r="U60">
        <f t="shared" si="10"/>
        <v>2.1207755398478607</v>
      </c>
    </row>
    <row r="61" spans="1:21" x14ac:dyDescent="0.25">
      <c r="A61" s="2" t="s">
        <v>69</v>
      </c>
      <c r="B61">
        <f t="shared" ref="B61:U61" si="11">(B13+B28+B43)/3</f>
        <v>1.3333333333333331E-2</v>
      </c>
      <c r="C61">
        <f t="shared" si="11"/>
        <v>0.16916666666666669</v>
      </c>
      <c r="D61">
        <f t="shared" si="11"/>
        <v>2.0100000000000003E-2</v>
      </c>
      <c r="E61">
        <f t="shared" si="11"/>
        <v>3.966666666666667E-3</v>
      </c>
      <c r="F61">
        <f t="shared" si="11"/>
        <v>985.47764530090888</v>
      </c>
      <c r="G61">
        <f t="shared" si="11"/>
        <v>175</v>
      </c>
      <c r="H61">
        <f t="shared" si="11"/>
        <v>1040.6666666666667</v>
      </c>
      <c r="I61">
        <f t="shared" si="11"/>
        <v>2748</v>
      </c>
      <c r="J61">
        <f t="shared" si="11"/>
        <v>149.33333333333334</v>
      </c>
      <c r="K61">
        <f t="shared" si="11"/>
        <v>949.66666666666663</v>
      </c>
      <c r="L61">
        <f t="shared" si="11"/>
        <v>2674.6666666666665</v>
      </c>
      <c r="M61">
        <f t="shared" si="11"/>
        <v>2.7186607307343849</v>
      </c>
      <c r="N61">
        <f t="shared" si="11"/>
        <v>2.8033224890204784</v>
      </c>
      <c r="O61">
        <f t="shared" si="11"/>
        <v>2.8528456946430403</v>
      </c>
      <c r="P61">
        <f t="shared" si="11"/>
        <v>2.718138838336936</v>
      </c>
      <c r="Q61">
        <f t="shared" si="11"/>
        <v>2.7923608535090985</v>
      </c>
      <c r="R61">
        <f t="shared" si="11"/>
        <v>2.8348586271954659</v>
      </c>
      <c r="S61">
        <f t="shared" si="11"/>
        <v>1.4824203186613438</v>
      </c>
      <c r="T61">
        <f t="shared" si="11"/>
        <v>1.8000875910700753</v>
      </c>
      <c r="U61">
        <f t="shared" si="11"/>
        <v>2.0564830127808529</v>
      </c>
    </row>
    <row r="62" spans="1:21" x14ac:dyDescent="0.25">
      <c r="A62" s="2" t="s">
        <v>70</v>
      </c>
      <c r="B62">
        <f t="shared" ref="B62:U62" si="12">(B14+B29+B44)/3</f>
        <v>1.2333333333333335E-2</v>
      </c>
      <c r="C62">
        <f t="shared" si="12"/>
        <v>0.16916666666666669</v>
      </c>
      <c r="D62">
        <f t="shared" si="12"/>
        <v>2.0233333333333332E-2</v>
      </c>
      <c r="E62">
        <f t="shared" si="12"/>
        <v>4.1666666666666666E-3</v>
      </c>
      <c r="F62">
        <f t="shared" si="12"/>
        <v>865.23339227855422</v>
      </c>
      <c r="G62">
        <f t="shared" si="12"/>
        <v>166</v>
      </c>
      <c r="H62">
        <f t="shared" si="12"/>
        <v>1203.6666666666667</v>
      </c>
      <c r="I62">
        <f t="shared" si="12"/>
        <v>2466.6666666666665</v>
      </c>
      <c r="J62">
        <f t="shared" si="12"/>
        <v>146</v>
      </c>
      <c r="K62">
        <f t="shared" si="12"/>
        <v>1007</v>
      </c>
      <c r="L62">
        <f t="shared" si="12"/>
        <v>2048</v>
      </c>
      <c r="M62">
        <f t="shared" si="12"/>
        <v>2.0959498873057432</v>
      </c>
      <c r="N62">
        <f t="shared" si="12"/>
        <v>2.6894633576239593</v>
      </c>
      <c r="O62">
        <f t="shared" si="12"/>
        <v>1.3909469528457807</v>
      </c>
      <c r="P62">
        <f t="shared" si="12"/>
        <v>2.0955475346696635</v>
      </c>
      <c r="Q62">
        <f t="shared" si="12"/>
        <v>2.6789469374964323</v>
      </c>
      <c r="R62">
        <f t="shared" si="12"/>
        <v>1.3821770930865187</v>
      </c>
      <c r="S62">
        <f t="shared" si="12"/>
        <v>1.0732999277333519</v>
      </c>
      <c r="T62">
        <f t="shared" si="12"/>
        <v>1.9777287562697552</v>
      </c>
      <c r="U62">
        <f t="shared" si="12"/>
        <v>1.396386146922892</v>
      </c>
    </row>
    <row r="63" spans="1:21" x14ac:dyDescent="0.25">
      <c r="A63" s="2" t="s">
        <v>71</v>
      </c>
      <c r="B63">
        <f t="shared" ref="B63:U63" si="13">(B15+B30+B45)/3</f>
        <v>1.4333333333333332E-2</v>
      </c>
      <c r="C63">
        <f t="shared" si="13"/>
        <v>0.16916666666666669</v>
      </c>
      <c r="D63">
        <f t="shared" si="13"/>
        <v>2.0199999999999999E-2</v>
      </c>
      <c r="E63">
        <f t="shared" si="13"/>
        <v>4.1333333333333335E-3</v>
      </c>
      <c r="F63">
        <f t="shared" si="13"/>
        <v>1015.9920867638788</v>
      </c>
      <c r="G63">
        <f t="shared" si="13"/>
        <v>189</v>
      </c>
      <c r="H63">
        <f t="shared" si="13"/>
        <v>1091.6666666666667</v>
      </c>
      <c r="I63">
        <f t="shared" si="13"/>
        <v>2860.3333333333335</v>
      </c>
      <c r="J63">
        <f t="shared" si="13"/>
        <v>161.33333333333334</v>
      </c>
      <c r="K63">
        <f t="shared" si="13"/>
        <v>998.66666666666663</v>
      </c>
      <c r="L63">
        <f t="shared" si="13"/>
        <v>2720</v>
      </c>
      <c r="M63">
        <f t="shared" si="13"/>
        <v>3.0230016417437109</v>
      </c>
      <c r="N63">
        <f t="shared" si="13"/>
        <v>2.9612612196619374</v>
      </c>
      <c r="O63">
        <f t="shared" si="13"/>
        <v>2.7950446230333585</v>
      </c>
      <c r="P63">
        <f t="shared" si="13"/>
        <v>3.0224213260182267</v>
      </c>
      <c r="Q63">
        <f t="shared" si="13"/>
        <v>2.9496820073982573</v>
      </c>
      <c r="R63">
        <f t="shared" si="13"/>
        <v>2.7774219888166241</v>
      </c>
      <c r="S63">
        <f t="shared" si="13"/>
        <v>1.6439550564747603</v>
      </c>
      <c r="T63">
        <f t="shared" si="13"/>
        <v>1.8891029961164711</v>
      </c>
      <c r="U63">
        <f t="shared" si="13"/>
        <v>2.1285885917063232</v>
      </c>
    </row>
    <row r="64" spans="1:21" x14ac:dyDescent="0.25">
      <c r="A64" s="3" t="s">
        <v>72</v>
      </c>
      <c r="B64">
        <f t="shared" ref="B64:U64" si="14">(B16+B31+B46)/3</f>
        <v>4.6666666666666671E-3</v>
      </c>
      <c r="C64">
        <f t="shared" si="14"/>
        <v>5.6333333333333339E-2</v>
      </c>
      <c r="D64">
        <f t="shared" si="14"/>
        <v>6.7000000000000002E-3</v>
      </c>
      <c r="E64">
        <f t="shared" si="14"/>
        <v>1.2999999999999999E-3</v>
      </c>
      <c r="F64">
        <f t="shared" si="14"/>
        <v>352.25682139044324</v>
      </c>
      <c r="G64">
        <f t="shared" si="14"/>
        <v>60.666666666666664</v>
      </c>
      <c r="H64">
        <f t="shared" si="14"/>
        <v>344.66666666666669</v>
      </c>
      <c r="I64">
        <f t="shared" si="14"/>
        <v>671.66666666666663</v>
      </c>
      <c r="J64">
        <f t="shared" si="14"/>
        <v>54.333333333333336</v>
      </c>
      <c r="K64">
        <f t="shared" si="14"/>
        <v>332.66666666666669</v>
      </c>
      <c r="L64">
        <f t="shared" si="14"/>
        <v>619</v>
      </c>
      <c r="M64">
        <f t="shared" si="14"/>
        <v>1.2021965849411493</v>
      </c>
      <c r="N64">
        <f t="shared" si="14"/>
        <v>1.1474922203888567</v>
      </c>
      <c r="O64">
        <f t="shared" si="14"/>
        <v>0.50674578446909502</v>
      </c>
      <c r="P64">
        <f t="shared" si="14"/>
        <v>1.2019658031996741</v>
      </c>
      <c r="Q64">
        <f t="shared" si="14"/>
        <v>1.1430052619595961</v>
      </c>
      <c r="R64">
        <f t="shared" si="14"/>
        <v>0.50355077444063989</v>
      </c>
      <c r="S64">
        <f t="shared" si="14"/>
        <v>0.59224516162796093</v>
      </c>
      <c r="T64">
        <f t="shared" si="14"/>
        <v>0.65460868989322718</v>
      </c>
      <c r="U64">
        <f t="shared" si="14"/>
        <v>0.40767850199786038</v>
      </c>
    </row>
    <row r="66" spans="1:15" x14ac:dyDescent="0.25">
      <c r="B66" s="1" t="s">
        <v>73</v>
      </c>
      <c r="C66" s="1" t="s">
        <v>74</v>
      </c>
      <c r="D66" s="1" t="s">
        <v>75</v>
      </c>
      <c r="H66" s="1" t="s">
        <v>76</v>
      </c>
      <c r="I66" s="1" t="s">
        <v>77</v>
      </c>
      <c r="J66" s="1" t="s">
        <v>78</v>
      </c>
      <c r="K66" s="1"/>
      <c r="L66" s="1"/>
      <c r="M66" s="1" t="s">
        <v>79</v>
      </c>
      <c r="N66" s="1" t="s">
        <v>80</v>
      </c>
      <c r="O66" s="1" t="s">
        <v>81</v>
      </c>
    </row>
    <row r="68" spans="1:15" x14ac:dyDescent="0.25">
      <c r="A68" s="2" t="s">
        <v>58</v>
      </c>
      <c r="B68">
        <f>(M50+N50+O50)/3</f>
        <v>3.2789479589532902</v>
      </c>
      <c r="C68">
        <f>(P50+Q50+R50)/3</f>
        <v>3.2676645291184379</v>
      </c>
      <c r="D68">
        <f>(S50+T50+U50)/3</f>
        <v>2.0801691738865613</v>
      </c>
      <c r="G68" t="s">
        <v>1</v>
      </c>
      <c r="H68">
        <f>_xlfn.STDEV.S(M2,N2,O2)</f>
        <v>0.10137908371815352</v>
      </c>
      <c r="I68">
        <f>_xlfn.STDEV.S(P2,Q2,R2)</f>
        <v>0.11096492848177035</v>
      </c>
      <c r="J68">
        <f>_xlfn.STDEV.S(S2,T2,U2)</f>
        <v>0.36920172770656506</v>
      </c>
      <c r="L68" t="s">
        <v>1</v>
      </c>
      <c r="M68">
        <f>H68/B68*100</f>
        <v>3.0918174056814207</v>
      </c>
      <c r="N68">
        <f>I68/C68*100</f>
        <v>3.3958482424665197</v>
      </c>
      <c r="O68">
        <f>J68/D68*100</f>
        <v>17.748639502082099</v>
      </c>
    </row>
    <row r="69" spans="1:15" x14ac:dyDescent="0.25">
      <c r="A69" s="2" t="s">
        <v>59</v>
      </c>
      <c r="B69">
        <f t="shared" ref="B69:B82" si="15">(M51+N51+O51)/3</f>
        <v>3.2395681876783033</v>
      </c>
      <c r="C69">
        <f t="shared" ref="C69:C82" si="16">(P51+Q51+R51)/3</f>
        <v>3.2287141170999276</v>
      </c>
      <c r="D69">
        <f t="shared" ref="D69:D82" si="17">(S51+T51+U51)/3</f>
        <v>2.0776963769700552</v>
      </c>
      <c r="G69" t="s">
        <v>2</v>
      </c>
      <c r="H69">
        <f t="shared" ref="H69:H112" si="18">_xlfn.STDEV.S(M3,N3,O3)</f>
        <v>0.279631025217983</v>
      </c>
      <c r="I69">
        <f t="shared" ref="I69:I112" si="19">_xlfn.STDEV.S(P3,Q3,R3)</f>
        <v>0.27075540746139815</v>
      </c>
      <c r="J69">
        <f t="shared" ref="J69:J112" si="20">_xlfn.STDEV.S(S3,T3,U3)</f>
        <v>0.51890585381529575</v>
      </c>
      <c r="L69" t="s">
        <v>2</v>
      </c>
      <c r="M69">
        <f t="shared" ref="M69:M82" si="21">H69/B69*100</f>
        <v>8.6317375964352134</v>
      </c>
      <c r="N69">
        <f t="shared" ref="N69:N82" si="22">I69/C69*100</f>
        <v>8.3858588169024433</v>
      </c>
      <c r="O69">
        <f t="shared" ref="O69:O81" si="23">J69/D69*100</f>
        <v>24.975056970163571</v>
      </c>
    </row>
    <row r="70" spans="1:15" x14ac:dyDescent="0.25">
      <c r="A70" s="2" t="s">
        <v>60</v>
      </c>
      <c r="B70">
        <f t="shared" si="15"/>
        <v>3.6417934400494105</v>
      </c>
      <c r="C70">
        <f t="shared" si="16"/>
        <v>3.6293672618196187</v>
      </c>
      <c r="D70">
        <f t="shared" si="17"/>
        <v>2.2975895002870597</v>
      </c>
      <c r="G70" t="s">
        <v>3</v>
      </c>
      <c r="H70">
        <f t="shared" si="18"/>
        <v>0.21119583101320213</v>
      </c>
      <c r="I70">
        <f t="shared" si="19"/>
        <v>0.2187831306503667</v>
      </c>
      <c r="J70">
        <f t="shared" si="20"/>
        <v>0.28934759157694556</v>
      </c>
      <c r="L70" t="s">
        <v>3</v>
      </c>
      <c r="M70">
        <f t="shared" si="21"/>
        <v>5.7992259717601309</v>
      </c>
      <c r="N70">
        <f t="shared" si="22"/>
        <v>6.0281342412472645</v>
      </c>
      <c r="O70">
        <f t="shared" si="23"/>
        <v>12.593528632542696</v>
      </c>
    </row>
    <row r="71" spans="1:15" x14ac:dyDescent="0.25">
      <c r="A71" s="2" t="s">
        <v>61</v>
      </c>
      <c r="B71">
        <f t="shared" si="15"/>
        <v>2.6857238250217303</v>
      </c>
      <c r="C71">
        <f t="shared" si="16"/>
        <v>2.6766652770209785</v>
      </c>
      <c r="D71">
        <f t="shared" si="17"/>
        <v>1.7156450380925248</v>
      </c>
      <c r="G71" t="s">
        <v>4</v>
      </c>
      <c r="H71">
        <f t="shared" si="18"/>
        <v>0.28190275574682799</v>
      </c>
      <c r="I71">
        <f t="shared" si="19"/>
        <v>0.28972098498403542</v>
      </c>
      <c r="J71">
        <f t="shared" si="20"/>
        <v>0.31741395296399894</v>
      </c>
      <c r="L71" t="s">
        <v>4</v>
      </c>
      <c r="M71">
        <f t="shared" si="21"/>
        <v>10.49634192169953</v>
      </c>
      <c r="N71">
        <f t="shared" si="22"/>
        <v>10.823952754618736</v>
      </c>
      <c r="O71">
        <f t="shared" si="23"/>
        <v>18.501143646642877</v>
      </c>
    </row>
    <row r="72" spans="1:15" x14ac:dyDescent="0.25">
      <c r="A72" s="2" t="s">
        <v>62</v>
      </c>
      <c r="B72">
        <f t="shared" si="15"/>
        <v>2.3471535872090619</v>
      </c>
      <c r="C72">
        <f t="shared" si="16"/>
        <v>2.339144023974058</v>
      </c>
      <c r="D72">
        <f t="shared" si="17"/>
        <v>1.454195759682569</v>
      </c>
      <c r="G72" t="s">
        <v>5</v>
      </c>
      <c r="H72">
        <f t="shared" si="18"/>
        <v>4.1378750986626557E-2</v>
      </c>
      <c r="I72">
        <f t="shared" si="19"/>
        <v>4.8444600352188921E-2</v>
      </c>
      <c r="J72">
        <f t="shared" si="20"/>
        <v>0.26979184568965586</v>
      </c>
      <c r="L72" t="s">
        <v>5</v>
      </c>
      <c r="M72">
        <f t="shared" si="21"/>
        <v>1.7629332486856533</v>
      </c>
      <c r="N72">
        <f t="shared" si="22"/>
        <v>2.0710396562022977</v>
      </c>
      <c r="O72">
        <f t="shared" si="23"/>
        <v>18.552649730497613</v>
      </c>
    </row>
    <row r="73" spans="1:15" x14ac:dyDescent="0.25">
      <c r="A73" s="2" t="s">
        <v>63</v>
      </c>
      <c r="B73">
        <f t="shared" si="15"/>
        <v>2.9959784699983536</v>
      </c>
      <c r="C73">
        <f t="shared" si="16"/>
        <v>2.9859715193962262</v>
      </c>
      <c r="D73">
        <f t="shared" si="17"/>
        <v>1.917593243462137</v>
      </c>
      <c r="G73" t="s">
        <v>6</v>
      </c>
      <c r="H73">
        <f t="shared" si="18"/>
        <v>0.10180062784283403</v>
      </c>
      <c r="I73">
        <f t="shared" si="19"/>
        <v>0.11151404888185951</v>
      </c>
      <c r="J73">
        <f t="shared" si="20"/>
        <v>0.31471743403657632</v>
      </c>
      <c r="L73" t="s">
        <v>6</v>
      </c>
      <c r="M73">
        <f t="shared" si="21"/>
        <v>3.3979091926815475</v>
      </c>
      <c r="N73">
        <f t="shared" si="22"/>
        <v>3.7345985438068761</v>
      </c>
      <c r="O73">
        <f t="shared" si="23"/>
        <v>16.412105909820934</v>
      </c>
    </row>
    <row r="74" spans="1:15" x14ac:dyDescent="0.25">
      <c r="A74" s="2" t="s">
        <v>64</v>
      </c>
      <c r="B74">
        <f t="shared" si="15"/>
        <v>2.9484475810305035</v>
      </c>
      <c r="C74">
        <f t="shared" si="16"/>
        <v>2.9387547826070968</v>
      </c>
      <c r="D74">
        <f t="shared" si="17"/>
        <v>1.9172725946077023</v>
      </c>
      <c r="G74" t="s">
        <v>7</v>
      </c>
      <c r="H74">
        <f t="shared" si="18"/>
        <v>0.23566048077853682</v>
      </c>
      <c r="I74">
        <f t="shared" si="19"/>
        <v>0.24297241854809629</v>
      </c>
      <c r="J74">
        <f t="shared" si="20"/>
        <v>0.25643361785756669</v>
      </c>
      <c r="L74" t="s">
        <v>7</v>
      </c>
      <c r="M74">
        <f t="shared" si="21"/>
        <v>7.9926969804283168</v>
      </c>
      <c r="N74">
        <f t="shared" si="22"/>
        <v>8.267869778932182</v>
      </c>
      <c r="O74">
        <f t="shared" si="23"/>
        <v>13.374916982529349</v>
      </c>
    </row>
    <row r="75" spans="1:15" x14ac:dyDescent="0.25">
      <c r="A75" s="3" t="s">
        <v>65</v>
      </c>
      <c r="B75">
        <f t="shared" si="15"/>
        <v>2.178771760235243</v>
      </c>
      <c r="C75">
        <f t="shared" si="16"/>
        <v>2.1712503504771372</v>
      </c>
      <c r="D75">
        <f t="shared" si="17"/>
        <v>1.3564673150740372</v>
      </c>
      <c r="G75" t="s">
        <v>8</v>
      </c>
      <c r="H75">
        <f t="shared" si="18"/>
        <v>9.8820451225660758E-2</v>
      </c>
      <c r="I75">
        <f t="shared" si="19"/>
        <v>9.9207290425044489E-2</v>
      </c>
      <c r="J75">
        <f t="shared" si="20"/>
        <v>0.34771320359757901</v>
      </c>
      <c r="L75" t="s">
        <v>8</v>
      </c>
      <c r="M75">
        <f t="shared" si="21"/>
        <v>4.5356036382163802</v>
      </c>
      <c r="N75">
        <f t="shared" si="22"/>
        <v>4.5691318093854756</v>
      </c>
      <c r="O75">
        <f t="shared" si="23"/>
        <v>25.633732544348149</v>
      </c>
    </row>
    <row r="76" spans="1:15" x14ac:dyDescent="0.25">
      <c r="A76" s="2" t="s">
        <v>66</v>
      </c>
      <c r="B76">
        <f t="shared" si="15"/>
        <v>2.7927868953178425</v>
      </c>
      <c r="C76">
        <f t="shared" si="16"/>
        <v>2.7834607995749199</v>
      </c>
      <c r="D76">
        <f t="shared" si="17"/>
        <v>1.7470838211466306</v>
      </c>
      <c r="G76" t="s">
        <v>9</v>
      </c>
      <c r="H76">
        <f t="shared" si="18"/>
        <v>0.23258506452903002</v>
      </c>
      <c r="I76">
        <f t="shared" si="19"/>
        <v>0.23919209956399523</v>
      </c>
      <c r="J76">
        <f t="shared" si="20"/>
        <v>0.28175747087112896</v>
      </c>
      <c r="L76" t="s">
        <v>9</v>
      </c>
      <c r="M76">
        <f t="shared" si="21"/>
        <v>8.3280634451186764</v>
      </c>
      <c r="N76">
        <f t="shared" si="22"/>
        <v>8.5933345855103767</v>
      </c>
      <c r="O76">
        <f t="shared" si="23"/>
        <v>16.127301246840485</v>
      </c>
    </row>
    <row r="77" spans="1:15" x14ac:dyDescent="0.25">
      <c r="A77" s="2" t="s">
        <v>67</v>
      </c>
      <c r="B77">
        <f t="shared" si="15"/>
        <v>2.7194739986938843</v>
      </c>
      <c r="C77">
        <f t="shared" si="16"/>
        <v>2.7099294715106894</v>
      </c>
      <c r="D77">
        <f t="shared" si="17"/>
        <v>1.6548547591589851</v>
      </c>
      <c r="G77" t="s">
        <v>10</v>
      </c>
      <c r="H77">
        <f t="shared" si="18"/>
        <v>6.6826028314987324E-2</v>
      </c>
      <c r="I77">
        <f t="shared" si="19"/>
        <v>7.2657822099648647E-2</v>
      </c>
      <c r="J77">
        <f t="shared" si="20"/>
        <v>0.18935099438713981</v>
      </c>
      <c r="L77" t="s">
        <v>10</v>
      </c>
      <c r="M77">
        <f t="shared" si="21"/>
        <v>2.4573144787220875</v>
      </c>
      <c r="N77">
        <f t="shared" si="22"/>
        <v>2.6811702246680427</v>
      </c>
      <c r="O77">
        <f t="shared" si="23"/>
        <v>11.442151846810413</v>
      </c>
    </row>
    <row r="78" spans="1:15" x14ac:dyDescent="0.25">
      <c r="A78" s="2" t="s">
        <v>68</v>
      </c>
      <c r="B78">
        <f t="shared" si="15"/>
        <v>2.9159000239692525</v>
      </c>
      <c r="C78">
        <f t="shared" si="16"/>
        <v>2.9060722242200132</v>
      </c>
      <c r="D78">
        <f t="shared" si="17"/>
        <v>1.8638585726502199</v>
      </c>
      <c r="G78" t="s">
        <v>11</v>
      </c>
      <c r="H78">
        <f t="shared" si="18"/>
        <v>3.2196927347662545E-2</v>
      </c>
      <c r="I78">
        <f t="shared" si="19"/>
        <v>4.0457263263435031E-2</v>
      </c>
      <c r="J78">
        <f t="shared" si="20"/>
        <v>0.34086759404504557</v>
      </c>
      <c r="L78" t="s">
        <v>11</v>
      </c>
      <c r="M78">
        <f t="shared" si="21"/>
        <v>1.1041848857298837</v>
      </c>
      <c r="N78">
        <f t="shared" si="22"/>
        <v>1.3921630345678595</v>
      </c>
      <c r="O78">
        <f t="shared" si="23"/>
        <v>18.288275679649129</v>
      </c>
    </row>
    <row r="79" spans="1:15" x14ac:dyDescent="0.25">
      <c r="A79" s="2" t="s">
        <v>69</v>
      </c>
      <c r="B79">
        <f t="shared" si="15"/>
        <v>2.7916096381326345</v>
      </c>
      <c r="C79">
        <f t="shared" si="16"/>
        <v>2.7817861063471665</v>
      </c>
      <c r="D79">
        <f t="shared" si="17"/>
        <v>1.779663640837424</v>
      </c>
      <c r="G79" t="s">
        <v>12</v>
      </c>
      <c r="H79">
        <f t="shared" si="18"/>
        <v>7.4508366522556949E-2</v>
      </c>
      <c r="I79">
        <f t="shared" si="19"/>
        <v>8.2010261538453241E-2</v>
      </c>
      <c r="J79">
        <f t="shared" si="20"/>
        <v>0.27633475326735579</v>
      </c>
      <c r="L79" t="s">
        <v>12</v>
      </c>
      <c r="M79">
        <f t="shared" si="21"/>
        <v>2.669010935654927</v>
      </c>
      <c r="N79">
        <f t="shared" si="22"/>
        <v>2.9481152900768128</v>
      </c>
      <c r="O79">
        <f t="shared" si="23"/>
        <v>15.527358480916426</v>
      </c>
    </row>
    <row r="80" spans="1:15" x14ac:dyDescent="0.25">
      <c r="A80" s="2" t="s">
        <v>70</v>
      </c>
      <c r="B80">
        <f t="shared" si="15"/>
        <v>2.0587867325918277</v>
      </c>
      <c r="C80">
        <f t="shared" si="16"/>
        <v>2.0522238550842045</v>
      </c>
      <c r="D80">
        <f t="shared" si="17"/>
        <v>1.4824716103086664</v>
      </c>
      <c r="G80" t="s">
        <v>13</v>
      </c>
      <c r="H80">
        <f t="shared" si="18"/>
        <v>1.4030522975191329</v>
      </c>
      <c r="I80">
        <f t="shared" si="19"/>
        <v>1.3967750219381938</v>
      </c>
      <c r="J80">
        <f t="shared" si="20"/>
        <v>0.51978250803598169</v>
      </c>
      <c r="L80" t="s">
        <v>13</v>
      </c>
      <c r="M80">
        <f t="shared" si="21"/>
        <v>68.149472468807687</v>
      </c>
      <c r="N80">
        <f t="shared" si="22"/>
        <v>68.061533271714296</v>
      </c>
      <c r="O80">
        <f t="shared" si="23"/>
        <v>35.061886138093222</v>
      </c>
    </row>
    <row r="81" spans="1:15" x14ac:dyDescent="0.25">
      <c r="A81" s="2" t="s">
        <v>71</v>
      </c>
      <c r="B81">
        <f t="shared" si="15"/>
        <v>2.9264358281463356</v>
      </c>
      <c r="C81">
        <f t="shared" si="16"/>
        <v>2.9165084407443693</v>
      </c>
      <c r="D81">
        <f t="shared" si="17"/>
        <v>1.887215548099185</v>
      </c>
      <c r="G81" t="s">
        <v>14</v>
      </c>
      <c r="H81">
        <f t="shared" si="18"/>
        <v>0.1278794336732233</v>
      </c>
      <c r="I81">
        <f t="shared" si="19"/>
        <v>0.13584681323969078</v>
      </c>
      <c r="J81">
        <f t="shared" si="20"/>
        <v>0.17496954703682105</v>
      </c>
      <c r="L81" t="s">
        <v>14</v>
      </c>
      <c r="M81">
        <f t="shared" si="21"/>
        <v>4.3698013960628943</v>
      </c>
      <c r="N81">
        <f t="shared" si="22"/>
        <v>4.6578577089603455</v>
      </c>
      <c r="O81">
        <f t="shared" si="23"/>
        <v>9.2713069905052148</v>
      </c>
    </row>
    <row r="82" spans="1:15" x14ac:dyDescent="0.25">
      <c r="A82" s="3" t="s">
        <v>72</v>
      </c>
      <c r="B82">
        <f t="shared" si="15"/>
        <v>0.95214486326636694</v>
      </c>
      <c r="C82">
        <f t="shared" si="16"/>
        <v>0.94950727986663663</v>
      </c>
      <c r="D82">
        <f t="shared" si="17"/>
        <v>0.55151078450634949</v>
      </c>
      <c r="G82" s="3" t="s">
        <v>57</v>
      </c>
      <c r="H82" t="e">
        <f t="shared" si="18"/>
        <v>#DIV/0!</v>
      </c>
      <c r="I82" t="e">
        <f t="shared" si="19"/>
        <v>#DIV/0!</v>
      </c>
      <c r="J82" t="e">
        <f t="shared" si="20"/>
        <v>#DIV/0!</v>
      </c>
      <c r="L82" s="3" t="s">
        <v>57</v>
      </c>
      <c r="M82" t="e">
        <f t="shared" si="21"/>
        <v>#DIV/0!</v>
      </c>
      <c r="N82" t="e">
        <f t="shared" si="22"/>
        <v>#DIV/0!</v>
      </c>
      <c r="O82" t="e">
        <f>J82/D82*100</f>
        <v>#DIV/0!</v>
      </c>
    </row>
    <row r="83" spans="1:15" x14ac:dyDescent="0.25">
      <c r="G83" t="s">
        <v>15</v>
      </c>
      <c r="H83">
        <f t="shared" si="18"/>
        <v>2.4426538255342606E-2</v>
      </c>
      <c r="I83">
        <f t="shared" si="19"/>
        <v>1.5857608163006159E-2</v>
      </c>
      <c r="J83">
        <f t="shared" si="20"/>
        <v>0.29959994578753052</v>
      </c>
      <c r="L83" t="s">
        <v>15</v>
      </c>
      <c r="M83">
        <f>H83/B68*100</f>
        <v>0.74495047073391407</v>
      </c>
      <c r="N83">
        <f t="shared" ref="N83:O83" si="24">I83/C68*100</f>
        <v>0.48528874435235497</v>
      </c>
      <c r="O83">
        <f t="shared" si="24"/>
        <v>14.402672126313737</v>
      </c>
    </row>
    <row r="84" spans="1:15" x14ac:dyDescent="0.25">
      <c r="G84" t="s">
        <v>16</v>
      </c>
      <c r="H84">
        <f t="shared" si="18"/>
        <v>0.78213387794351441</v>
      </c>
      <c r="I84">
        <f t="shared" si="19"/>
        <v>0.79222269583842919</v>
      </c>
      <c r="J84">
        <f t="shared" si="20"/>
        <v>0.19098031047897862</v>
      </c>
      <c r="L84" t="s">
        <v>16</v>
      </c>
      <c r="M84">
        <f t="shared" ref="M84:M96" si="25">H84/B69*100</f>
        <v>24.143152192886706</v>
      </c>
      <c r="N84">
        <f t="shared" ref="N84:N97" si="26">I84/C69*100</f>
        <v>24.536786692964125</v>
      </c>
      <c r="O84">
        <f t="shared" ref="O84:O97" si="27">J84/D69*100</f>
        <v>9.1919258557638202</v>
      </c>
    </row>
    <row r="85" spans="1:15" x14ac:dyDescent="0.25">
      <c r="G85" t="s">
        <v>17</v>
      </c>
      <c r="H85">
        <f t="shared" si="18"/>
        <v>0.16948807284649273</v>
      </c>
      <c r="I85">
        <f t="shared" si="19"/>
        <v>0.18171012928102098</v>
      </c>
      <c r="J85">
        <f t="shared" si="20"/>
        <v>0.38422853595857082</v>
      </c>
      <c r="L85" t="s">
        <v>17</v>
      </c>
      <c r="M85">
        <f t="shared" si="25"/>
        <v>4.653972709780958</v>
      </c>
      <c r="N85">
        <f t="shared" si="26"/>
        <v>5.0066613867541978</v>
      </c>
      <c r="O85">
        <f t="shared" si="27"/>
        <v>16.723115069535506</v>
      </c>
    </row>
    <row r="86" spans="1:15" x14ac:dyDescent="0.25">
      <c r="G86" t="s">
        <v>18</v>
      </c>
      <c r="H86">
        <f t="shared" si="18"/>
        <v>9.1586579084252273E-2</v>
      </c>
      <c r="I86">
        <f t="shared" si="19"/>
        <v>9.9998987286311194E-2</v>
      </c>
      <c r="J86">
        <f t="shared" si="20"/>
        <v>0.27090688353811015</v>
      </c>
      <c r="L86" t="s">
        <v>18</v>
      </c>
      <c r="M86">
        <f t="shared" si="25"/>
        <v>3.410126470599085</v>
      </c>
      <c r="N86">
        <f t="shared" si="26"/>
        <v>3.7359541420736053</v>
      </c>
      <c r="O86">
        <f t="shared" si="27"/>
        <v>15.79038073279469</v>
      </c>
    </row>
    <row r="87" spans="1:15" x14ac:dyDescent="0.25">
      <c r="A87" s="5"/>
      <c r="G87" t="s">
        <v>19</v>
      </c>
      <c r="H87">
        <f t="shared" si="18"/>
        <v>6.0705379905633551E-2</v>
      </c>
      <c r="I87">
        <f t="shared" si="19"/>
        <v>6.7640669083494087E-2</v>
      </c>
      <c r="J87">
        <f t="shared" si="20"/>
        <v>0.23042682491570476</v>
      </c>
      <c r="L87" t="s">
        <v>19</v>
      </c>
      <c r="M87">
        <f t="shared" si="25"/>
        <v>2.5863403330932728</v>
      </c>
      <c r="N87">
        <f t="shared" si="26"/>
        <v>2.8916846671363508</v>
      </c>
      <c r="O87">
        <f t="shared" si="27"/>
        <v>15.84565374925889</v>
      </c>
    </row>
    <row r="88" spans="1:15" x14ac:dyDescent="0.25">
      <c r="G88" t="s">
        <v>20</v>
      </c>
      <c r="H88">
        <f t="shared" si="18"/>
        <v>0.31872440608740843</v>
      </c>
      <c r="I88">
        <f t="shared" si="19"/>
        <v>0.3268794919199508</v>
      </c>
      <c r="J88">
        <f t="shared" si="20"/>
        <v>0.26940521942054718</v>
      </c>
      <c r="L88" t="s">
        <v>20</v>
      </c>
      <c r="M88">
        <f t="shared" si="25"/>
        <v>10.638407761574587</v>
      </c>
      <c r="N88">
        <f t="shared" si="26"/>
        <v>10.94717380244963</v>
      </c>
      <c r="O88">
        <f t="shared" si="27"/>
        <v>14.049132700016557</v>
      </c>
    </row>
    <row r="89" spans="1:15" x14ac:dyDescent="0.25">
      <c r="G89" t="s">
        <v>21</v>
      </c>
      <c r="H89">
        <f t="shared" si="18"/>
        <v>0.36095239414172126</v>
      </c>
      <c r="I89">
        <f t="shared" si="19"/>
        <v>0.36938511974684335</v>
      </c>
      <c r="J89">
        <f t="shared" si="20"/>
        <v>0.26927745756100446</v>
      </c>
      <c r="L89" t="s">
        <v>21</v>
      </c>
      <c r="M89">
        <f t="shared" si="25"/>
        <v>12.242116714707398</v>
      </c>
      <c r="N89">
        <f t="shared" si="26"/>
        <v>12.56944342321566</v>
      </c>
      <c r="O89">
        <f t="shared" si="27"/>
        <v>14.044818578137658</v>
      </c>
    </row>
    <row r="90" spans="1:15" x14ac:dyDescent="0.25">
      <c r="G90" t="s">
        <v>22</v>
      </c>
      <c r="H90">
        <f t="shared" si="18"/>
        <v>5.2338175186040579E-2</v>
      </c>
      <c r="I90">
        <f t="shared" si="19"/>
        <v>6.1430229774909959E-2</v>
      </c>
      <c r="J90">
        <f t="shared" si="20"/>
        <v>0.26895324379834096</v>
      </c>
      <c r="L90" t="s">
        <v>22</v>
      </c>
      <c r="M90">
        <f t="shared" si="25"/>
        <v>2.4021871469634615</v>
      </c>
      <c r="N90">
        <f t="shared" si="26"/>
        <v>2.8292559520559446</v>
      </c>
      <c r="O90">
        <f t="shared" si="27"/>
        <v>19.827476918134312</v>
      </c>
    </row>
    <row r="91" spans="1:15" x14ac:dyDescent="0.25">
      <c r="G91" t="s">
        <v>23</v>
      </c>
      <c r="H91">
        <f t="shared" si="18"/>
        <v>0.1644677373220908</v>
      </c>
      <c r="I91">
        <f t="shared" si="19"/>
        <v>0.17227930299798017</v>
      </c>
      <c r="J91">
        <f t="shared" si="20"/>
        <v>0.27566010752954428</v>
      </c>
      <c r="L91" t="s">
        <v>23</v>
      </c>
      <c r="M91">
        <f t="shared" si="25"/>
        <v>5.8890185140092113</v>
      </c>
      <c r="N91">
        <f t="shared" si="26"/>
        <v>6.189392105837813</v>
      </c>
      <c r="O91">
        <f t="shared" si="27"/>
        <v>15.77829891118936</v>
      </c>
    </row>
    <row r="92" spans="1:15" x14ac:dyDescent="0.25">
      <c r="G92" t="s">
        <v>24</v>
      </c>
      <c r="H92">
        <f t="shared" si="18"/>
        <v>0.12321174247605828</v>
      </c>
      <c r="I92">
        <f t="shared" si="19"/>
        <v>0.1305053441995877</v>
      </c>
      <c r="J92">
        <f t="shared" si="20"/>
        <v>0.24546997893601716</v>
      </c>
      <c r="L92" t="s">
        <v>24</v>
      </c>
      <c r="M92">
        <f t="shared" si="25"/>
        <v>4.5307196367839779</v>
      </c>
      <c r="N92">
        <f t="shared" si="26"/>
        <v>4.8158206909656434</v>
      </c>
      <c r="O92">
        <f t="shared" si="27"/>
        <v>14.833324651449631</v>
      </c>
    </row>
    <row r="93" spans="1:15" x14ac:dyDescent="0.25">
      <c r="G93" t="s">
        <v>25</v>
      </c>
      <c r="H93">
        <f t="shared" si="18"/>
        <v>9.79145863793843E-2</v>
      </c>
      <c r="I93">
        <f t="shared" si="19"/>
        <v>9.514103097004345E-2</v>
      </c>
      <c r="J93">
        <f t="shared" si="20"/>
        <v>0.32739546271934106</v>
      </c>
      <c r="L93" t="s">
        <v>25</v>
      </c>
      <c r="M93">
        <f t="shared" si="25"/>
        <v>3.3579541676500493</v>
      </c>
      <c r="N93">
        <f t="shared" si="26"/>
        <v>3.2738701460036568</v>
      </c>
      <c r="O93">
        <f t="shared" si="27"/>
        <v>17.565467011470595</v>
      </c>
    </row>
    <row r="94" spans="1:15" x14ac:dyDescent="0.25">
      <c r="G94" t="s">
        <v>26</v>
      </c>
      <c r="H94">
        <f t="shared" si="18"/>
        <v>0.33105599505545452</v>
      </c>
      <c r="I94">
        <f t="shared" si="19"/>
        <v>0.32090648511124331</v>
      </c>
      <c r="J94">
        <f t="shared" si="20"/>
        <v>0.35624282290599341</v>
      </c>
      <c r="L94" t="s">
        <v>26</v>
      </c>
      <c r="M94">
        <f t="shared" si="25"/>
        <v>11.858964467428359</v>
      </c>
      <c r="N94">
        <f t="shared" si="26"/>
        <v>11.535987054469608</v>
      </c>
      <c r="O94">
        <f t="shared" si="27"/>
        <v>20.017424345330937</v>
      </c>
    </row>
    <row r="95" spans="1:15" x14ac:dyDescent="0.25">
      <c r="G95" t="s">
        <v>27</v>
      </c>
      <c r="H95">
        <f t="shared" si="18"/>
        <v>0.85742774947327016</v>
      </c>
      <c r="I95">
        <f t="shared" si="19"/>
        <v>0.8584667494064433</v>
      </c>
      <c r="J95">
        <f t="shared" si="20"/>
        <v>0.66678554443369753</v>
      </c>
      <c r="L95" t="s">
        <v>27</v>
      </c>
      <c r="M95">
        <f t="shared" si="25"/>
        <v>41.647235038951585</v>
      </c>
      <c r="N95">
        <f t="shared" si="26"/>
        <v>41.831048171458846</v>
      </c>
      <c r="O95">
        <f t="shared" si="27"/>
        <v>44.977963813746534</v>
      </c>
    </row>
    <row r="96" spans="1:15" x14ac:dyDescent="0.25">
      <c r="G96" t="s">
        <v>28</v>
      </c>
      <c r="H96">
        <f t="shared" si="18"/>
        <v>0.13861577631866659</v>
      </c>
      <c r="I96">
        <f t="shared" si="19"/>
        <v>0.14687207614589212</v>
      </c>
      <c r="J96">
        <f t="shared" si="20"/>
        <v>0.18637742336632182</v>
      </c>
      <c r="L96" t="s">
        <v>28</v>
      </c>
      <c r="M96">
        <f t="shared" si="25"/>
        <v>4.7366757536750317</v>
      </c>
      <c r="N96">
        <f t="shared" si="26"/>
        <v>5.0358872305682931</v>
      </c>
      <c r="O96">
        <f t="shared" si="27"/>
        <v>9.875788886650616</v>
      </c>
    </row>
    <row r="97" spans="7:15" x14ac:dyDescent="0.25">
      <c r="G97" s="3" t="s">
        <v>56</v>
      </c>
      <c r="H97" t="e">
        <f t="shared" si="18"/>
        <v>#DIV/0!</v>
      </c>
      <c r="I97" t="e">
        <f t="shared" si="19"/>
        <v>#DIV/0!</v>
      </c>
      <c r="J97" t="e">
        <f t="shared" si="20"/>
        <v>#DIV/0!</v>
      </c>
      <c r="L97" s="3" t="s">
        <v>56</v>
      </c>
      <c r="M97" t="e">
        <f t="shared" ref="M84:M97" si="28">H97/B82*100</f>
        <v>#DIV/0!</v>
      </c>
      <c r="N97" t="e">
        <f t="shared" si="26"/>
        <v>#DIV/0!</v>
      </c>
      <c r="O97" t="e">
        <f t="shared" si="27"/>
        <v>#DIV/0!</v>
      </c>
    </row>
    <row r="98" spans="7:15" x14ac:dyDescent="0.25">
      <c r="G98" t="s">
        <v>29</v>
      </c>
      <c r="H98">
        <f t="shared" si="18"/>
        <v>6.9476621801737234E-2</v>
      </c>
      <c r="I98">
        <f t="shared" si="19"/>
        <v>7.8114770553214641E-2</v>
      </c>
      <c r="J98">
        <f t="shared" si="20"/>
        <v>0.34855859281788765</v>
      </c>
      <c r="L98" t="s">
        <v>29</v>
      </c>
      <c r="M98">
        <f>H98/B68*100</f>
        <v>2.1188693041629012</v>
      </c>
      <c r="N98">
        <f t="shared" ref="N98:O98" si="29">I98/C68*100</f>
        <v>2.3905382531507517</v>
      </c>
      <c r="O98">
        <f t="shared" si="29"/>
        <v>16.756261807622369</v>
      </c>
    </row>
    <row r="99" spans="7:15" x14ac:dyDescent="0.25">
      <c r="G99" t="s">
        <v>30</v>
      </c>
      <c r="H99">
        <f t="shared" si="18"/>
        <v>4.2227331250786461E-2</v>
      </c>
      <c r="I99">
        <f t="shared" si="19"/>
        <v>4.646491388484577E-2</v>
      </c>
      <c r="J99">
        <f t="shared" si="20"/>
        <v>0.26832307093256663</v>
      </c>
      <c r="L99" t="s">
        <v>30</v>
      </c>
      <c r="M99">
        <f t="shared" ref="M99:M105" si="30">H99/B69*100</f>
        <v>1.3034864156092809</v>
      </c>
      <c r="N99">
        <f t="shared" ref="N99:N106" si="31">I99/C69*100</f>
        <v>1.4391151461431075</v>
      </c>
      <c r="O99">
        <f t="shared" ref="O99:O106" si="32">J99/D69*100</f>
        <v>12.914450537949504</v>
      </c>
    </row>
    <row r="100" spans="7:15" x14ac:dyDescent="0.25">
      <c r="G100" t="s">
        <v>31</v>
      </c>
      <c r="H100">
        <f t="shared" si="18"/>
        <v>0.19805264180824661</v>
      </c>
      <c r="I100">
        <f t="shared" si="19"/>
        <v>0.19353952972485169</v>
      </c>
      <c r="J100">
        <f t="shared" si="20"/>
        <v>0.4667420928366271</v>
      </c>
      <c r="L100" t="s">
        <v>31</v>
      </c>
      <c r="M100">
        <f t="shared" si="30"/>
        <v>5.4383271612889583</v>
      </c>
      <c r="N100">
        <f t="shared" si="31"/>
        <v>5.3325970000572154</v>
      </c>
      <c r="O100">
        <f t="shared" si="32"/>
        <v>20.314424869120991</v>
      </c>
    </row>
    <row r="101" spans="7:15" x14ac:dyDescent="0.25">
      <c r="G101" t="s">
        <v>32</v>
      </c>
      <c r="H101">
        <f t="shared" si="18"/>
        <v>0.11733456235432173</v>
      </c>
      <c r="I101">
        <f t="shared" si="19"/>
        <v>0.11748714428658379</v>
      </c>
      <c r="J101">
        <f t="shared" si="20"/>
        <v>0.21105389020760293</v>
      </c>
      <c r="L101" t="s">
        <v>32</v>
      </c>
      <c r="M101">
        <f t="shared" si="30"/>
        <v>4.3688245701648931</v>
      </c>
      <c r="N101">
        <f t="shared" si="31"/>
        <v>4.3893102845247158</v>
      </c>
      <c r="O101">
        <f t="shared" si="32"/>
        <v>12.301722414693382</v>
      </c>
    </row>
    <row r="102" spans="7:15" x14ac:dyDescent="0.25">
      <c r="G102" t="s">
        <v>33</v>
      </c>
      <c r="H102">
        <f t="shared" si="18"/>
        <v>0.10729067195895363</v>
      </c>
      <c r="I102">
        <f t="shared" si="19"/>
        <v>0.11192365213342749</v>
      </c>
      <c r="J102">
        <f t="shared" si="20"/>
        <v>0.16652807085692309</v>
      </c>
      <c r="L102" t="s">
        <v>33</v>
      </c>
      <c r="M102">
        <f t="shared" si="30"/>
        <v>4.5710972023151717</v>
      </c>
      <c r="N102">
        <f t="shared" si="31"/>
        <v>4.7848123495737669</v>
      </c>
      <c r="O102">
        <f t="shared" si="32"/>
        <v>11.451558000229205</v>
      </c>
    </row>
    <row r="103" spans="7:15" x14ac:dyDescent="0.25">
      <c r="G103" t="s">
        <v>34</v>
      </c>
      <c r="H103">
        <f t="shared" si="18"/>
        <v>0.15785144389939715</v>
      </c>
      <c r="I103">
        <f t="shared" si="19"/>
        <v>0.164906084603308</v>
      </c>
      <c r="J103">
        <f t="shared" si="20"/>
        <v>0.16712151786845617</v>
      </c>
      <c r="L103" t="s">
        <v>34</v>
      </c>
      <c r="M103">
        <f t="shared" si="30"/>
        <v>5.2687776457713964</v>
      </c>
      <c r="N103">
        <f t="shared" si="31"/>
        <v>5.522694490959263</v>
      </c>
      <c r="O103">
        <f t="shared" si="32"/>
        <v>8.7151703542053074</v>
      </c>
    </row>
    <row r="104" spans="7:15" x14ac:dyDescent="0.25">
      <c r="G104" t="s">
        <v>35</v>
      </c>
      <c r="H104">
        <f t="shared" si="18"/>
        <v>0.19554920034053658</v>
      </c>
      <c r="I104">
        <f t="shared" si="19"/>
        <v>0.20440598745945157</v>
      </c>
      <c r="J104">
        <f t="shared" si="20"/>
        <v>0.20927252989400058</v>
      </c>
      <c r="L104" t="s">
        <v>35</v>
      </c>
      <c r="M104">
        <f t="shared" si="30"/>
        <v>6.6322766461457903</v>
      </c>
      <c r="N104">
        <f t="shared" si="31"/>
        <v>6.9555305760528334</v>
      </c>
      <c r="O104">
        <f t="shared" si="32"/>
        <v>10.915116112470189</v>
      </c>
    </row>
    <row r="105" spans="7:15" x14ac:dyDescent="0.25">
      <c r="G105" s="3" t="s">
        <v>55</v>
      </c>
      <c r="H105" t="e">
        <f t="shared" si="18"/>
        <v>#DIV/0!</v>
      </c>
      <c r="I105" t="e">
        <f t="shared" si="19"/>
        <v>#DIV/0!</v>
      </c>
      <c r="J105" t="e">
        <f t="shared" si="20"/>
        <v>#DIV/0!</v>
      </c>
      <c r="L105" s="3" t="s">
        <v>55</v>
      </c>
      <c r="M105" t="e">
        <f t="shared" si="30"/>
        <v>#DIV/0!</v>
      </c>
      <c r="N105" t="e">
        <f t="shared" si="31"/>
        <v>#DIV/0!</v>
      </c>
      <c r="O105" t="e">
        <f t="shared" si="32"/>
        <v>#DIV/0!</v>
      </c>
    </row>
    <row r="106" spans="7:15" x14ac:dyDescent="0.25">
      <c r="G106" t="s">
        <v>36</v>
      </c>
      <c r="H106">
        <f t="shared" si="18"/>
        <v>0.14248922004622608</v>
      </c>
      <c r="I106">
        <f t="shared" si="19"/>
        <v>0.15158491743536748</v>
      </c>
      <c r="J106">
        <f t="shared" si="20"/>
        <v>0.2914040744662556</v>
      </c>
      <c r="L106" t="s">
        <v>36</v>
      </c>
      <c r="M106">
        <f>H106/B76*100</f>
        <v>5.1020441368122942</v>
      </c>
      <c r="N106">
        <f t="shared" si="31"/>
        <v>5.4459152957540118</v>
      </c>
      <c r="O106">
        <f t="shared" si="32"/>
        <v>16.679455841735393</v>
      </c>
    </row>
    <row r="107" spans="7:15" x14ac:dyDescent="0.25">
      <c r="G107" t="s">
        <v>37</v>
      </c>
      <c r="H107">
        <f t="shared" si="18"/>
        <v>0.46668823843297785</v>
      </c>
      <c r="I107">
        <f t="shared" si="19"/>
        <v>0.45834420135450415</v>
      </c>
      <c r="J107">
        <f t="shared" si="20"/>
        <v>0.46263421334132054</v>
      </c>
      <c r="L107" t="s">
        <v>37</v>
      </c>
      <c r="M107">
        <f t="shared" ref="M107:M112" si="33">H107/B77*100</f>
        <v>17.160974462602695</v>
      </c>
      <c r="N107">
        <f t="shared" ref="N107:N112" si="34">I107/C77*100</f>
        <v>16.91351033940354</v>
      </c>
      <c r="O107">
        <f t="shared" ref="O107:O112" si="35">J107/D77*100</f>
        <v>27.956182304266765</v>
      </c>
    </row>
    <row r="108" spans="7:15" x14ac:dyDescent="0.25">
      <c r="G108" t="s">
        <v>38</v>
      </c>
      <c r="H108">
        <f t="shared" si="18"/>
        <v>0.44354537618928741</v>
      </c>
      <c r="I108">
        <f t="shared" si="19"/>
        <v>0.45181231314862935</v>
      </c>
      <c r="J108">
        <f t="shared" si="20"/>
        <v>0.11645135619770765</v>
      </c>
      <c r="L108" t="s">
        <v>38</v>
      </c>
      <c r="M108">
        <f t="shared" si="33"/>
        <v>15.211268306295144</v>
      </c>
      <c r="N108">
        <f t="shared" si="34"/>
        <v>15.547181153417316</v>
      </c>
      <c r="O108">
        <f t="shared" si="35"/>
        <v>6.2478643984304822</v>
      </c>
    </row>
    <row r="109" spans="7:15" x14ac:dyDescent="0.25">
      <c r="G109" t="s">
        <v>39</v>
      </c>
      <c r="H109">
        <f t="shared" si="18"/>
        <v>7.059859719926577E-2</v>
      </c>
      <c r="I109">
        <f t="shared" si="19"/>
        <v>7.6281486741276758E-2</v>
      </c>
      <c r="J109">
        <f t="shared" si="20"/>
        <v>0.2327708930197232</v>
      </c>
      <c r="L109" t="s">
        <v>39</v>
      </c>
      <c r="M109">
        <f t="shared" si="33"/>
        <v>2.5289566361610154</v>
      </c>
      <c r="N109">
        <f t="shared" si="34"/>
        <v>2.7421765666032427</v>
      </c>
      <c r="O109">
        <f t="shared" si="35"/>
        <v>13.079488037986348</v>
      </c>
    </row>
    <row r="110" spans="7:15" x14ac:dyDescent="0.25">
      <c r="G110" t="s">
        <v>40</v>
      </c>
      <c r="H110">
        <f t="shared" si="18"/>
        <v>0.22345779718952649</v>
      </c>
      <c r="I110">
        <f t="shared" si="19"/>
        <v>0.22748905621440438</v>
      </c>
      <c r="J110">
        <f t="shared" si="20"/>
        <v>0.28615065274684021</v>
      </c>
      <c r="L110" t="s">
        <v>40</v>
      </c>
      <c r="M110">
        <f t="shared" si="33"/>
        <v>10.853858423121524</v>
      </c>
      <c r="N110">
        <f t="shared" si="34"/>
        <v>11.085002040631203</v>
      </c>
      <c r="O110">
        <f t="shared" si="35"/>
        <v>19.302268640899005</v>
      </c>
    </row>
    <row r="111" spans="7:15" x14ac:dyDescent="0.25">
      <c r="G111" t="s">
        <v>41</v>
      </c>
      <c r="H111">
        <f t="shared" si="18"/>
        <v>0.14992385732190311</v>
      </c>
      <c r="I111">
        <f t="shared" si="19"/>
        <v>0.15365514180101225</v>
      </c>
      <c r="J111">
        <f t="shared" si="20"/>
        <v>0.36870405229552144</v>
      </c>
      <c r="L111" t="s">
        <v>41</v>
      </c>
      <c r="M111">
        <f t="shared" si="33"/>
        <v>5.1230871314498616</v>
      </c>
      <c r="N111">
        <f t="shared" si="34"/>
        <v>5.2684620985288646</v>
      </c>
      <c r="O111">
        <f t="shared" si="35"/>
        <v>19.536933800004057</v>
      </c>
    </row>
    <row r="112" spans="7:15" x14ac:dyDescent="0.25">
      <c r="G112" t="s">
        <v>42</v>
      </c>
      <c r="H112">
        <f t="shared" si="18"/>
        <v>1.1600864484094517</v>
      </c>
      <c r="I112">
        <f t="shared" si="19"/>
        <v>1.1619995306117394</v>
      </c>
      <c r="J112">
        <f t="shared" si="20"/>
        <v>0.38521794973511003</v>
      </c>
      <c r="L112" t="s">
        <v>42</v>
      </c>
      <c r="M112">
        <f>H112/B82*100</f>
        <v>121.83928025717996</v>
      </c>
      <c r="N112">
        <f t="shared" si="34"/>
        <v>122.37921238212608</v>
      </c>
      <c r="O112">
        <f t="shared" si="35"/>
        <v>69.847763735012705</v>
      </c>
    </row>
    <row r="113" spans="12:12" x14ac:dyDescent="0.25">
      <c r="L113" s="4"/>
    </row>
  </sheetData>
  <mergeCells count="5">
    <mergeCell ref="G1:I1"/>
    <mergeCell ref="J1:L1"/>
    <mergeCell ref="M1:O1"/>
    <mergeCell ref="P1:R1"/>
    <mergeCell ref="S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Ismael Sesma</cp:lastModifiedBy>
  <dcterms:modified xsi:type="dcterms:W3CDTF">2022-05-25T07:21:36Z</dcterms:modified>
</cp:coreProperties>
</file>