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D9140851-2FA5-4C4A-B04A-64F8EDBAF6B9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22" i="1"/>
  <c r="H22" i="1"/>
  <c r="G22" i="1"/>
  <c r="F22" i="1"/>
  <c r="E22" i="1"/>
  <c r="D22" i="1"/>
  <c r="C22" i="1"/>
  <c r="B22" i="1"/>
  <c r="I19" i="1"/>
  <c r="H19" i="1"/>
  <c r="G19" i="1"/>
  <c r="F19" i="1"/>
  <c r="E19" i="1"/>
  <c r="D19" i="1"/>
  <c r="C19" i="1"/>
  <c r="B19" i="1"/>
  <c r="J17" i="1"/>
  <c r="L17" i="1" s="1"/>
  <c r="J16" i="1"/>
  <c r="J15" i="1"/>
  <c r="L15" i="1" s="1"/>
  <c r="J14" i="1"/>
  <c r="J24" i="1" l="1"/>
  <c r="L14" i="1"/>
  <c r="L16" i="1"/>
  <c r="J19" i="1"/>
  <c r="K17" i="1" s="1"/>
  <c r="J22" i="1"/>
  <c r="K16" i="1" l="1"/>
  <c r="K15" i="1"/>
  <c r="K14" i="1"/>
</calcChain>
</file>

<file path=xl/sharedStrings.xml><?xml version="1.0" encoding="utf-8"?>
<sst xmlns="http://schemas.openxmlformats.org/spreadsheetml/2006/main" count="29" uniqueCount="20">
  <si>
    <t>Name</t>
  </si>
  <si>
    <t>January</t>
  </si>
  <si>
    <t>February</t>
  </si>
  <si>
    <t>March</t>
  </si>
  <si>
    <t>April</t>
  </si>
  <si>
    <t>Jannes Alice</t>
  </si>
  <si>
    <t>Olson, Geoff</t>
  </si>
  <si>
    <t>Stem, Tom</t>
  </si>
  <si>
    <t>Umbrie, Angela</t>
  </si>
  <si>
    <t>Totals</t>
  </si>
  <si>
    <t>% of Total</t>
  </si>
  <si>
    <t>TOTAL:</t>
  </si>
  <si>
    <t>AVERAGE:</t>
  </si>
  <si>
    <t>HIGH:</t>
  </si>
  <si>
    <t>May</t>
  </si>
  <si>
    <t>June</t>
  </si>
  <si>
    <t>July</t>
  </si>
  <si>
    <t>August</t>
  </si>
  <si>
    <t>SAFEST SOLUTIONS CASINO : WIN-LOSS RECORD</t>
  </si>
  <si>
    <t>EAST SIDE SAFEST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</si>
</sst>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10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January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Sheet1!$B$5:$B$8</c:f>
              <c:numCache>
                <c:formatCode>General</c:formatCode>
                <c:ptCount val="4"/>
                <c:pt idx="0">
                  <c:v>-2500</c:v>
                </c:pt>
                <c:pt idx="1">
                  <c:v>200</c:v>
                </c:pt>
                <c:pt idx="2">
                  <c:v>100000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8-442F-A316-63918BDF22A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February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45000</c:v>
                </c:pt>
                <c:pt idx="3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8-442F-A316-63918BDF22A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March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25000</c:v>
                </c:pt>
                <c:pt idx="1">
                  <c:v>-20240</c:v>
                </c:pt>
                <c:pt idx="2">
                  <c:v>295</c:v>
                </c:pt>
                <c:pt idx="3">
                  <c:v>-29000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8-442F-A316-63918BDF22A9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April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Sheet1!$A$5:$A$8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430</c:v>
                </c:pt>
                <c:pt idx="1">
                  <c:v>-600</c:v>
                </c:pt>
                <c:pt idx="2">
                  <c:v>260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8-442F-A316-63918BDF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50713888"/>
        <c:axId val="550711920"/>
      </c:barChart>
      <c:catAx>
        <c:axId val="55071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1920"/>
        <c:crosses val="autoZero"/>
        <c:auto val="1"/>
        <c:lblAlgn val="ctr"/>
        <c:lblOffset val="100"/>
        <c:noMultiLvlLbl val="0"/>
      </c:catAx>
      <c:valAx>
        <c:axId val="550711920"/>
        <c:scaling>
          <c:orientation val="minMax"/>
          <c:max val="100000"/>
          <c:min val="-3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581-92DF-8411ED43791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175</c:v>
                </c:pt>
                <c:pt idx="1">
                  <c:v>210</c:v>
                </c:pt>
                <c:pt idx="2">
                  <c:v>180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8-4581-92DF-8411ED43791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Sheet1!$A$14:$A$17</c:f>
              <c:strCache>
                <c:ptCount val="4"/>
                <c:pt idx="0">
                  <c:v>Jannes Alice</c:v>
                </c:pt>
                <c:pt idx="1">
                  <c:v>Olson, Geoff</c:v>
                </c:pt>
                <c:pt idx="2">
                  <c:v>Stem, Tom</c:v>
                </c:pt>
                <c:pt idx="3">
                  <c:v>Umbrie, Angela</c:v>
                </c:pt>
              </c:strCache>
            </c:str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140</c:v>
                </c:pt>
                <c:pt idx="1">
                  <c:v>240</c:v>
                </c:pt>
                <c:pt idx="2">
                  <c:v>295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8-4581-92DF-8411ED43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66376"/>
        <c:axId val="734663752"/>
      </c:barChart>
      <c:catAx>
        <c:axId val="7346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3752"/>
        <c:crosses val="autoZero"/>
        <c:auto val="1"/>
        <c:lblAlgn val="ctr"/>
        <c:lblOffset val="100"/>
        <c:noMultiLvlLbl val="0"/>
      </c:catAx>
      <c:valAx>
        <c:axId val="7346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6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200024</xdr:rowOff>
    </xdr:from>
    <xdr:to>
      <xdr:col>8</xdr:col>
      <xdr:colOff>619124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DDBC5-4378-4998-9DFB-14AC8F9B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809624</xdr:colOff>
      <xdr:row>0</xdr:row>
      <xdr:rowOff>0</xdr:rowOff>
    </xdr:from>
    <xdr:to>
      <xdr:col>16</xdr:col>
      <xdr:colOff>371474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FA580-7C1D-404D-8B45-54CFA0D0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0.69796</cdr:x>
      <cdr:y>0.05952</cdr:y>
    </cdr:from>
    <cdr:to>
      <cdr:x>0.90884</cdr:x>
      <cdr:y>0.13571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0CD61F5F-A369-40F2-A849-86AA168D7A18}"/>
            </a:ext>
          </a:extLst>
        </cdr:cNvPr>
        <cdr:cNvSpPr/>
      </cdr:nvSpPr>
      <cdr:spPr>
        <a:xfrm xmlns:a="http://schemas.openxmlformats.org/drawingml/2006/main">
          <a:off x="4886325" y="238127"/>
          <a:ext cx="1476375" cy="30480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Well</a:t>
          </a:r>
          <a:r>
            <a:rPr lang="en-US" baseline="0"/>
            <a:t> done January!</a:t>
          </a:r>
          <a:endParaRPr lang="en-US"/>
        </a:p>
      </cdr:txBody>
    </cdr:sp>
  </cdr:relSizeAnchor>
  <cdr:relSizeAnchor xmlns:cdr="http://schemas.openxmlformats.org/drawingml/2006/chartDrawing">
    <cdr:from>
      <cdr:x>0.60136</cdr:x>
      <cdr:y>0.13571</cdr:y>
    </cdr:from>
    <cdr:to>
      <cdr:x>0.8034</cdr:x>
      <cdr:y>0.3119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9FC77F8F-2529-4021-AD84-9E2C3EB4C94B}"/>
            </a:ext>
          </a:extLst>
        </cdr:cNvPr>
        <cdr:cNvCxnSpPr>
          <a:stCxn xmlns:a="http://schemas.openxmlformats.org/drawingml/2006/main" id="2" idx="2"/>
        </cdr:cNvCxnSpPr>
      </cdr:nvCxnSpPr>
      <cdr:spPr>
        <a:xfrm xmlns:a="http://schemas.openxmlformats.org/drawingml/2006/main" flipH="1">
          <a:off x="4210050" y="542927"/>
          <a:ext cx="1414463" cy="704849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5"/>
  <sheetViews>
    <sheetView tabSelected="1" workbookViewId="0">
      <selection activeCell="J4" sqref="J4"/>
    </sheetView>
  </sheetViews>
  <sheetFormatPr defaultColWidth="9.140625" defaultRowHeight="15" x14ac:dyDescent="0.25"/>
  <cols>
    <col min="1" max="1" width="30.7109375" style="3" customWidth="1"/>
    <col min="2" max="10" width="9.28515625" style="3" bestFit="1" customWidth="1"/>
    <col min="11" max="11" width="12.140625" style="3" bestFit="1" customWidth="1"/>
    <col min="12" max="12" width="14.85546875" style="3" bestFit="1" customWidth="1"/>
    <col min="13" max="16384" width="9.140625" style="3"/>
  </cols>
  <sheetData>
    <row r="2" spans="1:12" ht="15.75" x14ac:dyDescent="0.25">
      <c r="A2" s="1" t="s">
        <v>18</v>
      </c>
      <c r="B2" s="2"/>
      <c r="C2" s="2"/>
      <c r="D2" s="2"/>
      <c r="E2" s="2"/>
      <c r="F2" s="2"/>
      <c r="G2" s="2"/>
    </row>
    <row r="3" spans="1:12" ht="15.75" x14ac:dyDescent="0.25">
      <c r="A3" s="2"/>
      <c r="B3" s="2"/>
      <c r="C3" s="2"/>
      <c r="D3" s="2"/>
      <c r="E3" s="2"/>
      <c r="F3" s="2"/>
      <c r="G3" s="2"/>
    </row>
    <row r="4" spans="1:12" ht="15.75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5"/>
      <c r="G4" s="2"/>
    </row>
    <row r="5" spans="1:12" ht="15.75" x14ac:dyDescent="0.25">
      <c r="A5" s="6" t="s">
        <v>5</v>
      </c>
      <c r="B5" s="7">
        <v>-2500</v>
      </c>
      <c r="C5" s="7">
        <v>175</v>
      </c>
      <c r="D5" s="7">
        <v>25000</v>
      </c>
      <c r="E5" s="7">
        <v>430</v>
      </c>
      <c r="F5" s="5"/>
      <c r="G5" s="2"/>
    </row>
    <row r="6" spans="1:12" ht="15.75" x14ac:dyDescent="0.25">
      <c r="A6" s="6" t="s">
        <v>6</v>
      </c>
      <c r="B6" s="7">
        <v>200</v>
      </c>
      <c r="C6" s="7">
        <v>210</v>
      </c>
      <c r="D6" s="7">
        <v>-20240</v>
      </c>
      <c r="E6" s="7">
        <v>-600</v>
      </c>
      <c r="F6" s="5"/>
      <c r="G6" s="2"/>
    </row>
    <row r="7" spans="1:12" ht="15.75" x14ac:dyDescent="0.25">
      <c r="A7" s="6" t="s">
        <v>7</v>
      </c>
      <c r="B7" s="7">
        <v>100000</v>
      </c>
      <c r="C7" s="7">
        <v>45000</v>
      </c>
      <c r="D7" s="7">
        <v>295</v>
      </c>
      <c r="E7" s="7">
        <v>260</v>
      </c>
      <c r="F7" s="5"/>
      <c r="G7" s="2"/>
    </row>
    <row r="8" spans="1:12" ht="15.75" x14ac:dyDescent="0.25">
      <c r="A8" s="6" t="s">
        <v>8</v>
      </c>
      <c r="B8" s="7">
        <v>220</v>
      </c>
      <c r="C8" s="7">
        <v>888</v>
      </c>
      <c r="D8" s="7">
        <v>-29000</v>
      </c>
      <c r="E8" s="7">
        <v>185</v>
      </c>
      <c r="F8" s="5"/>
      <c r="G8" s="2"/>
    </row>
    <row r="9" spans="1:12" ht="15.75" x14ac:dyDescent="0.25">
      <c r="A9" s="2"/>
      <c r="B9" s="2"/>
      <c r="C9" s="2"/>
      <c r="D9" s="2"/>
      <c r="E9" s="2"/>
      <c r="F9" s="2"/>
      <c r="G9" s="2"/>
    </row>
    <row r="10" spans="1:12" ht="15.75" x14ac:dyDescent="0.25">
      <c r="A10" s="2"/>
      <c r="B10" s="2"/>
      <c r="C10" s="2"/>
      <c r="D10" s="2"/>
      <c r="E10" s="2"/>
      <c r="F10" s="2"/>
      <c r="G10" s="2"/>
    </row>
    <row r="11" spans="1:12" ht="15.75" x14ac:dyDescent="0.25">
      <c r="A11" s="1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.75" x14ac:dyDescent="0.25">
      <c r="A13" s="8" t="s">
        <v>0</v>
      </c>
      <c r="B13" s="9" t="s">
        <v>1</v>
      </c>
      <c r="C13" s="9" t="s">
        <v>2</v>
      </c>
      <c r="D13" s="9" t="s">
        <v>3</v>
      </c>
      <c r="E13" s="9" t="s">
        <v>4</v>
      </c>
      <c r="F13" s="9" t="s">
        <v>14</v>
      </c>
      <c r="G13" s="9" t="s">
        <v>15</v>
      </c>
      <c r="H13" s="9" t="s">
        <v>16</v>
      </c>
      <c r="I13" s="9" t="s">
        <v>17</v>
      </c>
      <c r="J13" s="8" t="s">
        <v>9</v>
      </c>
      <c r="K13" s="8" t="s">
        <v>10</v>
      </c>
      <c r="L13" s="8"/>
    </row>
    <row r="14" spans="1:12" ht="15.75" x14ac:dyDescent="0.25">
      <c r="A14" s="8" t="s">
        <v>5</v>
      </c>
      <c r="B14" s="10">
        <v>110</v>
      </c>
      <c r="C14" s="10">
        <v>175</v>
      </c>
      <c r="D14" s="10">
        <v>140</v>
      </c>
      <c r="E14" s="10">
        <v>145</v>
      </c>
      <c r="F14" s="10">
        <v>140</v>
      </c>
      <c r="G14" s="10">
        <v>160</v>
      </c>
      <c r="H14" s="10">
        <v>140</v>
      </c>
      <c r="I14" s="10">
        <v>150</v>
      </c>
      <c r="J14" s="10">
        <f>SUM(B14:I14)</f>
        <v>1160</v>
      </c>
      <c r="K14" s="11">
        <f>J14/$J$19</f>
        <v>0.17417417417417416</v>
      </c>
      <c r="L14" s="8" t="str">
        <f>IF(J14&gt;1500,"Met Target","Under Target")</f>
        <v>Under Target</v>
      </c>
    </row>
    <row r="15" spans="1:12" ht="15.75" x14ac:dyDescent="0.25">
      <c r="A15" s="8" t="s">
        <v>6</v>
      </c>
      <c r="B15" s="10">
        <v>200</v>
      </c>
      <c r="C15" s="10">
        <v>210</v>
      </c>
      <c r="D15" s="10">
        <v>240</v>
      </c>
      <c r="E15" s="10">
        <v>240</v>
      </c>
      <c r="F15" s="10">
        <v>240</v>
      </c>
      <c r="G15" s="10">
        <v>240</v>
      </c>
      <c r="H15" s="10">
        <v>240</v>
      </c>
      <c r="I15" s="10">
        <v>240</v>
      </c>
      <c r="J15" s="10">
        <f t="shared" ref="J15:J17" si="0">SUM(B15:I15)</f>
        <v>1850</v>
      </c>
      <c r="K15" s="11">
        <f t="shared" ref="K15:K17" si="1">J15/$J$19</f>
        <v>0.27777777777777779</v>
      </c>
      <c r="L15" s="8" t="str">
        <f t="shared" ref="L15:L17" si="2">IF(J15&gt;1500,"Met Target","Under Target")</f>
        <v>Met Target</v>
      </c>
    </row>
    <row r="16" spans="1:12" ht="15.75" x14ac:dyDescent="0.25">
      <c r="A16" s="8" t="s">
        <v>7</v>
      </c>
      <c r="B16" s="10">
        <v>300</v>
      </c>
      <c r="C16" s="10">
        <v>180</v>
      </c>
      <c r="D16" s="10">
        <v>295</v>
      </c>
      <c r="E16" s="10">
        <v>260</v>
      </c>
      <c r="F16" s="10">
        <v>295</v>
      </c>
      <c r="G16" s="10">
        <v>230</v>
      </c>
      <c r="H16" s="10">
        <v>295</v>
      </c>
      <c r="I16" s="10">
        <v>270</v>
      </c>
      <c r="J16" s="10">
        <f t="shared" si="0"/>
        <v>2125</v>
      </c>
      <c r="K16" s="11">
        <f t="shared" si="1"/>
        <v>0.31906906906906907</v>
      </c>
      <c r="L16" s="8" t="str">
        <f t="shared" si="2"/>
        <v>Met Target</v>
      </c>
    </row>
    <row r="17" spans="1:12" ht="15.75" x14ac:dyDescent="0.25">
      <c r="A17" s="8" t="s">
        <v>8</v>
      </c>
      <c r="B17" s="10">
        <v>220</v>
      </c>
      <c r="C17" s="10">
        <v>195</v>
      </c>
      <c r="D17" s="10">
        <v>185</v>
      </c>
      <c r="E17" s="10">
        <v>185</v>
      </c>
      <c r="F17" s="10">
        <v>185</v>
      </c>
      <c r="G17" s="10">
        <v>185</v>
      </c>
      <c r="H17" s="10">
        <v>185</v>
      </c>
      <c r="I17" s="10">
        <v>185</v>
      </c>
      <c r="J17" s="10">
        <f t="shared" si="0"/>
        <v>1525</v>
      </c>
      <c r="K17" s="11">
        <f t="shared" si="1"/>
        <v>0.22897897897897898</v>
      </c>
      <c r="L17" s="8" t="str">
        <f t="shared" si="2"/>
        <v>Met Target</v>
      </c>
    </row>
    <row r="18" spans="1:12" ht="15.7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5.75" x14ac:dyDescent="0.25">
      <c r="A19" s="8" t="s">
        <v>11</v>
      </c>
      <c r="B19" s="13">
        <f>SUM(B14:B18)</f>
        <v>830</v>
      </c>
      <c r="C19" s="13">
        <f t="shared" ref="C19:J19" si="3">SUM(C14:C18)</f>
        <v>760</v>
      </c>
      <c r="D19" s="13">
        <f t="shared" si="3"/>
        <v>860</v>
      </c>
      <c r="E19" s="13">
        <f t="shared" si="3"/>
        <v>830</v>
      </c>
      <c r="F19" s="13">
        <f t="shared" si="3"/>
        <v>860</v>
      </c>
      <c r="G19" s="13">
        <f t="shared" si="3"/>
        <v>815</v>
      </c>
      <c r="H19" s="13">
        <f t="shared" si="3"/>
        <v>860</v>
      </c>
      <c r="I19" s="13">
        <f t="shared" si="3"/>
        <v>845</v>
      </c>
      <c r="J19" s="13">
        <f t="shared" si="3"/>
        <v>6660</v>
      </c>
      <c r="K19" s="12"/>
      <c r="L19" s="12"/>
    </row>
    <row r="20" spans="1:12" ht="29.25" customHeight="1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12"/>
      <c r="L20" s="12"/>
    </row>
    <row r="21" spans="1:12" ht="15.7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5.75" x14ac:dyDescent="0.25">
      <c r="A22" s="8" t="s">
        <v>12</v>
      </c>
      <c r="B22" s="10">
        <f>AVERAGE(B14:B17)</f>
        <v>207.5</v>
      </c>
      <c r="C22" s="10">
        <f t="shared" ref="C22:J22" si="4">AVERAGE(C14:C17)</f>
        <v>190</v>
      </c>
      <c r="D22" s="10">
        <f t="shared" si="4"/>
        <v>215</v>
      </c>
      <c r="E22" s="10">
        <f t="shared" si="4"/>
        <v>207.5</v>
      </c>
      <c r="F22" s="10">
        <f t="shared" si="4"/>
        <v>215</v>
      </c>
      <c r="G22" s="10">
        <f t="shared" si="4"/>
        <v>203.75</v>
      </c>
      <c r="H22" s="10">
        <f t="shared" si="4"/>
        <v>215</v>
      </c>
      <c r="I22" s="10">
        <f t="shared" si="4"/>
        <v>211.25</v>
      </c>
      <c r="J22" s="10">
        <f t="shared" si="4"/>
        <v>1665</v>
      </c>
      <c r="K22" s="14"/>
      <c r="L22" s="12"/>
    </row>
    <row r="23" spans="1:12" ht="15.75" x14ac:dyDescent="0.25">
      <c r="A23" s="12"/>
      <c r="B23" s="15"/>
      <c r="C23" s="15"/>
      <c r="D23" s="15"/>
      <c r="E23" s="15"/>
      <c r="F23" s="15"/>
      <c r="G23" s="15"/>
      <c r="H23" s="15"/>
      <c r="I23" s="15"/>
      <c r="J23" s="15"/>
      <c r="K23" s="12"/>
      <c r="L23" s="12"/>
    </row>
    <row r="24" spans="1:12" ht="15.75" x14ac:dyDescent="0.25">
      <c r="A24" s="8" t="s">
        <v>13</v>
      </c>
      <c r="B24" s="10">
        <f>MAX(B14:B17)</f>
        <v>300</v>
      </c>
      <c r="C24" s="10">
        <f t="shared" ref="C24:J24" si="5">MAX(C14:C17)</f>
        <v>210</v>
      </c>
      <c r="D24" s="10">
        <f t="shared" si="5"/>
        <v>295</v>
      </c>
      <c r="E24" s="10">
        <f t="shared" si="5"/>
        <v>260</v>
      </c>
      <c r="F24" s="10">
        <f t="shared" si="5"/>
        <v>295</v>
      </c>
      <c r="G24" s="10">
        <f t="shared" si="5"/>
        <v>240</v>
      </c>
      <c r="H24" s="10">
        <f t="shared" si="5"/>
        <v>295</v>
      </c>
      <c r="I24" s="10">
        <f t="shared" si="5"/>
        <v>270</v>
      </c>
      <c r="J24" s="10">
        <f t="shared" si="5"/>
        <v>2125</v>
      </c>
      <c r="K24" s="12"/>
      <c r="L24" s="12"/>
    </row>
    <row r="25" spans="1:12" ht="15.7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first="1" last="1" xr2:uid="{00000000-0003-0000-00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</x14:sparklines>
        </x14:sparklineGroup>
        <x14:sparklineGroup manualMin="0" displayEmptyCellsAs="gap" markers="1" minAxisType="custom" xr2:uid="{00000000-0003-0000-0000-000000000000}">
          <x14:colorSeries rgb="FF5F5F5F"/>
          <x14:colorNegative rgb="FFFFB620"/>
          <x14:colorAxis rgb="FF000000"/>
          <x14:colorMarkers rgb="FFD70077"/>
          <x14:colorFirst rgb="FF5687C2"/>
          <x14:colorLast rgb="FF359CEB"/>
          <x14:colorHigh rgb="FF56BE79"/>
          <x14:colorLow rgb="FFFF5055"/>
          <x14:sparklines>
            <x14:sparkline>
              <xm:f>Sheet1!B14:B17</xm:f>
              <xm:sqref>B20</xm:sqref>
            </x14:sparkline>
            <x14:sparkline>
              <xm:f>Sheet1!C14:C17</xm:f>
              <xm:sqref>C20</xm:sqref>
            </x14:sparkline>
            <x14:sparkline>
              <xm:f>Sheet1!D14:D17</xm:f>
              <xm:sqref>D20</xm:sqref>
            </x14:sparkline>
            <x14:sparkline>
              <xm:f>Sheet1!E14:E17</xm:f>
              <xm:sqref>E20</xm:sqref>
            </x14:sparkline>
            <x14:sparkline>
              <xm:f>Sheet1!F14:F17</xm:f>
              <xm:sqref>F20</xm:sqref>
            </x14:sparkline>
            <x14:sparkline>
              <xm:f>Sheet1!G14:G17</xm:f>
              <xm:sqref>G20</xm:sqref>
            </x14:sparkline>
            <x14:sparkline>
              <xm:f>Sheet1!H14:H17</xm:f>
              <xm:sqref>H20</xm:sqref>
            </x14:sparkline>
            <x14:sparkline>
              <xm:f>Sheet1!I14:I17</xm:f>
              <xm:sqref>I20</xm:sqref>
            </x14:sparkline>
            <x14:sparkline>
              <xm:f>Sheet1!J14:J17</xm:f>
              <xm:sqref>J20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</dc:creator>
  <cp:lastModifiedBy>S S Group</cp:lastModifiedBy>
  <dcterms:created xsi:type="dcterms:W3CDTF">2011-01-21T18:09:03Z</dcterms:created>
  <dcterms:modified xsi:type="dcterms:W3CDTF">2020-01-03T12:09:35Z</dcterms:modified>
</cp:coreProperties>
</file>