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adistica\"/>
    </mc:Choice>
  </mc:AlternateContent>
  <xr:revisionPtr revIDLastSave="0" documentId="13_ncr:1_{0726A7AA-17AE-4263-A05C-32816EA5639E}" xr6:coauthVersionLast="47" xr6:coauthVersionMax="47" xr10:uidLastSave="{00000000-0000-0000-0000-000000000000}"/>
  <bookViews>
    <workbookView xWindow="-110" yWindow="-110" windowWidth="19420" windowHeight="10300" activeTab="1" xr2:uid="{C337BB51-DEAE-40DA-A7AB-91522ACC0E5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 a="1"/>
  <c r="F8" i="2" s="1"/>
  <c r="D10" i="2"/>
  <c r="D11" i="2"/>
  <c r="D12" i="2"/>
  <c r="D9" i="2"/>
  <c r="E9" i="2"/>
  <c r="E10" i="2"/>
  <c r="E11" i="2"/>
  <c r="E12" i="2"/>
  <c r="B10" i="2"/>
  <c r="B11" i="2" s="1"/>
  <c r="B8" i="2"/>
  <c r="B9" i="2" s="1"/>
  <c r="B7" i="2"/>
  <c r="B6" i="2"/>
  <c r="F18" i="1"/>
  <c r="F17" i="1"/>
  <c r="F7" i="1"/>
  <c r="F6" i="1"/>
  <c r="B12" i="2" l="1"/>
  <c r="E8" i="2" s="1"/>
  <c r="I6" i="1"/>
  <c r="I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<sst xmlns="http://schemas.openxmlformats.org/spreadsheetml/2006/main" count="35" uniqueCount="24">
  <si>
    <t>Calculo de la mustra para una población finita</t>
  </si>
  <si>
    <t>Parametro</t>
  </si>
  <si>
    <t>Insertar valor</t>
  </si>
  <si>
    <t>N</t>
  </si>
  <si>
    <t>Z</t>
  </si>
  <si>
    <t>e</t>
  </si>
  <si>
    <t>q</t>
  </si>
  <si>
    <t>p</t>
  </si>
  <si>
    <t>Numerador</t>
  </si>
  <si>
    <t>Denominador</t>
  </si>
  <si>
    <t>Tamaño de la muestra</t>
  </si>
  <si>
    <t>n</t>
  </si>
  <si>
    <t>Calculo de la mustra para una población infinita</t>
  </si>
  <si>
    <t>Total de D.</t>
  </si>
  <si>
    <t>Valor Min</t>
  </si>
  <si>
    <t>Valor Max</t>
  </si>
  <si>
    <t>Rango</t>
  </si>
  <si>
    <t>Intervalo de C.</t>
  </si>
  <si>
    <t>IC</t>
  </si>
  <si>
    <t>Amplitud de C.</t>
  </si>
  <si>
    <t>Intervalos de C.</t>
  </si>
  <si>
    <t>Frecuencia</t>
  </si>
  <si>
    <t>LS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</si>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</sst>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/>
    <xf numFmtId="3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DB24-96DD-471A-8264-985C82D6CECE}">
  <dimension ref="B1:I19"/>
  <sheetViews>
    <sheetView zoomScale="90" zoomScaleNormal="90" workbookViewId="0">
      <selection activeCell="H3" sqref="H3"/>
    </sheetView>
  </sheetViews>
  <sheetFormatPr baseColWidth="10" defaultRowHeight="14"/>
  <sheetData>
    <row r="1" spans="2:9">
      <c r="B1" s="4" t="s">
        <v>0</v>
      </c>
    </row>
    <row r="4" spans="2:9">
      <c r="B4" s="2" t="s">
        <v>1</v>
      </c>
      <c r="C4" s="2" t="s">
        <v>2</v>
      </c>
    </row>
    <row r="5" spans="2:9">
      <c r="B5" s="2" t="s">
        <v>3</v>
      </c>
      <c r="C5" s="5">
        <v>7000</v>
      </c>
      <c r="H5" t="s">
        <v>10</v>
      </c>
    </row>
    <row r="6" spans="2:9">
      <c r="B6" s="2" t="s">
        <v>4</v>
      </c>
      <c r="C6" s="2">
        <v>1.96</v>
      </c>
      <c r="E6" t="s">
        <v>8</v>
      </c>
      <c r="F6">
        <f>C5*(C6*C6)*C7*C8</f>
        <v>6453.887999999999</v>
      </c>
      <c r="H6" t="s">
        <v>11</v>
      </c>
      <c r="I6">
        <f>F6/F7</f>
        <v>350.3837566785258</v>
      </c>
    </row>
    <row r="7" spans="2:9">
      <c r="B7" s="2" t="s">
        <v>7</v>
      </c>
      <c r="C7" s="6">
        <v>0.6</v>
      </c>
      <c r="E7" t="s">
        <v>9</v>
      </c>
      <c r="F7">
        <f>((C9*C9)*(C5-1))+((C6*C6)*C7*C8)</f>
        <v>18.419484000000001</v>
      </c>
    </row>
    <row r="8" spans="2:9">
      <c r="B8" s="2" t="s">
        <v>6</v>
      </c>
      <c r="C8" s="6">
        <v>0.4</v>
      </c>
    </row>
    <row r="9" spans="2:9">
      <c r="B9" s="3" t="s">
        <v>5</v>
      </c>
      <c r="C9" s="6">
        <v>0.05</v>
      </c>
    </row>
    <row r="12" spans="2:9">
      <c r="B12" s="1" t="s">
        <v>12</v>
      </c>
    </row>
    <row r="15" spans="2:9">
      <c r="B15" s="2" t="s">
        <v>1</v>
      </c>
      <c r="C15" s="2" t="s">
        <v>2</v>
      </c>
    </row>
    <row r="16" spans="2:9">
      <c r="B16" s="2" t="s">
        <v>4</v>
      </c>
      <c r="C16" s="2">
        <v>1.96</v>
      </c>
      <c r="H16" t="s">
        <v>10</v>
      </c>
    </row>
    <row r="17" spans="2:9">
      <c r="B17" s="2" t="s">
        <v>7</v>
      </c>
      <c r="C17" s="6">
        <v>0.6</v>
      </c>
      <c r="E17" t="s">
        <v>8</v>
      </c>
      <c r="F17">
        <f>(C16*C16)*C17*C18</f>
        <v>0.92198400000000003</v>
      </c>
      <c r="H17" t="s">
        <v>11</v>
      </c>
      <c r="I17">
        <f>F17/F18</f>
        <v>368.79359999999991</v>
      </c>
    </row>
    <row r="18" spans="2:9">
      <c r="B18" s="2" t="s">
        <v>6</v>
      </c>
      <c r="C18" s="6">
        <v>0.4</v>
      </c>
      <c r="E18" t="s">
        <v>9</v>
      </c>
      <c r="F18">
        <f>C19*C19</f>
        <v>2.5000000000000005E-3</v>
      </c>
    </row>
    <row r="19" spans="2:9">
      <c r="B19" s="2" t="s">
        <v>5</v>
      </c>
      <c r="C19" s="6">
        <v>0.05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1CB-F6FB-4187-866E-E81533CA8DDD}">
  <dimension ref="A2:J13"/>
  <sheetViews>
    <sheetView tabSelected="1" workbookViewId="0">
      <selection activeCell="F9" sqref="F9"/>
    </sheetView>
  </sheetViews>
  <sheetFormatPr baseColWidth="10" defaultRowHeight="14"/>
  <cols>
    <col min="1" max="1" width="12.4140625" customWidth="1"/>
    <col min="2" max="6" width="10.6640625" customWidth="1"/>
  </cols>
  <sheetData>
    <row r="2" spans="1:10">
      <c r="B2">
        <v>1.7</v>
      </c>
      <c r="C2">
        <v>1.61</v>
      </c>
      <c r="D2">
        <v>1.64</v>
      </c>
      <c r="E2">
        <v>1.7</v>
      </c>
      <c r="F2">
        <v>1.56</v>
      </c>
      <c r="G2">
        <v>1.64</v>
      </c>
      <c r="H2">
        <v>1.7</v>
      </c>
      <c r="I2">
        <v>1.72</v>
      </c>
      <c r="J2">
        <v>1.7</v>
      </c>
    </row>
    <row r="3" spans="1:10">
      <c r="B3">
        <v>1.77</v>
      </c>
      <c r="C3">
        <v>1.6</v>
      </c>
      <c r="D3">
        <v>1.8</v>
      </c>
      <c r="E3">
        <v>1.7</v>
      </c>
      <c r="F3">
        <v>1.7</v>
      </c>
      <c r="G3">
        <v>1.68</v>
      </c>
      <c r="H3">
        <v>1.65</v>
      </c>
      <c r="I3">
        <v>1.7</v>
      </c>
      <c r="J3">
        <v>1.5</v>
      </c>
    </row>
    <row r="4" spans="1:10">
      <c r="B4">
        <v>1.6</v>
      </c>
      <c r="C4">
        <v>1.6</v>
      </c>
    </row>
    <row r="6" spans="1:10">
      <c r="A6" t="s">
        <v>13</v>
      </c>
      <c r="B6">
        <f>COUNT(B2:J4)</f>
        <v>20</v>
      </c>
      <c r="D6" s="2" t="s">
        <v>20</v>
      </c>
      <c r="E6" s="2"/>
      <c r="F6" s="2" t="s">
        <v>21</v>
      </c>
    </row>
    <row r="7" spans="1:10">
      <c r="A7" t="s">
        <v>15</v>
      </c>
      <c r="B7">
        <f>MAX(B2:J4)</f>
        <v>1.8</v>
      </c>
      <c r="D7" s="2" t="s">
        <v>23</v>
      </c>
      <c r="E7" s="2" t="s">
        <v>22</v>
      </c>
      <c r="F7" s="2"/>
    </row>
    <row r="8" spans="1:10">
      <c r="A8" t="s">
        <v>14</v>
      </c>
      <c r="B8">
        <f>MIN(B2:J4)</f>
        <v>1.5</v>
      </c>
      <c r="C8">
        <v>1</v>
      </c>
      <c r="D8" s="2">
        <v>1.5</v>
      </c>
      <c r="E8" s="2">
        <f>(D8+$B$12)</f>
        <v>1.56</v>
      </c>
      <c r="F8" s="2" cm="1">
        <f t="array" ref="F8:F13">FREQUENCY(B2:J4,E8:E12)</f>
        <v>2</v>
      </c>
    </row>
    <row r="9" spans="1:10">
      <c r="A9" t="s">
        <v>16</v>
      </c>
      <c r="B9">
        <f>B7-B8</f>
        <v>0.30000000000000004</v>
      </c>
      <c r="C9">
        <v>2</v>
      </c>
      <c r="D9" s="2">
        <f>(D8+$B$13)</f>
        <v>1.57</v>
      </c>
      <c r="E9" s="2">
        <f t="shared" ref="E9:E12" si="0">(D9+$B$12)</f>
        <v>1.6300000000000001</v>
      </c>
      <c r="F9" s="2">
        <v>4</v>
      </c>
    </row>
    <row r="10" spans="1:10">
      <c r="A10" t="s">
        <v>17</v>
      </c>
      <c r="B10">
        <f>1+3.3*LOG(B6)</f>
        <v>5.2933989856911383</v>
      </c>
      <c r="C10">
        <v>3</v>
      </c>
      <c r="D10" s="2">
        <f t="shared" ref="D10:D12" si="1">(D9+$B$13)</f>
        <v>1.6400000000000001</v>
      </c>
      <c r="E10" s="2">
        <f t="shared" si="0"/>
        <v>1.7000000000000002</v>
      </c>
      <c r="F10" s="2">
        <v>11</v>
      </c>
    </row>
    <row r="11" spans="1:10">
      <c r="A11" t="s">
        <v>18</v>
      </c>
      <c r="B11">
        <f>INT(B10)</f>
        <v>5</v>
      </c>
      <c r="C11">
        <v>4</v>
      </c>
      <c r="D11" s="2">
        <f t="shared" si="1"/>
        <v>1.7100000000000002</v>
      </c>
      <c r="E11" s="2">
        <f t="shared" si="0"/>
        <v>1.7700000000000002</v>
      </c>
      <c r="F11" s="2">
        <v>2</v>
      </c>
    </row>
    <row r="12" spans="1:10">
      <c r="A12" t="s">
        <v>19</v>
      </c>
      <c r="B12">
        <f>(B9/B11)</f>
        <v>6.0000000000000012E-2</v>
      </c>
      <c r="C12">
        <v>5</v>
      </c>
      <c r="D12" s="2">
        <f t="shared" si="1"/>
        <v>1.7800000000000002</v>
      </c>
      <c r="E12" s="2">
        <f t="shared" si="0"/>
        <v>1.8400000000000003</v>
      </c>
      <c r="F12" s="2">
        <v>1</v>
      </c>
    </row>
    <row r="13" spans="1:10">
      <c r="A13" t="s">
        <v>19</v>
      </c>
      <c r="B13">
        <v>7.0000000000000007E-2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_</dc:creator>
  <cp:lastModifiedBy>Kaleb _</cp:lastModifiedBy>
  <dcterms:created xsi:type="dcterms:W3CDTF">2025-01-28T23:08:28Z</dcterms:created>
  <dcterms:modified xsi:type="dcterms:W3CDTF">2025-01-29T00:51:47Z</dcterms:modified>
</cp:coreProperties>
</file>