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8_{2192301A-0979-48C4-94D3-57E1F66EEF4C}" xr6:coauthVersionLast="47" xr6:coauthVersionMax="47" xr10:uidLastSave="{00000000-0000-0000-0000-000000000000}"/>
  <bookViews>
    <workbookView xWindow="-108" yWindow="-108" windowWidth="23256" windowHeight="12456" xr2:uid="{384899C2-9AAC-42BD-A586-60D33DDDD7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M9" i="1"/>
  <c r="M4" i="1"/>
  <c r="M5" i="1"/>
  <c r="M6" i="1"/>
  <c r="M7" i="1"/>
  <c r="M3" i="1"/>
  <c r="L4" i="1"/>
  <c r="L5" i="1"/>
  <c r="L6" i="1"/>
  <c r="L7" i="1"/>
  <c r="L3" i="1"/>
  <c r="K9" i="1"/>
  <c r="K4" i="1"/>
  <c r="K5" i="1"/>
  <c r="K6" i="1"/>
  <c r="K7" i="1"/>
  <c r="K3" i="1"/>
  <c r="J4" i="1"/>
  <c r="J5" i="1"/>
  <c r="J6" i="1"/>
  <c r="J7" i="1"/>
  <c r="J3" i="1"/>
  <c r="D12" i="1"/>
  <c r="D11" i="1"/>
  <c r="I9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D10" i="1"/>
  <c r="F9" i="1"/>
  <c r="F4" i="1"/>
  <c r="F5" i="1"/>
  <c r="F6" i="1"/>
  <c r="F7" i="1"/>
  <c r="F3" i="1"/>
  <c r="E4" i="1"/>
  <c r="E5" i="1"/>
  <c r="E6" i="1"/>
  <c r="E7" i="1"/>
  <c r="E3" i="1"/>
  <c r="D9" i="1"/>
</calcChain>
</file>

<file path=xl/sharedStrings.xml><?xml version="1.0" encoding="utf-8"?>
<sst xmlns="http://schemas.openxmlformats.org/spreadsheetml/2006/main" count="16" uniqueCount="16">
  <si>
    <t>Frecuencia</t>
  </si>
  <si>
    <t>clases (altura en cm)</t>
  </si>
  <si>
    <t>total</t>
  </si>
  <si>
    <t>xi</t>
  </si>
  <si>
    <t>fi(xi)</t>
  </si>
  <si>
    <t>ma</t>
  </si>
  <si>
    <t>(xi-ma)</t>
  </si>
  <si>
    <t>(xi-ma)^4</t>
  </si>
  <si>
    <t>fi(xi-ma)^4</t>
  </si>
  <si>
    <t>o2</t>
  </si>
  <si>
    <t>o</t>
  </si>
  <si>
    <t>asimetria</t>
  </si>
  <si>
    <t>(xi-ma)^{3</t>
  </si>
  <si>
    <t>fi(xi-ma)^3</t>
  </si>
  <si>
    <t>curtosis</t>
  </si>
  <si>
    <t>(K9/(C9*POTENCIA,3)(D12,3)))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</si>
</sst>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7341-A6B8-4674-8C48-5CB8AB6954DA}">
  <dimension ref="B2:M14"/>
  <sheetViews>
    <sheetView tabSelected="1" workbookViewId="0">
      <selection activeCell="M21" sqref="M21"/>
    </sheetView>
  </sheetViews>
  <sheetFormatPr baseColWidth="10" defaultRowHeight="14.4" x14ac:dyDescent="0.3"/>
  <sheetData>
    <row r="2" spans="2:13" x14ac:dyDescent="0.3">
      <c r="B2" s="1" t="s">
        <v>1</v>
      </c>
      <c r="C2" s="1"/>
      <c r="D2" s="1" t="s">
        <v>0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12</v>
      </c>
      <c r="K2" t="s">
        <v>13</v>
      </c>
    </row>
    <row r="3" spans="2:13" x14ac:dyDescent="0.3">
      <c r="B3" s="1">
        <v>140</v>
      </c>
      <c r="C3" s="1">
        <v>149</v>
      </c>
      <c r="D3" s="1">
        <v>3</v>
      </c>
      <c r="E3">
        <f>(B3+C3)/2</f>
        <v>144.5</v>
      </c>
      <c r="F3">
        <f>D3*E3</f>
        <v>433.5</v>
      </c>
      <c r="G3">
        <f>(E3-$D$10)</f>
        <v>-17.64705882352942</v>
      </c>
      <c r="H3">
        <f>G3*G3</f>
        <v>311.41868512110756</v>
      </c>
      <c r="I3">
        <f>(D3*H3)</f>
        <v>934.25605536332273</v>
      </c>
      <c r="J3">
        <f>(G3^3)</f>
        <v>-5495.623855078371</v>
      </c>
      <c r="K3">
        <f>(D3*J3)</f>
        <v>-16486.871565235113</v>
      </c>
      <c r="L3">
        <f>G3^4</f>
        <v>96981.597442559534</v>
      </c>
      <c r="M3">
        <f>(D3*L3)</f>
        <v>290944.79232767859</v>
      </c>
    </row>
    <row r="4" spans="2:13" x14ac:dyDescent="0.3">
      <c r="B4" s="1">
        <v>150</v>
      </c>
      <c r="C4" s="1">
        <v>159</v>
      </c>
      <c r="D4" s="1">
        <v>10</v>
      </c>
      <c r="E4">
        <f t="shared" ref="E4:E7" si="0">(B4+C4)/2</f>
        <v>154.5</v>
      </c>
      <c r="F4">
        <f t="shared" ref="F4:F7" si="1">D4*E4</f>
        <v>1545</v>
      </c>
      <c r="G4">
        <f t="shared" ref="G4:G7" si="2">(E4-$D$10)</f>
        <v>-7.6470588235294201</v>
      </c>
      <c r="H4">
        <f t="shared" ref="H4:H7" si="3">G4*G4</f>
        <v>58.477508650519162</v>
      </c>
      <c r="I4">
        <f t="shared" ref="I4:I7" si="4">(D4*H4)</f>
        <v>584.77508650519167</v>
      </c>
      <c r="J4">
        <f t="shared" ref="J4:J7" si="5">(G4^3)</f>
        <v>-447.18094850397057</v>
      </c>
      <c r="K4">
        <f t="shared" ref="K4:K7" si="6">(D4*J4)</f>
        <v>-4471.8094850397056</v>
      </c>
      <c r="L4">
        <f t="shared" ref="L4:L7" si="7">G4^4</f>
        <v>3419.6190179715436</v>
      </c>
      <c r="M4">
        <f t="shared" ref="M4:M7" si="8">(D4*L4)</f>
        <v>34196.190179715435</v>
      </c>
    </row>
    <row r="5" spans="2:13" x14ac:dyDescent="0.3">
      <c r="B5" s="1">
        <v>160</v>
      </c>
      <c r="C5" s="1">
        <v>169</v>
      </c>
      <c r="D5" s="1">
        <v>15</v>
      </c>
      <c r="E5">
        <f t="shared" si="0"/>
        <v>164.5</v>
      </c>
      <c r="F5">
        <f t="shared" si="1"/>
        <v>2467.5</v>
      </c>
      <c r="G5">
        <f t="shared" si="2"/>
        <v>2.3529411764705799</v>
      </c>
      <c r="H5">
        <f t="shared" si="3"/>
        <v>5.5363321799307563</v>
      </c>
      <c r="I5">
        <f t="shared" si="4"/>
        <v>83.044982698961348</v>
      </c>
      <c r="J5">
        <f t="shared" si="5"/>
        <v>13.026663952778204</v>
      </c>
      <c r="K5">
        <f t="shared" si="6"/>
        <v>195.39995929167307</v>
      </c>
      <c r="L5">
        <f t="shared" si="7"/>
        <v>30.650974006536842</v>
      </c>
      <c r="M5">
        <f t="shared" si="8"/>
        <v>459.76461009805263</v>
      </c>
    </row>
    <row r="6" spans="2:13" x14ac:dyDescent="0.3">
      <c r="B6" s="1">
        <v>170</v>
      </c>
      <c r="C6" s="1">
        <v>179</v>
      </c>
      <c r="D6" s="1">
        <v>4</v>
      </c>
      <c r="E6">
        <f t="shared" si="0"/>
        <v>174.5</v>
      </c>
      <c r="F6">
        <f t="shared" si="1"/>
        <v>698</v>
      </c>
      <c r="G6">
        <f t="shared" si="2"/>
        <v>12.35294117647058</v>
      </c>
      <c r="H6">
        <f t="shared" si="3"/>
        <v>152.59515570934235</v>
      </c>
      <c r="I6">
        <f t="shared" si="4"/>
        <v>610.3806228373694</v>
      </c>
      <c r="J6">
        <f t="shared" si="5"/>
        <v>1884.9989822918749</v>
      </c>
      <c r="K6">
        <f t="shared" si="6"/>
        <v>7539.9959291674995</v>
      </c>
      <c r="L6">
        <f t="shared" si="7"/>
        <v>23285.281545958438</v>
      </c>
      <c r="M6">
        <f t="shared" si="8"/>
        <v>93141.126183833752</v>
      </c>
    </row>
    <row r="7" spans="2:13" x14ac:dyDescent="0.3">
      <c r="B7" s="1">
        <v>180</v>
      </c>
      <c r="C7" s="1">
        <v>189</v>
      </c>
      <c r="D7" s="1">
        <v>2</v>
      </c>
      <c r="E7">
        <f t="shared" si="0"/>
        <v>184.5</v>
      </c>
      <c r="F7">
        <f t="shared" si="1"/>
        <v>369</v>
      </c>
      <c r="G7">
        <f t="shared" si="2"/>
        <v>22.35294117647058</v>
      </c>
      <c r="H7">
        <f t="shared" si="3"/>
        <v>499.65397923875395</v>
      </c>
      <c r="I7">
        <f t="shared" si="4"/>
        <v>999.3079584775079</v>
      </c>
      <c r="J7">
        <f t="shared" si="5"/>
        <v>11168.73600651332</v>
      </c>
      <c r="K7">
        <f t="shared" si="6"/>
        <v>22337.47201302664</v>
      </c>
      <c r="L7">
        <f t="shared" si="7"/>
        <v>249654.09896912117</v>
      </c>
      <c r="M7">
        <f t="shared" si="8"/>
        <v>499308.19793824235</v>
      </c>
    </row>
    <row r="9" spans="2:13" x14ac:dyDescent="0.3">
      <c r="C9" t="s">
        <v>2</v>
      </c>
      <c r="D9">
        <f>SUM(D3:D7)</f>
        <v>34</v>
      </c>
      <c r="F9">
        <f>SUM(F3:F7)</f>
        <v>5513</v>
      </c>
      <c r="I9">
        <f>SUM(I3:I7)</f>
        <v>3211.7647058823532</v>
      </c>
      <c r="K9">
        <f>SUM(K3:K7)</f>
        <v>9114.1868512109941</v>
      </c>
      <c r="M9">
        <f>SUM(M3:M7)</f>
        <v>918050.07123956818</v>
      </c>
    </row>
    <row r="10" spans="2:13" x14ac:dyDescent="0.3">
      <c r="C10" t="s">
        <v>5</v>
      </c>
      <c r="D10">
        <f>(F9/D9)</f>
        <v>162.14705882352942</v>
      </c>
    </row>
    <row r="11" spans="2:13" x14ac:dyDescent="0.3">
      <c r="C11" t="s">
        <v>9</v>
      </c>
      <c r="D11">
        <f>(I9/D9)</f>
        <v>94.463667820069205</v>
      </c>
    </row>
    <row r="12" spans="2:13" x14ac:dyDescent="0.3">
      <c r="C12" t="s">
        <v>10</v>
      </c>
      <c r="D12">
        <f>SQRT(D11)</f>
        <v>9.7192421422695912</v>
      </c>
    </row>
    <row r="13" spans="2:13" x14ac:dyDescent="0.3">
      <c r="C13" t="s">
        <v>11</v>
      </c>
      <c r="D13" t="s">
        <v>15</v>
      </c>
    </row>
    <row r="14" spans="2:13" x14ac:dyDescent="0.3">
      <c r="C14" t="s">
        <v>14</v>
      </c>
      <c r="D14">
        <f>(M9/(D9*POWER(D12,4)))</f>
        <v>3.0259227951535643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2025-03-18T23:21:21Z</dcterms:created>
  <dcterms:modified xsi:type="dcterms:W3CDTF">2025-03-19T03:42:58Z</dcterms:modified>
</cp:coreProperties>
</file>