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13_ncr:1_{86689A2C-DB08-4B3D-8A9C-4775965EFAD4}" xr6:coauthVersionLast="47" xr6:coauthVersionMax="47" xr10:uidLastSave="{00000000-0000-0000-0000-000000000000}"/>
  <bookViews>
    <workbookView xWindow="-108" yWindow="-108" windowWidth="23256" windowHeight="12456" xr2:uid="{CBA1CD15-1C07-4511-ABB6-2E1DA6A658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D28" i="1"/>
  <c r="B28" i="1"/>
  <c r="B27" i="1"/>
  <c r="I38" i="1"/>
  <c r="I29" i="1"/>
  <c r="I30" i="1"/>
  <c r="I31" i="1"/>
  <c r="I32" i="1"/>
  <c r="I33" i="1"/>
  <c r="I34" i="1"/>
  <c r="I35" i="1"/>
  <c r="I36" i="1"/>
  <c r="I37" i="1"/>
  <c r="I28" i="1"/>
</calcChain>
</file>

<file path=xl/sharedStrings.xml><?xml version="1.0" encoding="utf-8"?>
<sst xmlns="http://schemas.openxmlformats.org/spreadsheetml/2006/main" count="38" uniqueCount="38">
  <si>
    <t xml:space="preserve"> HORAS 1ER PARCIAL</t>
  </si>
  <si>
    <t>HORAS 2DO PARCIAL</t>
  </si>
  <si>
    <t>HORAS 3ER PARCIAL</t>
  </si>
  <si>
    <t>Total de D</t>
  </si>
  <si>
    <t>D.F.A</t>
  </si>
  <si>
    <t>LVI Y LVS</t>
  </si>
  <si>
    <t>Valor max</t>
  </si>
  <si>
    <t>Intervalos de Clase</t>
  </si>
  <si>
    <t>Frecuencia</t>
  </si>
  <si>
    <t>LVI</t>
  </si>
  <si>
    <t>LVS</t>
  </si>
  <si>
    <t>Xi</t>
  </si>
  <si>
    <t>F.R %</t>
  </si>
  <si>
    <t>F.A.</t>
  </si>
  <si>
    <t>&lt;</t>
  </si>
  <si>
    <t>&gt;</t>
  </si>
  <si>
    <t>F.R.A %</t>
  </si>
  <si>
    <t>Valor min</t>
  </si>
  <si>
    <t>LI</t>
  </si>
  <si>
    <t>LS</t>
  </si>
  <si>
    <t>Rango</t>
  </si>
  <si>
    <t>Intervalo C.</t>
  </si>
  <si>
    <t>I.C.</t>
  </si>
  <si>
    <t>Amplitud C.</t>
  </si>
  <si>
    <t>A.C.</t>
  </si>
  <si>
    <t>Total</t>
  </si>
  <si>
    <t>xi*f</t>
  </si>
  <si>
    <t>Moda.</t>
  </si>
  <si>
    <t>Media A.</t>
  </si>
  <si>
    <t>Mediana.</t>
  </si>
  <si>
    <t>Media G.</t>
  </si>
  <si>
    <t>Media Armo.</t>
  </si>
  <si>
    <t>posición</t>
  </si>
  <si>
    <t>Log (xi)</t>
  </si>
  <si>
    <t>fi (Log (xi))</t>
  </si>
  <si>
    <t>fi/xi</t>
  </si>
  <si>
    <t>incremento 1</t>
  </si>
  <si>
    <t>incremento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</si>
</sst>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CFE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6" borderId="0" xfId="0" applyFill="1"/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5" borderId="1" xfId="0" applyFill="1" applyBorder="1"/>
    <xf numFmtId="9" fontId="0" fillId="0" borderId="1" xfId="1" applyFont="1" applyBorder="1"/>
    <xf numFmtId="9" fontId="0" fillId="0" borderId="1" xfId="0" applyNumberFormat="1" applyBorder="1"/>
    <xf numFmtId="0" fontId="0" fillId="0" borderId="4" xfId="0" applyBorder="1"/>
    <xf numFmtId="0" fontId="0" fillId="3" borderId="5" xfId="0" applyFill="1" applyBorder="1"/>
    <xf numFmtId="0" fontId="0" fillId="2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7" xfId="0" applyFont="1" applyBorder="1"/>
    <xf numFmtId="0" fontId="0" fillId="2" borderId="0" xfId="0" applyFill="1"/>
    <xf numFmtId="9" fontId="0" fillId="2" borderId="1" xfId="1" applyFont="1" applyFill="1" applyBorder="1"/>
    <xf numFmtId="0" fontId="0" fillId="2" borderId="4" xfId="0" applyFill="1" applyBorder="1"/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4587-28C4-4EB2-8ACD-163A77738EC9}">
  <dimension ref="A1:R38"/>
  <sheetViews>
    <sheetView tabSelected="1" topLeftCell="A12" workbookViewId="0">
      <selection activeCell="F33" sqref="F33"/>
    </sheetView>
  </sheetViews>
  <sheetFormatPr baseColWidth="10" defaultRowHeight="14.4" x14ac:dyDescent="0.3"/>
  <sheetData>
    <row r="1" spans="1:18" x14ac:dyDescent="0.3">
      <c r="A1" s="17" t="s">
        <v>0</v>
      </c>
      <c r="B1" s="19"/>
      <c r="C1" s="2"/>
      <c r="D1" s="2"/>
      <c r="E1" s="2"/>
      <c r="F1" s="2"/>
      <c r="G1" s="16" t="s">
        <v>1</v>
      </c>
      <c r="H1" s="20"/>
      <c r="I1" s="2"/>
      <c r="J1" s="2"/>
      <c r="K1" s="2"/>
      <c r="L1" s="2"/>
      <c r="M1" s="18" t="s">
        <v>2</v>
      </c>
      <c r="N1" s="21"/>
      <c r="O1" s="2"/>
      <c r="P1" s="2"/>
      <c r="Q1" s="2"/>
      <c r="R1" s="2"/>
    </row>
    <row r="2" spans="1:18" x14ac:dyDescent="0.3">
      <c r="A2" s="3">
        <v>7</v>
      </c>
      <c r="B2" s="3">
        <v>7</v>
      </c>
      <c r="C2" s="3">
        <v>7</v>
      </c>
      <c r="D2" s="3">
        <v>7</v>
      </c>
      <c r="E2" s="3">
        <v>8</v>
      </c>
      <c r="F2" s="3">
        <v>8</v>
      </c>
      <c r="G2" s="6">
        <v>7</v>
      </c>
      <c r="H2" s="6">
        <v>7</v>
      </c>
      <c r="I2" s="6">
        <v>7</v>
      </c>
      <c r="J2" s="6">
        <v>7</v>
      </c>
      <c r="K2" s="6">
        <v>7</v>
      </c>
      <c r="L2" s="6">
        <v>8</v>
      </c>
      <c r="M2" s="7">
        <v>8</v>
      </c>
      <c r="N2" s="7">
        <v>8</v>
      </c>
      <c r="O2" s="7">
        <v>8</v>
      </c>
      <c r="P2" s="7">
        <v>8</v>
      </c>
      <c r="Q2" s="7">
        <v>8</v>
      </c>
      <c r="R2" s="7">
        <v>8</v>
      </c>
    </row>
    <row r="3" spans="1:18" x14ac:dyDescent="0.3">
      <c r="A3" s="3">
        <v>8</v>
      </c>
      <c r="B3" s="3">
        <v>8</v>
      </c>
      <c r="C3" s="3">
        <v>9</v>
      </c>
      <c r="D3" s="3">
        <v>9</v>
      </c>
      <c r="E3" s="3">
        <v>9</v>
      </c>
      <c r="F3" s="3">
        <v>2</v>
      </c>
      <c r="G3" s="6">
        <v>8</v>
      </c>
      <c r="H3" s="6">
        <v>8</v>
      </c>
      <c r="I3" s="6">
        <v>8</v>
      </c>
      <c r="J3" s="6">
        <v>8</v>
      </c>
      <c r="K3" s="6">
        <v>9</v>
      </c>
      <c r="L3" s="6">
        <v>2</v>
      </c>
      <c r="M3" s="7">
        <v>9</v>
      </c>
      <c r="N3" s="7">
        <v>10</v>
      </c>
      <c r="O3" s="7">
        <v>11</v>
      </c>
      <c r="P3" s="7">
        <v>11</v>
      </c>
      <c r="Q3" s="7">
        <v>2</v>
      </c>
      <c r="R3" s="7">
        <v>2</v>
      </c>
    </row>
    <row r="4" spans="1:18" x14ac:dyDescent="0.3">
      <c r="A4" s="3">
        <v>4</v>
      </c>
      <c r="B4" s="3">
        <v>4</v>
      </c>
      <c r="C4" s="3">
        <v>4</v>
      </c>
      <c r="D4" s="3">
        <v>4</v>
      </c>
      <c r="E4" s="3">
        <v>4</v>
      </c>
      <c r="F4" s="3">
        <v>5</v>
      </c>
      <c r="G4" s="6">
        <v>3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7">
        <v>3</v>
      </c>
      <c r="N4" s="7">
        <v>4</v>
      </c>
      <c r="O4" s="7">
        <v>4</v>
      </c>
      <c r="P4" s="7">
        <v>4</v>
      </c>
      <c r="Q4" s="7">
        <v>5</v>
      </c>
      <c r="R4" s="7">
        <v>5</v>
      </c>
    </row>
    <row r="5" spans="1:18" x14ac:dyDescent="0.3">
      <c r="A5" s="3">
        <v>5</v>
      </c>
      <c r="B5" s="3">
        <v>5</v>
      </c>
      <c r="C5" s="4">
        <v>5</v>
      </c>
      <c r="D5" s="3">
        <v>5</v>
      </c>
      <c r="E5" s="3">
        <v>6</v>
      </c>
      <c r="F5" s="3">
        <v>6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6</v>
      </c>
      <c r="M5" s="7">
        <v>5</v>
      </c>
      <c r="N5" s="7">
        <v>6</v>
      </c>
      <c r="O5" s="7">
        <v>6</v>
      </c>
      <c r="P5" s="7">
        <v>6</v>
      </c>
      <c r="Q5" s="7">
        <v>6</v>
      </c>
      <c r="R5" s="7">
        <v>6</v>
      </c>
    </row>
    <row r="6" spans="1:18" x14ac:dyDescent="0.3">
      <c r="A6" s="3">
        <v>6</v>
      </c>
      <c r="B6" s="3">
        <v>6</v>
      </c>
      <c r="C6" s="3">
        <v>6</v>
      </c>
      <c r="D6" s="3">
        <v>8</v>
      </c>
      <c r="E6" s="3">
        <v>8</v>
      </c>
      <c r="F6" s="5">
        <v>8</v>
      </c>
      <c r="G6" s="6">
        <v>6</v>
      </c>
      <c r="H6" s="6">
        <v>6</v>
      </c>
      <c r="I6" s="6">
        <v>6</v>
      </c>
      <c r="J6" s="6">
        <v>7</v>
      </c>
      <c r="K6" s="6">
        <v>7</v>
      </c>
      <c r="L6" s="8">
        <v>7</v>
      </c>
      <c r="M6" s="7">
        <v>6</v>
      </c>
      <c r="N6" s="7">
        <v>7</v>
      </c>
      <c r="O6" s="7">
        <v>7</v>
      </c>
      <c r="P6" s="7">
        <v>6</v>
      </c>
      <c r="Q6" s="7">
        <v>6</v>
      </c>
      <c r="R6" s="7">
        <v>6</v>
      </c>
    </row>
    <row r="7" spans="1:18" x14ac:dyDescent="0.3">
      <c r="A7" s="3">
        <v>8</v>
      </c>
      <c r="B7" s="3">
        <v>8</v>
      </c>
      <c r="C7" s="3">
        <v>8</v>
      </c>
      <c r="D7" s="3">
        <v>8</v>
      </c>
      <c r="E7" s="3">
        <v>6</v>
      </c>
      <c r="F7" s="5">
        <v>6</v>
      </c>
      <c r="G7" s="6">
        <v>6</v>
      </c>
      <c r="H7" s="6">
        <v>6</v>
      </c>
      <c r="I7" s="6">
        <v>7</v>
      </c>
      <c r="J7" s="6">
        <v>7</v>
      </c>
      <c r="K7" s="6">
        <v>7</v>
      </c>
      <c r="L7" s="8">
        <v>7</v>
      </c>
      <c r="M7" s="7">
        <v>8</v>
      </c>
      <c r="N7" s="7">
        <v>8</v>
      </c>
      <c r="O7" s="7">
        <v>8</v>
      </c>
      <c r="P7" s="7">
        <v>8</v>
      </c>
      <c r="Q7" s="7">
        <v>6</v>
      </c>
      <c r="R7" s="7">
        <v>6</v>
      </c>
    </row>
    <row r="8" spans="1:18" x14ac:dyDescent="0.3">
      <c r="A8" s="3">
        <v>6</v>
      </c>
      <c r="B8" s="3">
        <v>6</v>
      </c>
      <c r="C8" s="3">
        <v>6</v>
      </c>
      <c r="D8" s="3">
        <v>6</v>
      </c>
      <c r="E8" s="3">
        <v>7</v>
      </c>
      <c r="F8" s="5">
        <v>7</v>
      </c>
      <c r="G8" s="6">
        <v>6</v>
      </c>
      <c r="H8" s="6">
        <v>6</v>
      </c>
      <c r="I8" s="6">
        <v>6</v>
      </c>
      <c r="J8" s="6">
        <v>6</v>
      </c>
      <c r="K8" s="6">
        <v>8</v>
      </c>
      <c r="L8" s="8">
        <v>8</v>
      </c>
      <c r="M8" s="7">
        <v>8</v>
      </c>
      <c r="N8" s="7">
        <v>5</v>
      </c>
      <c r="O8" s="7">
        <v>5</v>
      </c>
      <c r="P8" s="7">
        <v>5</v>
      </c>
      <c r="Q8" s="7">
        <v>5</v>
      </c>
      <c r="R8" s="7">
        <v>7</v>
      </c>
    </row>
    <row r="9" spans="1:18" x14ac:dyDescent="0.3">
      <c r="A9" s="3">
        <v>10</v>
      </c>
      <c r="B9" s="3">
        <v>10</v>
      </c>
      <c r="C9" s="3">
        <v>7</v>
      </c>
      <c r="D9" s="3">
        <v>7</v>
      </c>
      <c r="E9" s="3">
        <v>7</v>
      </c>
      <c r="F9" s="5">
        <v>7</v>
      </c>
      <c r="G9" s="6">
        <v>9</v>
      </c>
      <c r="H9" s="6">
        <v>5</v>
      </c>
      <c r="I9" s="6">
        <v>5</v>
      </c>
      <c r="J9" s="6">
        <v>5</v>
      </c>
      <c r="K9" s="6">
        <v>8</v>
      </c>
      <c r="L9" s="8">
        <v>8</v>
      </c>
      <c r="M9" s="7">
        <v>4</v>
      </c>
      <c r="N9" s="7">
        <v>4</v>
      </c>
      <c r="O9" s="7">
        <v>4</v>
      </c>
      <c r="P9" s="7">
        <v>7</v>
      </c>
      <c r="Q9" s="7">
        <v>7</v>
      </c>
      <c r="R9" s="7">
        <v>7</v>
      </c>
    </row>
    <row r="10" spans="1:18" x14ac:dyDescent="0.3">
      <c r="A10" s="3">
        <v>11</v>
      </c>
      <c r="B10" s="3">
        <v>11</v>
      </c>
      <c r="C10" s="3">
        <v>1</v>
      </c>
      <c r="D10" s="3">
        <v>9</v>
      </c>
      <c r="E10" s="3">
        <v>12</v>
      </c>
      <c r="F10" s="2"/>
      <c r="G10" s="6">
        <v>9</v>
      </c>
      <c r="H10" s="6">
        <v>2</v>
      </c>
      <c r="I10" s="6">
        <v>4</v>
      </c>
      <c r="J10" s="6">
        <v>10</v>
      </c>
      <c r="K10" s="6">
        <v>11</v>
      </c>
      <c r="L10" s="2"/>
      <c r="M10" s="7">
        <v>9</v>
      </c>
      <c r="N10" s="7">
        <v>9</v>
      </c>
      <c r="O10" s="7">
        <v>10</v>
      </c>
      <c r="P10" s="7">
        <v>11</v>
      </c>
      <c r="Q10" s="7">
        <v>12</v>
      </c>
      <c r="R10" s="2"/>
    </row>
    <row r="12" spans="1:18" x14ac:dyDescent="0.3">
      <c r="A12" s="9" t="s">
        <v>3</v>
      </c>
      <c r="B12" s="10">
        <v>159</v>
      </c>
      <c r="C12" s="2"/>
      <c r="D12" s="2"/>
      <c r="E12" s="2"/>
      <c r="F12" s="2"/>
      <c r="G12" s="2"/>
      <c r="H12" s="2"/>
      <c r="I12" s="2"/>
      <c r="J12" s="2"/>
      <c r="K12" s="2"/>
      <c r="L12" s="9" t="s">
        <v>4</v>
      </c>
      <c r="M12" s="2"/>
      <c r="N12" s="22" t="s">
        <v>5</v>
      </c>
      <c r="O12" s="2"/>
      <c r="P12" s="2"/>
      <c r="Q12" s="2"/>
      <c r="R12" s="2"/>
    </row>
    <row r="13" spans="1:18" x14ac:dyDescent="0.3">
      <c r="A13" s="9" t="s">
        <v>6</v>
      </c>
      <c r="B13" s="10">
        <v>12</v>
      </c>
      <c r="C13" s="2"/>
      <c r="D13" s="9" t="s">
        <v>7</v>
      </c>
      <c r="E13" s="9"/>
      <c r="F13" s="9" t="s">
        <v>8</v>
      </c>
      <c r="G13" s="9" t="s">
        <v>9</v>
      </c>
      <c r="H13" s="9" t="s">
        <v>10</v>
      </c>
      <c r="I13" s="9" t="s">
        <v>11</v>
      </c>
      <c r="J13" s="9" t="s">
        <v>12</v>
      </c>
      <c r="K13" s="9" t="s">
        <v>13</v>
      </c>
      <c r="L13" s="9" t="s">
        <v>14</v>
      </c>
      <c r="M13" s="9" t="s">
        <v>15</v>
      </c>
      <c r="N13" s="10"/>
      <c r="O13" s="23" t="s">
        <v>16</v>
      </c>
      <c r="P13" s="2"/>
      <c r="Q13" s="2"/>
      <c r="R13" s="2"/>
    </row>
    <row r="14" spans="1:18" x14ac:dyDescent="0.3">
      <c r="A14" s="9" t="s">
        <v>17</v>
      </c>
      <c r="B14" s="10">
        <v>1</v>
      </c>
      <c r="C14" s="2"/>
      <c r="D14" s="11" t="s">
        <v>18</v>
      </c>
      <c r="E14" s="11" t="s">
        <v>19</v>
      </c>
      <c r="F14" s="10">
        <v>0</v>
      </c>
      <c r="G14" s="10"/>
      <c r="H14" s="10"/>
      <c r="I14" s="10">
        <v>-0.25</v>
      </c>
      <c r="J14" s="14">
        <v>0</v>
      </c>
      <c r="K14" s="15"/>
      <c r="L14" s="10">
        <v>0</v>
      </c>
      <c r="M14" s="12">
        <v>159</v>
      </c>
      <c r="N14" s="10">
        <v>0.5</v>
      </c>
      <c r="O14" s="14">
        <v>0</v>
      </c>
      <c r="P14" s="2"/>
      <c r="Q14" s="2"/>
      <c r="R14" s="2"/>
    </row>
    <row r="15" spans="1:18" x14ac:dyDescent="0.3">
      <c r="A15" s="9" t="s">
        <v>20</v>
      </c>
      <c r="B15" s="10">
        <v>11</v>
      </c>
      <c r="C15" s="2"/>
      <c r="D15" s="10">
        <v>1</v>
      </c>
      <c r="E15" s="10">
        <v>2</v>
      </c>
      <c r="F15" s="10">
        <v>6</v>
      </c>
      <c r="G15" s="10">
        <v>0.5</v>
      </c>
      <c r="H15" s="10">
        <v>2.5</v>
      </c>
      <c r="I15" s="10">
        <v>1.75</v>
      </c>
      <c r="J15" s="13">
        <v>3.7735849056603772E-2</v>
      </c>
      <c r="K15" s="15">
        <v>6</v>
      </c>
      <c r="L15" s="10">
        <v>6</v>
      </c>
      <c r="M15" s="10">
        <v>140</v>
      </c>
      <c r="N15" s="10">
        <v>2.5</v>
      </c>
      <c r="O15" s="13">
        <v>3.7735849056603772E-2</v>
      </c>
      <c r="P15" s="2"/>
      <c r="Q15" s="2"/>
      <c r="R15" s="2"/>
    </row>
    <row r="16" spans="1:18" x14ac:dyDescent="0.3">
      <c r="A16" s="9" t="s">
        <v>21</v>
      </c>
      <c r="B16" s="10">
        <v>8.2646105102574889</v>
      </c>
      <c r="C16" s="2"/>
      <c r="D16" s="10">
        <v>3</v>
      </c>
      <c r="E16" s="10">
        <v>4</v>
      </c>
      <c r="F16" s="10">
        <v>19</v>
      </c>
      <c r="G16" s="10">
        <v>2.5</v>
      </c>
      <c r="H16" s="10">
        <v>4.5</v>
      </c>
      <c r="I16" s="10">
        <v>4.75</v>
      </c>
      <c r="J16" s="13">
        <v>0.11949685534591195</v>
      </c>
      <c r="K16" s="15">
        <v>25</v>
      </c>
      <c r="L16" s="10">
        <v>8</v>
      </c>
      <c r="M16" s="10">
        <v>88</v>
      </c>
      <c r="N16" s="10">
        <v>4.5</v>
      </c>
      <c r="O16" s="13">
        <v>0.15723270440251572</v>
      </c>
      <c r="P16" s="2"/>
      <c r="Q16" s="2"/>
      <c r="R16" s="2"/>
    </row>
    <row r="17" spans="1:15" x14ac:dyDescent="0.3">
      <c r="A17" s="9" t="s">
        <v>22</v>
      </c>
      <c r="B17" s="10">
        <v>8</v>
      </c>
      <c r="C17" s="2"/>
      <c r="D17" s="10">
        <v>5</v>
      </c>
      <c r="E17" s="10">
        <v>6</v>
      </c>
      <c r="F17" s="10">
        <v>52</v>
      </c>
      <c r="G17" s="10">
        <v>4.5</v>
      </c>
      <c r="H17" s="10">
        <v>6.5</v>
      </c>
      <c r="I17" s="10">
        <v>7.75</v>
      </c>
      <c r="J17" s="13">
        <v>0.32704402515723269</v>
      </c>
      <c r="K17" s="15">
        <v>77</v>
      </c>
      <c r="L17" s="10">
        <v>45</v>
      </c>
      <c r="M17" s="10">
        <v>29</v>
      </c>
      <c r="N17" s="10">
        <v>6.5</v>
      </c>
      <c r="O17" s="13">
        <v>0.48427672955974843</v>
      </c>
    </row>
    <row r="18" spans="1:15" x14ac:dyDescent="0.3">
      <c r="A18" s="9" t="s">
        <v>23</v>
      </c>
      <c r="B18" s="10">
        <v>1.375</v>
      </c>
      <c r="C18" s="2"/>
      <c r="D18" s="3">
        <v>7</v>
      </c>
      <c r="E18" s="3">
        <v>8</v>
      </c>
      <c r="F18" s="3">
        <v>59</v>
      </c>
      <c r="G18" s="3">
        <v>6.5</v>
      </c>
      <c r="H18" s="3">
        <v>8.5</v>
      </c>
      <c r="I18" s="3">
        <v>10.75</v>
      </c>
      <c r="J18" s="25">
        <v>0.37106918238993708</v>
      </c>
      <c r="K18" s="26">
        <v>136</v>
      </c>
      <c r="L18" s="10">
        <v>77</v>
      </c>
      <c r="M18" s="10">
        <v>14</v>
      </c>
      <c r="N18" s="10">
        <v>8.5</v>
      </c>
      <c r="O18" s="13">
        <v>0.85534591194968557</v>
      </c>
    </row>
    <row r="19" spans="1:15" x14ac:dyDescent="0.3">
      <c r="A19" s="9" t="s">
        <v>24</v>
      </c>
      <c r="B19" s="10">
        <v>2</v>
      </c>
      <c r="C19" s="2"/>
      <c r="D19" s="10">
        <v>9</v>
      </c>
      <c r="E19" s="10">
        <v>10</v>
      </c>
      <c r="F19" s="10">
        <v>15</v>
      </c>
      <c r="G19" s="10">
        <v>8.5</v>
      </c>
      <c r="H19" s="10">
        <v>10.5</v>
      </c>
      <c r="I19" s="10">
        <v>13.75</v>
      </c>
      <c r="J19" s="13">
        <v>9.4339622641509441E-2</v>
      </c>
      <c r="K19" s="15">
        <v>151</v>
      </c>
      <c r="L19" s="10">
        <v>105</v>
      </c>
      <c r="M19" s="10">
        <v>6</v>
      </c>
      <c r="N19" s="10">
        <v>10.5</v>
      </c>
      <c r="O19" s="13">
        <v>0.94968553459119498</v>
      </c>
    </row>
    <row r="20" spans="1:15" x14ac:dyDescent="0.3">
      <c r="A20" s="2"/>
      <c r="B20" s="2"/>
      <c r="C20" s="2"/>
      <c r="D20" s="10">
        <v>11</v>
      </c>
      <c r="E20" s="10">
        <v>12</v>
      </c>
      <c r="F20" s="10">
        <v>8</v>
      </c>
      <c r="G20" s="10">
        <v>10.5</v>
      </c>
      <c r="H20" s="10">
        <v>12.5</v>
      </c>
      <c r="I20" s="10">
        <v>16.75</v>
      </c>
      <c r="J20" s="13">
        <v>5.0314465408805034E-2</v>
      </c>
      <c r="K20" s="15">
        <v>159</v>
      </c>
      <c r="L20" s="10">
        <v>146</v>
      </c>
      <c r="M20" s="10">
        <v>6</v>
      </c>
      <c r="N20" s="10">
        <v>12.5</v>
      </c>
      <c r="O20" s="13">
        <v>1</v>
      </c>
    </row>
    <row r="21" spans="1:15" x14ac:dyDescent="0.3">
      <c r="A21" s="2"/>
      <c r="B21" s="2"/>
      <c r="C21" s="2"/>
      <c r="D21" s="10">
        <v>13</v>
      </c>
      <c r="E21" s="10">
        <v>14</v>
      </c>
      <c r="F21" s="10">
        <v>0</v>
      </c>
      <c r="G21" s="10">
        <v>12.5</v>
      </c>
      <c r="H21" s="10">
        <v>14.5</v>
      </c>
      <c r="I21" s="10">
        <v>19.75</v>
      </c>
      <c r="J21" s="13">
        <v>0</v>
      </c>
      <c r="K21" s="15">
        <v>159</v>
      </c>
      <c r="L21" s="10">
        <v>151</v>
      </c>
      <c r="M21" s="10">
        <v>6</v>
      </c>
      <c r="N21" s="10">
        <v>14.5</v>
      </c>
      <c r="O21" s="13">
        <v>1</v>
      </c>
    </row>
    <row r="22" spans="1:15" x14ac:dyDescent="0.3">
      <c r="A22" s="2"/>
      <c r="B22" s="2"/>
      <c r="C22" s="2"/>
      <c r="D22" s="10">
        <v>15</v>
      </c>
      <c r="E22" s="10">
        <v>16</v>
      </c>
      <c r="F22" s="10">
        <v>0</v>
      </c>
      <c r="G22" s="10">
        <v>14.5</v>
      </c>
      <c r="H22" s="10">
        <v>16.5</v>
      </c>
      <c r="I22" s="10">
        <v>22.75</v>
      </c>
      <c r="J22" s="13">
        <v>0</v>
      </c>
      <c r="K22" s="15">
        <v>159</v>
      </c>
      <c r="L22" s="10">
        <v>159</v>
      </c>
      <c r="M22" s="10">
        <v>6</v>
      </c>
      <c r="N22" s="10">
        <v>16.5</v>
      </c>
      <c r="O22" s="13">
        <v>1</v>
      </c>
    </row>
    <row r="23" spans="1:15" x14ac:dyDescent="0.3">
      <c r="A23" s="2"/>
      <c r="B23" s="2"/>
      <c r="C23" s="2"/>
      <c r="D23" s="2"/>
      <c r="E23" s="2"/>
      <c r="F23" s="10">
        <v>0</v>
      </c>
      <c r="G23" s="2"/>
      <c r="H23" s="2"/>
      <c r="I23" s="10">
        <v>24.75</v>
      </c>
      <c r="J23" s="14">
        <v>0</v>
      </c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9" t="s">
        <v>25</v>
      </c>
      <c r="F24" s="7">
        <v>159</v>
      </c>
      <c r="G24" s="2"/>
      <c r="H24" s="2"/>
      <c r="I24" s="2"/>
      <c r="J24" s="2"/>
      <c r="K24" s="2"/>
      <c r="L24" s="2"/>
      <c r="M24" s="2"/>
      <c r="N24" s="2"/>
      <c r="O24" s="2"/>
    </row>
    <row r="27" spans="1:15" x14ac:dyDescent="0.3">
      <c r="A27" t="s">
        <v>28</v>
      </c>
      <c r="B27">
        <f>I38/F24</f>
        <v>9.2971698113207548</v>
      </c>
      <c r="I27" t="s">
        <v>26</v>
      </c>
      <c r="J27" s="31" t="s">
        <v>33</v>
      </c>
      <c r="K27" s="31" t="s">
        <v>34</v>
      </c>
      <c r="L27" s="32" t="s">
        <v>35</v>
      </c>
    </row>
    <row r="28" spans="1:15" x14ac:dyDescent="0.3">
      <c r="A28" t="s">
        <v>29</v>
      </c>
      <c r="B28">
        <f>D18+(((F24/2)-K17)/F18)*B19</f>
        <v>7.0847457627118642</v>
      </c>
      <c r="C28" t="s">
        <v>32</v>
      </c>
      <c r="D28">
        <f>F24/2</f>
        <v>79.5</v>
      </c>
      <c r="I28" s="1">
        <f>I14*F14</f>
        <v>0</v>
      </c>
      <c r="J28" s="28"/>
      <c r="K28" s="28"/>
      <c r="L28" s="28"/>
    </row>
    <row r="29" spans="1:15" x14ac:dyDescent="0.3">
      <c r="A29" t="s">
        <v>27</v>
      </c>
      <c r="B29">
        <f>D18+((F18-F17)/((F18-F17)+(F18-F19)))*B19</f>
        <v>7.2745098039215685</v>
      </c>
      <c r="C29" t="s">
        <v>36</v>
      </c>
      <c r="D29">
        <v>7</v>
      </c>
      <c r="E29" t="s">
        <v>37</v>
      </c>
      <c r="F29">
        <v>44</v>
      </c>
      <c r="I29" s="2">
        <f t="shared" ref="I29:I37" si="0">I15*F15</f>
        <v>10.5</v>
      </c>
      <c r="J29" s="28">
        <v>0.24303804868629444</v>
      </c>
      <c r="K29" s="28">
        <v>1.4582282921177667</v>
      </c>
      <c r="L29" s="28">
        <v>3.4285714285714284</v>
      </c>
    </row>
    <row r="30" spans="1:15" x14ac:dyDescent="0.3">
      <c r="A30" t="s">
        <v>30</v>
      </c>
      <c r="B30">
        <f>10^K38</f>
        <v>8.5619247648667507</v>
      </c>
      <c r="I30" s="2">
        <f t="shared" si="0"/>
        <v>90.25</v>
      </c>
      <c r="J30" s="28">
        <v>0.67669360962486658</v>
      </c>
      <c r="K30" s="28">
        <v>12.857178582872464</v>
      </c>
      <c r="L30" s="28">
        <v>4</v>
      </c>
    </row>
    <row r="31" spans="1:15" x14ac:dyDescent="0.3">
      <c r="A31" t="s">
        <v>31</v>
      </c>
      <c r="B31">
        <f>F24/L37</f>
        <v>7.5017190358464907</v>
      </c>
      <c r="I31" s="2">
        <f t="shared" si="0"/>
        <v>403</v>
      </c>
      <c r="J31" s="28">
        <v>0.88930170250631024</v>
      </c>
      <c r="K31" s="28">
        <v>46.243688530328136</v>
      </c>
      <c r="L31" s="28">
        <v>6.709677419354839</v>
      </c>
    </row>
    <row r="32" spans="1:15" x14ac:dyDescent="0.3">
      <c r="I32" s="2">
        <f t="shared" si="0"/>
        <v>634.25</v>
      </c>
      <c r="J32" s="28">
        <v>1.0314084642516241</v>
      </c>
      <c r="K32" s="28">
        <v>60.853099390845827</v>
      </c>
      <c r="L32" s="28">
        <v>5.4883720930232558</v>
      </c>
    </row>
    <row r="33" spans="9:12" x14ac:dyDescent="0.3">
      <c r="I33" s="2">
        <f t="shared" si="0"/>
        <v>206.25</v>
      </c>
      <c r="J33" s="28">
        <v>1.1383026981662814</v>
      </c>
      <c r="K33" s="28">
        <v>17.07454047249422</v>
      </c>
      <c r="L33" s="28">
        <v>1.0909090909090908</v>
      </c>
    </row>
    <row r="34" spans="9:12" x14ac:dyDescent="0.3">
      <c r="I34" s="2">
        <f t="shared" si="0"/>
        <v>134</v>
      </c>
      <c r="J34" s="28">
        <v>1.2240148113728639</v>
      </c>
      <c r="K34" s="28">
        <v>9.7921184909829115</v>
      </c>
      <c r="L34" s="28">
        <v>0.47761194029850745</v>
      </c>
    </row>
    <row r="35" spans="9:12" x14ac:dyDescent="0.3">
      <c r="I35" s="2">
        <f t="shared" si="0"/>
        <v>0</v>
      </c>
      <c r="J35" s="28">
        <v>1.2955670999624791</v>
      </c>
      <c r="K35" s="28">
        <v>0</v>
      </c>
      <c r="L35" s="28">
        <v>0</v>
      </c>
    </row>
    <row r="36" spans="9:12" x14ac:dyDescent="0.3">
      <c r="I36" s="2">
        <f t="shared" si="0"/>
        <v>0</v>
      </c>
      <c r="J36" s="28">
        <v>1.3569814009931311</v>
      </c>
      <c r="K36" s="28">
        <v>0</v>
      </c>
      <c r="L36" s="28">
        <v>0</v>
      </c>
    </row>
    <row r="37" spans="9:12" x14ac:dyDescent="0.3">
      <c r="I37" s="1">
        <f t="shared" si="0"/>
        <v>0</v>
      </c>
      <c r="J37" s="27"/>
      <c r="K37" s="29">
        <v>148.27885375964132</v>
      </c>
      <c r="L37" s="29">
        <v>21.195141972157121</v>
      </c>
    </row>
    <row r="38" spans="9:12" x14ac:dyDescent="0.3">
      <c r="I38" s="24">
        <f>SUM(I28:I37)</f>
        <v>1478.25</v>
      </c>
      <c r="J38" s="27"/>
      <c r="K38" s="30">
        <v>0.93257140729334165</v>
      </c>
      <c r="L3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2025-03-15T22:30:31Z</dcterms:created>
  <dcterms:modified xsi:type="dcterms:W3CDTF">2025-03-25T06:54:31Z</dcterms:modified>
</cp:coreProperties>
</file>