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requi" sheetId="1" r:id="rId1"/>
    <sheet name="compra" sheetId="2" r:id="rId2"/>
  </sheets>
  <definedNames>
    <definedName name="_xlnm.Print_Area" localSheetId="0">'requi'!$A1:$P38</definedName>
    <definedName name="_xlnm.Print_Area" localSheetId="1">'compra'!$B2:$M44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164" formatCode="0;-0;;@"/>
    <numFmt numFmtId="165" formatCode="_-&quot;$&quot;* #,##0.00_-;-&quot;$&quot;* #,##0.00_-;_-&quot;$&quot;* &quot;-&quot;??_-;_-@_-"/>
    <numFmt numFmtId="166" formatCode="_-* #,##0.00_-;-* #,##0.00_-;_-* &quot;-&quot;??_-;_-@_-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7"/>
  <sheetViews>
    <sheetView workbookViewId="0" rightToLeft="0"/>
  </sheetViews>
  <sheetData>
    <row r="2">
      <c r="F2" t="str">
        <v>TRITURADOS BASÁLTICOS TEPETLAOXTOC</v>
      </c>
    </row>
    <row r="3">
      <c r="F3" t="str">
        <v xml:space="preserve">AV.  HOMERO No. 538 Int. PISO 9, COLONIA POLANCO V SECCION, LOC. MIGUEL HIDALGO, CDMX, C.P. 11560                                                            RFC TBT170816U42                   TEL 774  688 1053                     </v>
      </c>
    </row>
    <row r="5">
      <c r="K5" t="str">
        <v>NUM DE REQUISICION</v>
      </c>
    </row>
    <row r="7">
      <c r="B7" t="str">
        <v>PROYECTO</v>
      </c>
      <c r="C7" t="str">
        <v>hola mundo</v>
      </c>
      <c r="H7" t="str">
        <v>GRUPO DE SUMINISTRO</v>
      </c>
      <c r="M7" t="str">
        <v>LUGAR DE COMPRA</v>
      </c>
    </row>
    <row r="8">
      <c r="I8" t="str">
        <v>MATERIALES DE CONSTRUCCION</v>
      </c>
    </row>
    <row r="9">
      <c r="B9" t="str">
        <v>FRENTE</v>
      </c>
      <c r="I9" t="str">
        <v xml:space="preserve">REFACCIONES </v>
      </c>
      <c r="M9" t="str">
        <v>COMPRA LOCAL</v>
      </c>
    </row>
    <row r="10">
      <c r="I10" t="str">
        <v>COMBUSTIBLES Y ACEITES</v>
      </c>
      <c r="M10" t="str">
        <v>COMPRA REGIONAL</v>
      </c>
    </row>
    <row r="11">
      <c r="B11" t="str">
        <v>FECHA</v>
      </c>
      <c r="G11" t="str">
        <v xml:space="preserve"> </v>
      </c>
      <c r="I11" t="str">
        <v>RESGUARDO CONSUMO</v>
      </c>
      <c r="M11" t="str">
        <v>COMPRA MEXICO</v>
      </c>
    </row>
    <row r="12">
      <c r="I12" t="str">
        <v>EQUIPO AUXILIAR (AMORTIZABLES)</v>
      </c>
    </row>
    <row r="13">
      <c r="I13" t="str">
        <v>PAPELERIA</v>
      </c>
    </row>
    <row r="14">
      <c r="I14" t="str">
        <v>OTROS</v>
      </c>
    </row>
    <row r="17">
      <c r="B17" t="str">
        <v>PARTIDA</v>
      </c>
      <c r="C17" t="str">
        <v>NO.-</v>
      </c>
      <c r="D17" t="str">
        <v>DESCRIPCION</v>
      </c>
      <c r="I17" t="str">
        <v>UNIDAD</v>
      </c>
      <c r="J17" t="str">
        <v>CANTIDAD</v>
      </c>
      <c r="K17" t="str">
        <v>PROVEEDOR</v>
      </c>
      <c r="L17" t="str">
        <v>OBSERVACIONES</v>
      </c>
    </row>
    <row r="18">
      <c r="C18" t="str">
        <v>PARTE</v>
      </c>
    </row>
    <row r="20">
      <c r="B20">
        <v>1</v>
      </c>
      <c r="L20" t="str">
        <v>RFC</v>
      </c>
    </row>
    <row r="21">
      <c r="B21">
        <f>+B20+1</f>
        <v>2</v>
      </c>
      <c r="L21" t="str">
        <v>CUENTA</v>
      </c>
    </row>
    <row r="22">
      <c r="B22">
        <f>+B21+1</f>
        <v>3</v>
      </c>
      <c r="L22" t="str">
        <v>CLABE</v>
      </c>
    </row>
    <row r="23">
      <c r="B23">
        <f>+B22+1</f>
        <v>4</v>
      </c>
      <c r="L23" t="str">
        <v>TELEFONO</v>
      </c>
    </row>
    <row r="24">
      <c r="B24">
        <f>+B23+1</f>
        <v>5</v>
      </c>
      <c r="L24" t="str">
        <v>CORREO</v>
      </c>
    </row>
    <row r="25">
      <c r="B25">
        <f>+B24+1</f>
        <v>6</v>
      </c>
      <c r="L25" t="str">
        <v>BANCO</v>
      </c>
    </row>
    <row r="26">
      <c r="B26">
        <f>+B25+1</f>
        <v>7</v>
      </c>
    </row>
    <row r="27">
      <c r="B27">
        <f>+B26+1</f>
        <v>8</v>
      </c>
    </row>
    <row r="28">
      <c r="B28">
        <f>+B27+1</f>
        <v>9</v>
      </c>
    </row>
    <row r="29">
      <c r="B29">
        <f>+B28+1</f>
        <v>10</v>
      </c>
    </row>
    <row r="30">
      <c r="B30">
        <f>+B29+1</f>
        <v>11</v>
      </c>
    </row>
    <row r="31">
      <c r="B31">
        <f>+B30+1</f>
        <v>12</v>
      </c>
    </row>
    <row r="33">
      <c r="B33" t="str">
        <v>Solicito.</v>
      </c>
      <c r="F33" t="str">
        <v>Reviso</v>
      </c>
      <c r="J33" t="str">
        <v>Vo.Bo.</v>
      </c>
      <c r="M33" t="str">
        <v>AUTORIZO</v>
      </c>
    </row>
    <row r="36">
      <c r="B36" t="str">
        <v>Ing. Othoniel Gonzalez Ruiz</v>
      </c>
      <c r="F36" t="str">
        <v>Ing. Salvador Ramos Lara</v>
      </c>
      <c r="J36" t="str">
        <v>C.P. Karina Hernández C.</v>
      </c>
      <c r="M36" t="str">
        <v>Ing. Germán Samperio M.</v>
      </c>
    </row>
    <row r="37">
      <c r="B37" t="str">
        <v>Superintendente de Maquinaria</v>
      </c>
      <c r="F37" t="str">
        <v>Superintendente</v>
      </c>
      <c r="J37" t="str">
        <v>Gerente Administativo</v>
      </c>
      <c r="M37" t="str">
        <v>Gerente General</v>
      </c>
    </row>
  </sheetData>
  <mergeCells count="38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D17:H18"/>
    <mergeCell ref="L17:O18"/>
    <mergeCell ref="B17:B18"/>
    <mergeCell ref="I17:I18"/>
    <mergeCell ref="J17:J18"/>
    <mergeCell ref="K17:K18"/>
    <mergeCell ref="D20:H20"/>
    <mergeCell ref="M20:O20"/>
    <mergeCell ref="T20:U25"/>
    <mergeCell ref="D21:H21"/>
    <mergeCell ref="M21:O21"/>
    <mergeCell ref="D22:H22"/>
    <mergeCell ref="M22:O22"/>
    <mergeCell ref="D23:H23"/>
    <mergeCell ref="M23:O23"/>
    <mergeCell ref="D24:H24"/>
    <mergeCell ref="M24:O24"/>
    <mergeCell ref="D25:H25"/>
    <mergeCell ref="M25:O25"/>
    <mergeCell ref="D27:H27"/>
    <mergeCell ref="D28:H28"/>
    <mergeCell ref="D29:H29"/>
    <mergeCell ref="D30:H30"/>
    <mergeCell ref="D31:H31"/>
    <mergeCell ref="B33:C33"/>
    <mergeCell ref="B34:C35"/>
    <mergeCell ref="B36:C36"/>
    <mergeCell ref="B37:C37"/>
  </mergeCells>
  <pageMargins left="0.984251968503937" right="0.1968503937007874" top="0.3937007874015748" bottom="0.1968503937007874" header="0.3937007874015748" footer="0.3937007874015748"/>
  <ignoredErrors>
    <ignoredError numberStoredAsText="1" sqref="B2:U3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Q97"/>
  <sheetViews>
    <sheetView workbookViewId="0" rightToLeft="0"/>
  </sheetViews>
  <sheetData>
    <row r="3">
      <c r="E3" t="str">
        <v xml:space="preserve">O R D E N   D E   C O M P R A. </v>
      </c>
      <c r="L3" t="str">
        <v>ANVERSO</v>
      </c>
    </row>
    <row r="4">
      <c r="L4" t="str">
        <v xml:space="preserve">HOJA No.   1        DE: 2   </v>
      </c>
    </row>
    <row r="5">
      <c r="L5" t="str">
        <v>PEDIDO NUM</v>
      </c>
    </row>
    <row r="6">
      <c r="B6" t="str">
        <v xml:space="preserve">EMPRESA : </v>
      </c>
      <c r="C6" t="str">
        <v>TRITURADOS BASÁLTICOS TEPETLAOXTOC</v>
      </c>
      <c r="G6" t="str">
        <v xml:space="preserve">CLIENTE O PROVEEDOR:                                                                                           </v>
      </c>
      <c r="L6">
        <f>L10</f>
        <v>0</v>
      </c>
    </row>
    <row r="7">
      <c r="G7">
        <f>requi!K20</f>
        <v>0</v>
      </c>
      <c r="L7" t="str">
        <v>FECHA DE PEDIDO :</v>
      </c>
    </row>
    <row r="8">
      <c r="B8" t="str">
        <v xml:space="preserve">DIRECCION : </v>
      </c>
      <c r="C8" t="str">
        <v>AVENIDA HOMERO NO. 530, INT. PISO 9 COL. POLANCO V SECCION, LOC. MIGUEL HIDALGO, CDMX.</v>
      </c>
      <c r="G8" t="str">
        <v>DIRECCION :</v>
      </c>
      <c r="L8">
        <f>requi!C11</f>
        <v>0</v>
      </c>
    </row>
    <row r="9">
      <c r="L9" t="str">
        <v xml:space="preserve">NO. REQUISICION </v>
      </c>
    </row>
    <row r="10">
      <c r="B10" t="str">
        <v xml:space="preserve">R.F.C. :        </v>
      </c>
      <c r="C10" t="str">
        <v>TBT170816U42</v>
      </c>
      <c r="G10" t="str">
        <v xml:space="preserve">R.F.C. : </v>
      </c>
      <c r="H10">
        <f>requi!M20</f>
        <v>0</v>
      </c>
      <c r="L10">
        <f>requi!O5</f>
        <v>0</v>
      </c>
    </row>
    <row r="11">
      <c r="B11" t="str">
        <v xml:space="preserve">ENTREGAR EN : </v>
      </c>
      <c r="C11">
        <f>requi!C9</f>
        <v>0</v>
      </c>
      <c r="G11" t="str">
        <v>CONDICIONES DE PAGO :</v>
      </c>
      <c r="H11" t="str">
        <v xml:space="preserve">TRANSFERENCIA ELECTRONICA </v>
      </c>
      <c r="L11" t="str">
        <v>FACTURA</v>
      </c>
    </row>
    <row r="12">
      <c r="B12" t="str">
        <v xml:space="preserve">FLETE : </v>
      </c>
      <c r="G12" t="str">
        <v xml:space="preserve">T. ENTREGA : </v>
      </c>
      <c r="H12" t="str">
        <v>CONTRAPAGO</v>
      </c>
    </row>
    <row r="13">
      <c r="G13" t="str">
        <v>REPRESENTANTE :</v>
      </c>
      <c r="H13">
        <f>H29</f>
        <v>0</v>
      </c>
    </row>
    <row r="15">
      <c r="B15" t="str">
        <v>PARTIDA</v>
      </c>
      <c r="C15" t="str">
        <v>CANTIDAD</v>
      </c>
      <c r="D15" t="str">
        <v>UNIDAD</v>
      </c>
      <c r="E15" t="str">
        <v xml:space="preserve">N° PARTE </v>
      </c>
      <c r="F15" t="str">
        <v>DESCRIPCION</v>
      </c>
      <c r="L15" t="str">
        <v>PRECIO UNITARIO</v>
      </c>
      <c r="M15" t="str">
        <v>TOTAL</v>
      </c>
    </row>
    <row r="16">
      <c r="B16">
        <v>1</v>
      </c>
      <c r="C16">
        <f>requi!J20</f>
        <v>0</v>
      </c>
      <c r="D16">
        <f>requi!I20</f>
        <v>0</v>
      </c>
      <c r="E16">
        <f>requi!C20</f>
        <v>0</v>
      </c>
      <c r="F16">
        <f>requi!D20</f>
        <v>0</v>
      </c>
      <c r="M16">
        <f>L16*C16</f>
        <v>0</v>
      </c>
    </row>
    <row r="17">
      <c r="B17">
        <v>2</v>
      </c>
      <c r="C17">
        <f>requi!J21</f>
        <v>0</v>
      </c>
      <c r="D17">
        <f>requi!I21</f>
        <v>0</v>
      </c>
      <c r="E17">
        <f>requi!C21</f>
        <v>0</v>
      </c>
      <c r="F17">
        <f>requi!D21</f>
        <v>0</v>
      </c>
      <c r="M17">
        <f>L17*C17</f>
        <v>0</v>
      </c>
    </row>
    <row r="18">
      <c r="B18">
        <v>3</v>
      </c>
      <c r="C18">
        <f>requi!J22</f>
        <v>0</v>
      </c>
      <c r="D18">
        <f>requi!I22</f>
        <v>0</v>
      </c>
      <c r="E18">
        <f>requi!C22</f>
        <v>0</v>
      </c>
      <c r="F18">
        <f>requi!D22</f>
        <v>0</v>
      </c>
      <c r="M18">
        <f>L18*C18</f>
        <v>0</v>
      </c>
    </row>
    <row r="19">
      <c r="B19">
        <v>4</v>
      </c>
      <c r="C19">
        <f>requi!J23</f>
        <v>0</v>
      </c>
      <c r="D19">
        <f>requi!I23</f>
        <v>0</v>
      </c>
      <c r="E19">
        <f>requi!C23</f>
        <v>0</v>
      </c>
      <c r="F19">
        <f>requi!D23</f>
        <v>0</v>
      </c>
      <c r="M19">
        <f>L19*C19</f>
        <v>0</v>
      </c>
    </row>
    <row r="20">
      <c r="B20">
        <v>5</v>
      </c>
      <c r="C20">
        <f>requi!J24</f>
        <v>0</v>
      </c>
      <c r="D20">
        <f>requi!I24</f>
        <v>0</v>
      </c>
      <c r="E20">
        <f>requi!C24</f>
        <v>0</v>
      </c>
      <c r="F20">
        <f>requi!D24</f>
        <v>0</v>
      </c>
      <c r="M20">
        <f>L20*C20</f>
        <v>0</v>
      </c>
    </row>
    <row r="21">
      <c r="B21">
        <v>6</v>
      </c>
      <c r="C21">
        <f>requi!J25</f>
        <v>0</v>
      </c>
      <c r="D21">
        <f>requi!I25</f>
        <v>0</v>
      </c>
      <c r="E21">
        <f>requi!C25</f>
        <v>0</v>
      </c>
      <c r="F21">
        <f>requi!D25</f>
        <v>0</v>
      </c>
      <c r="M21">
        <f>L21*C21</f>
        <v>0</v>
      </c>
    </row>
    <row r="22">
      <c r="B22">
        <v>7</v>
      </c>
      <c r="C22">
        <f>requi!J26</f>
        <v>0</v>
      </c>
      <c r="D22">
        <f>requi!I26</f>
        <v>0</v>
      </c>
      <c r="E22">
        <f>requi!C26</f>
        <v>0</v>
      </c>
      <c r="F22">
        <f>requi!D26</f>
        <v>0</v>
      </c>
      <c r="M22">
        <f>L22*C22</f>
        <v>0</v>
      </c>
    </row>
    <row r="23">
      <c r="B23">
        <v>8</v>
      </c>
      <c r="C23">
        <f>requi!J27</f>
        <v>0</v>
      </c>
      <c r="D23">
        <f>requi!I27</f>
        <v>0</v>
      </c>
      <c r="E23">
        <f>requi!C27</f>
        <v>0</v>
      </c>
      <c r="F23">
        <f>requi!D27</f>
        <v>0</v>
      </c>
      <c r="M23">
        <f>L23*C23</f>
        <v>0</v>
      </c>
    </row>
    <row r="24">
      <c r="B24">
        <v>9</v>
      </c>
      <c r="C24">
        <f>requi!J28</f>
        <v>0</v>
      </c>
      <c r="D24">
        <f>requi!I28</f>
        <v>0</v>
      </c>
      <c r="E24">
        <f>requi!C28</f>
        <v>0</v>
      </c>
      <c r="F24">
        <f>requi!D28</f>
        <v>0</v>
      </c>
      <c r="M24">
        <f>L24*C24</f>
        <v>0</v>
      </c>
    </row>
    <row r="25">
      <c r="B25">
        <v>10</v>
      </c>
      <c r="C25">
        <f>requi!J29</f>
        <v>0</v>
      </c>
      <c r="D25">
        <f>requi!I29</f>
        <v>0</v>
      </c>
      <c r="E25">
        <f>requi!C29</f>
        <v>0</v>
      </c>
      <c r="F25">
        <f>requi!D29</f>
        <v>0</v>
      </c>
      <c r="M25">
        <f>L25*C25</f>
        <v>0</v>
      </c>
    </row>
    <row r="26">
      <c r="B26">
        <v>11</v>
      </c>
      <c r="M26">
        <f>L26*C26</f>
        <v>0</v>
      </c>
    </row>
    <row r="27">
      <c r="B27">
        <v>12</v>
      </c>
      <c r="M27">
        <f>L27*C27</f>
        <v>0</v>
      </c>
    </row>
    <row r="28">
      <c r="B28">
        <v>13</v>
      </c>
    </row>
    <row r="29">
      <c r="B29">
        <v>14</v>
      </c>
      <c r="G29" t="str">
        <v>CONTACTO</v>
      </c>
    </row>
    <row r="30">
      <c r="B30">
        <v>15</v>
      </c>
      <c r="G30" t="str">
        <v>TELÉFONO</v>
      </c>
      <c r="H30">
        <f>requi!M23</f>
        <v>0</v>
      </c>
    </row>
    <row r="31">
      <c r="B31">
        <v>16</v>
      </c>
      <c r="G31" t="str">
        <v>CORREO</v>
      </c>
      <c r="H31">
        <f>requi!M24</f>
        <v>0</v>
      </c>
    </row>
    <row r="32">
      <c r="B32">
        <v>17</v>
      </c>
      <c r="G32" t="str">
        <v>BANCO</v>
      </c>
      <c r="H32">
        <f>requi!M25</f>
        <v>0</v>
      </c>
    </row>
    <row r="33">
      <c r="B33">
        <v>18</v>
      </c>
      <c r="G33" t="str">
        <v>CLABE</v>
      </c>
      <c r="H33">
        <f>requi!M22</f>
        <v>0</v>
      </c>
    </row>
    <row r="34">
      <c r="B34">
        <v>19</v>
      </c>
      <c r="C34" t="str">
        <v xml:space="preserve"> </v>
      </c>
      <c r="D34" t="str">
        <v xml:space="preserve"> </v>
      </c>
      <c r="G34" t="str">
        <v>CUENTA</v>
      </c>
      <c r="H34">
        <f>requi!M21</f>
        <v>0</v>
      </c>
    </row>
    <row r="35">
      <c r="B35" t="str">
        <f>PesosMN(M43)</f>
        <v>SON: ( PESO 00/100 M.N.)</v>
      </c>
      <c r="M35" t="str">
        <v xml:space="preserve"> </v>
      </c>
    </row>
    <row r="36">
      <c r="B36" t="str">
        <f>C6</f>
        <v>TRITURADOS BASÁLTICOS TEPETLAOXTOC</v>
      </c>
      <c r="L36" t="str">
        <v xml:space="preserve"> </v>
      </c>
      <c r="M36" t="str">
        <v xml:space="preserve"> </v>
      </c>
    </row>
    <row r="37">
      <c r="B37" t="str">
        <v>1.- ELABORO</v>
      </c>
      <c r="E37" t="str">
        <v>2.-REVISO</v>
      </c>
      <c r="H37" t="str">
        <v>3.-AUTORIZO</v>
      </c>
      <c r="L37" t="str">
        <v xml:space="preserve"> </v>
      </c>
      <c r="M37" t="str">
        <v xml:space="preserve"> </v>
      </c>
    </row>
    <row r="39">
      <c r="B39" t="str">
        <v>ING. OTHONIEL GONZALEZ RUIZ</v>
      </c>
      <c r="E39" t="str">
        <v>C.P. KARINA HERNANDEZ C.</v>
      </c>
      <c r="H39" t="str">
        <v>ING. GERMAN SAMPERIO MENDOZA</v>
      </c>
      <c r="L39" t="str">
        <v>SUBTOTAL</v>
      </c>
      <c r="M39">
        <f>SUM(M16:M35)</f>
        <v>0</v>
      </c>
    </row>
    <row r="40">
      <c r="B40" t="str">
        <v>CLIENTE O PROVEEDOR</v>
      </c>
      <c r="L40" t="str">
        <v>IVA</v>
      </c>
      <c r="M40">
        <f>+M39*0.16</f>
        <v>0</v>
      </c>
    </row>
    <row r="41">
      <c r="L41" t="str">
        <v>IVA RET</v>
      </c>
    </row>
    <row r="42">
      <c r="F42" t="str">
        <v>ING. SALVADOR RAMOS LARA</v>
      </c>
      <c r="H42">
        <f>+G7</f>
        <v>0</v>
      </c>
      <c r="L42" t="str">
        <v>ISR RET</v>
      </c>
    </row>
    <row r="43">
      <c r="B43" t="str">
        <v>SOLICITO</v>
      </c>
      <c r="E43" t="str">
        <v xml:space="preserve">                                   REVISO</v>
      </c>
      <c r="H43" t="str">
        <v>REPRESENTANTE LEGAL</v>
      </c>
      <c r="K43" t="str">
        <v xml:space="preserve"> </v>
      </c>
      <c r="L43" t="str">
        <v xml:space="preserve">TOTAL </v>
      </c>
      <c r="M43">
        <f>+M39+M40-M41-M42</f>
        <v>0</v>
      </c>
    </row>
  </sheetData>
  <mergeCells count="55">
    <mergeCell ref="E3:K3"/>
    <mergeCell ref="L3:M3"/>
    <mergeCell ref="L5:M5"/>
    <mergeCell ref="C6:F7"/>
    <mergeCell ref="G6:K6"/>
    <mergeCell ref="L6:M6"/>
    <mergeCell ref="B6:B7"/>
    <mergeCell ref="G7:K7"/>
    <mergeCell ref="L7:M7"/>
    <mergeCell ref="C8:F9"/>
    <mergeCell ref="H8:K9"/>
    <mergeCell ref="L8:M8"/>
    <mergeCell ref="B8:B9"/>
    <mergeCell ref="G8:G9"/>
    <mergeCell ref="L9:M9"/>
    <mergeCell ref="H10:K10"/>
    <mergeCell ref="L10:M10"/>
    <mergeCell ref="C11:F11"/>
    <mergeCell ref="H11:K11"/>
    <mergeCell ref="L11:M11"/>
    <mergeCell ref="C12:F12"/>
    <mergeCell ref="H12:K12"/>
    <mergeCell ref="L12:M12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H29:K29"/>
    <mergeCell ref="H30:K30"/>
    <mergeCell ref="H31:K31"/>
    <mergeCell ref="H32:K32"/>
    <mergeCell ref="H33:K33"/>
    <mergeCell ref="H34:K34"/>
    <mergeCell ref="B35:K35"/>
    <mergeCell ref="B36:J36"/>
    <mergeCell ref="B37:D37"/>
    <mergeCell ref="E37:G37"/>
    <mergeCell ref="H37:J37"/>
    <mergeCell ref="B39:D39"/>
    <mergeCell ref="E39:G39"/>
    <mergeCell ref="H39:J39"/>
    <mergeCell ref="B40:J40"/>
    <mergeCell ref="H42:J42"/>
    <mergeCell ref="B43:D43"/>
    <mergeCell ref="E43:G43"/>
    <mergeCell ref="H43:J43"/>
  </mergeCells>
  <pageMargins left="0.2362204724409449" right="0.2362204724409449" top="0.5511811023622047" bottom="0.7480314960629921" header="0.31496062992125984" footer="0.31496062992125984"/>
  <ignoredErrors>
    <ignoredError numberStoredAsText="1" sqref="B1:Q9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</vt:lpstr>
      <vt:lpstr>compra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2023-06-15T23:34:02Z</dcterms:created>
  <dcterms:modified xsi:type="dcterms:W3CDTF">2023-09-04T18:45:18Z</dcterms:modified>
  <cp:lastModifiedBy>TBT</cp:lastModifiedBy>
  <dc:creator>Mary Carmen Bautista</dc:creator>
</cp:coreProperties>
</file>