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62ECE70B-0B72-4CB4-8EBE-2ACAC5105CF6}" xr6:coauthVersionLast="47" xr6:coauthVersionMax="47" xr10:uidLastSave="{00000000-0000-0000-0000-000000000000}"/>
  <bookViews>
    <workbookView xWindow="-108" yWindow="-108" windowWidth="23256" windowHeight="12456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compra!$B$2:$M$51</definedName>
    <definedName name="_xlnm.Print_Area" localSheetId="0">requi!$A$1:$P$47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30" i="2"/>
  <c r="C31" i="2"/>
  <c r="C32" i="2"/>
  <c r="M30" i="2" l="1"/>
  <c r="M31" i="2"/>
  <c r="H6" i="2" l="1"/>
  <c r="C17" i="2"/>
  <c r="C18" i="2"/>
  <c r="C19" i="2"/>
  <c r="C20" i="2"/>
  <c r="C21" i="2"/>
  <c r="M21" i="2" s="1"/>
  <c r="C22" i="2"/>
  <c r="M22" i="2" s="1"/>
  <c r="C23" i="2"/>
  <c r="C24" i="2"/>
  <c r="M24" i="2" s="1"/>
  <c r="C25" i="2"/>
  <c r="M25" i="2" s="1"/>
  <c r="C26" i="2"/>
  <c r="M26" i="2" s="1"/>
  <c r="C27" i="2"/>
  <c r="M27" i="2" s="1"/>
  <c r="C28" i="2"/>
  <c r="M28" i="2" s="1"/>
  <c r="C29" i="2"/>
  <c r="M29" i="2" s="1"/>
  <c r="M32" i="2"/>
  <c r="M23" i="2"/>
  <c r="C11" i="2"/>
  <c r="L10" i="2" l="1"/>
  <c r="L6" i="2" s="1"/>
  <c r="F33" i="2"/>
  <c r="E33" i="2"/>
  <c r="F16" i="2"/>
  <c r="E16" i="2"/>
  <c r="D16" i="2"/>
  <c r="C16" i="2"/>
  <c r="H41" i="2"/>
  <c r="H40" i="2"/>
  <c r="H39" i="2"/>
  <c r="H38" i="2"/>
  <c r="H37" i="2"/>
  <c r="H13" i="2"/>
  <c r="H10" i="2" l="1"/>
  <c r="L8" i="2"/>
  <c r="H49" i="2"/>
  <c r="B43" i="2"/>
  <c r="M20" i="2"/>
  <c r="M19" i="2"/>
  <c r="M18" i="2"/>
  <c r="M17" i="2"/>
  <c r="M16" i="2"/>
  <c r="M46" i="2" s="1"/>
  <c r="M47" i="2" l="1"/>
  <c r="M50" i="2" s="1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<sst xmlns="http://schemas.openxmlformats.org/spreadsheetml/2006/main" count="107" uniqueCount="90">
  <si>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</si>
  <si>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</si>
  <si>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</si>
  <si>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</si>
  <si>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</si>
  <si>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</si>
  <si>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</si>
  <si>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</si>
  <si>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</si>
  <si>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</si>
  <si>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</si>
  <si>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</si>
  <si>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</si>
  <si>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</si>
  <si>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</si>
  <si>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</si>
  <si>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</si>
  <si>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</si>
  <si>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</si>
  <si>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</si>
  <si>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</si>
  <si>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</si>
  <si>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</si>
  <si>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</si>
  <si>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</si>
  <si>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</si>
  <si>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</si>
  <si>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</si>
  <si>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</si>
  <si>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</si>
  <si>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</si>
  <si>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</si>
  <si>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</si>
  <si>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</si>
  <si>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</si>
  <si>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</si>
  <si>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</si>
  <si>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</si>
  <si>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</si>
  <si>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</si>
  <si>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</si>
  <si>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</si>
  <si>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</si>
  <si>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</si>
  <si>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</si>
  <si>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</si>
  <si>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</si>
  <si>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</si>
  <si>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</si>
  <si>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</si>
  <si>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</si>
  <si>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</si>
  <si>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</si>
  <si>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</si>
  <si>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</si>
  <si>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</si>
  <si>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</si>
  <si>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</si>
  <si>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</si>
  <si>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</si>
  <si>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</si>
  <si>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</si>
  <si>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</si>
  <si>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</si>
  <si>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</si>
  <si>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</si>
  <si>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</si>
  <si>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</si>
  <si>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</si>
  <si>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</si>
  <si>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</si>
  <si>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</si>
  <si>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</si>
  <si>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</si>
  <si>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</si>
  <si>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</si>
  <si>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</si>
  <si>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</si>
  <si>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</si>
  <si>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</si>
  <si>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</si>
  <si>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</si>
  <si>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</si>
  <si>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</si>
  <si>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</si>
  <si>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</si>
  <si>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</si>
  <si>
    <t>Generated by TBT-app v0.3.34</t>
  </si>
  <si>
    <t xml:space="preserve">AV.  HOMERO No. 538 Int. PISO 9, COLONIA POLANCO V SECCION, LOC. MIGUEL HIDALGO, CDMX, C.P. 11560                            RFC TBT170816U42                   TEL 774  688 1053                     </t>
  </si>
  <si>
    <t>Generated by TBT-app v0.3.23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</si>
</sst>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i/>
      <sz val="7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</fills>
  <borders count="92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56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18" fillId="0" borderId="53" xfId="3" applyFont="1" applyBorder="1" applyAlignment="1">
      <alignment horizontal="left" vertical="center"/>
    </xf>
    <xf numFmtId="0" fontId="18" fillId="0" borderId="44" xfId="3" applyFont="1" applyBorder="1" applyAlignment="1">
      <alignment vertic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2" fillId="0" borderId="0" xfId="3" applyAlignment="1">
      <alignment vertical="center"/>
    </xf>
    <xf numFmtId="0" fontId="3" fillId="0" borderId="60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0" fontId="3" fillId="0" borderId="22" xfId="3" applyFont="1" applyBorder="1"/>
    <xf numFmtId="0" fontId="2" fillId="0" borderId="60" xfId="3" applyBorder="1" applyAlignment="1">
      <alignment horizontal="center"/>
    </xf>
    <xf numFmtId="0" fontId="3" fillId="0" borderId="60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18" fillId="0" borderId="13" xfId="3" applyFont="1" applyBorder="1" applyAlignment="1">
      <alignment horizontal="right"/>
    </xf>
    <xf numFmtId="0" fontId="20" fillId="0" borderId="60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3" xfId="3" applyNumberFormat="1" applyFont="1" applyBorder="1"/>
    <xf numFmtId="44" fontId="3" fillId="0" borderId="63" xfId="3" applyNumberFormat="1" applyFont="1" applyBorder="1"/>
    <xf numFmtId="0" fontId="2" fillId="5" borderId="33" xfId="3" applyFill="1" applyBorder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3" xfId="3" applyNumberFormat="1" applyFont="1" applyBorder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3" xfId="4" applyNumberFormat="1" applyFont="1" applyBorder="1" applyAlignment="1">
      <alignment horizontal="right"/>
    </xf>
    <xf numFmtId="0" fontId="2" fillId="0" borderId="61" xfId="3" applyBorder="1"/>
    <xf numFmtId="44" fontId="18" fillId="0" borderId="22" xfId="3" applyNumberFormat="1" applyFont="1" applyBorder="1" applyAlignment="1">
      <alignment vertical="center"/>
    </xf>
    <xf numFmtId="0" fontId="18" fillId="0" borderId="62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66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6" fillId="0" borderId="23" xfId="3" applyFont="1" applyBorder="1"/>
    <xf numFmtId="164" fontId="3" fillId="0" borderId="17" xfId="3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76" xfId="3" applyBorder="1"/>
    <xf numFmtId="0" fontId="2" fillId="0" borderId="76" xfId="3" applyBorder="1" applyAlignment="1">
      <alignment horizontal="center"/>
    </xf>
    <xf numFmtId="43" fontId="3" fillId="0" borderId="77" xfId="4" applyFont="1" applyBorder="1" applyAlignment="1">
      <alignment vertical="center"/>
    </xf>
    <xf numFmtId="0" fontId="3" fillId="0" borderId="78" xfId="3" applyFont="1" applyBorder="1" applyAlignment="1">
      <alignment horizontal="center" vertical="center"/>
    </xf>
    <xf numFmtId="0" fontId="20" fillId="0" borderId="0" xfId="5" applyFont="1"/>
    <xf numFmtId="0" fontId="2" fillId="5" borderId="0" xfId="3" applyFill="1"/>
    <xf numFmtId="0" fontId="21" fillId="0" borderId="0" xfId="3" applyFont="1" applyAlignment="1">
      <alignment horizontal="center"/>
    </xf>
    <xf numFmtId="0" fontId="3" fillId="0" borderId="79" xfId="3" applyFont="1" applyBorder="1"/>
    <xf numFmtId="0" fontId="18" fillId="0" borderId="82" xfId="3" applyFont="1" applyBorder="1" applyAlignment="1">
      <alignment horizontal="center"/>
    </xf>
    <xf numFmtId="0" fontId="18" fillId="0" borderId="83" xfId="3" applyFont="1" applyBorder="1" applyAlignment="1">
      <alignment horizontal="center"/>
    </xf>
    <xf numFmtId="0" fontId="18" fillId="0" borderId="87" xfId="3" applyFont="1" applyBorder="1" applyAlignment="1">
      <alignment horizontal="center"/>
    </xf>
    <xf numFmtId="44" fontId="3" fillId="0" borderId="22" xfId="3" applyNumberFormat="1" applyFont="1" applyBorder="1" applyAlignment="1">
      <alignment vertical="center"/>
    </xf>
    <xf numFmtId="0" fontId="18" fillId="0" borderId="88" xfId="3" applyFont="1" applyBorder="1" applyAlignment="1">
      <alignment horizontal="center"/>
    </xf>
    <xf numFmtId="43" fontId="3" fillId="0" borderId="63" xfId="4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64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1" xfId="3" applyFont="1" applyBorder="1" applyAlignment="1">
      <alignment horizontal="center"/>
    </xf>
    <xf numFmtId="0" fontId="18" fillId="0" borderId="62" xfId="3" applyFont="1" applyBorder="1" applyAlignment="1">
      <alignment horizontal="center" vertical="center" wrapText="1"/>
    </xf>
    <xf numFmtId="0" fontId="18" fillId="0" borderId="19" xfId="3" applyFont="1" applyBorder="1" applyAlignment="1">
      <alignment horizontal="center" vertical="center" wrapText="1"/>
    </xf>
    <xf numFmtId="0" fontId="18" fillId="0" borderId="18" xfId="3" applyFont="1" applyBorder="1" applyAlignment="1">
      <alignment horizontal="center" vertical="center" wrapText="1"/>
    </xf>
    <xf numFmtId="0" fontId="3" fillId="5" borderId="64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1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22" fillId="0" borderId="89" xfId="3" applyFont="1" applyBorder="1" applyAlignment="1">
      <alignment horizontal="center"/>
    </xf>
    <xf numFmtId="0" fontId="3" fillId="0" borderId="60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61" xfId="5" applyFont="1" applyBorder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1" xfId="3" applyFont="1" applyBorder="1" applyAlignment="1">
      <alignment horizontal="left" vertical="distributed" wrapText="1"/>
    </xf>
    <xf numFmtId="0" fontId="6" fillId="0" borderId="0" xfId="3" applyFont="1" applyAlignment="1">
      <alignment horizontal="center"/>
    </xf>
    <xf numFmtId="0" fontId="6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/>
    </xf>
    <xf numFmtId="0" fontId="18" fillId="0" borderId="69" xfId="3" applyFont="1" applyBorder="1" applyAlignment="1">
      <alignment horizontal="center"/>
    </xf>
    <xf numFmtId="0" fontId="18" fillId="0" borderId="70" xfId="3" applyFont="1" applyBorder="1" applyAlignment="1">
      <alignment wrapText="1"/>
    </xf>
    <xf numFmtId="0" fontId="18" fillId="0" borderId="69" xfId="3" applyFont="1" applyBorder="1" applyAlignment="1">
      <alignment wrapText="1"/>
    </xf>
    <xf numFmtId="0" fontId="18" fillId="0" borderId="71" xfId="3" applyFont="1" applyBorder="1" applyAlignment="1">
      <alignment wrapText="1"/>
    </xf>
    <xf numFmtId="0" fontId="18" fillId="0" borderId="72" xfId="3" applyFont="1" applyBorder="1" applyAlignment="1">
      <alignment horizontal="center"/>
    </xf>
    <xf numFmtId="0" fontId="18" fillId="5" borderId="65" xfId="3" applyFont="1" applyFill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84" xfId="3" applyNumberFormat="1" applyFont="1" applyBorder="1" applyAlignment="1">
      <alignment horizontal="center" vertical="center"/>
    </xf>
    <xf numFmtId="49" fontId="18" fillId="0" borderId="85" xfId="3" applyNumberFormat="1" applyFont="1" applyBorder="1" applyAlignment="1">
      <alignment horizontal="center" vertical="center"/>
    </xf>
    <xf numFmtId="49" fontId="18" fillId="0" borderId="86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4" xfId="3" applyFont="1" applyBorder="1" applyAlignment="1">
      <alignment horizontal="center" vertical="center"/>
    </xf>
    <xf numFmtId="0" fontId="18" fillId="0" borderId="39" xfId="3" applyFont="1" applyBorder="1" applyAlignment="1">
      <alignment horizontal="center" vertical="center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43" xfId="3" applyFont="1" applyBorder="1" applyAlignment="1">
      <alignment horizontal="left" vertical="center" wrapText="1"/>
    </xf>
    <xf numFmtId="0" fontId="18" fillId="0" borderId="47" xfId="3" applyFont="1" applyBorder="1" applyAlignment="1">
      <alignment horizontal="left" vertical="center" wrapText="1"/>
    </xf>
    <xf numFmtId="0" fontId="18" fillId="0" borderId="41" xfId="3" applyFont="1" applyBorder="1" applyAlignment="1">
      <alignment horizontal="left" vertical="center" wrapText="1"/>
    </xf>
    <xf numFmtId="0" fontId="18" fillId="0" borderId="42" xfId="3" applyFont="1" applyBorder="1" applyAlignment="1">
      <alignment horizontal="left" vertical="center" wrapText="1"/>
    </xf>
    <xf numFmtId="0" fontId="18" fillId="0" borderId="15" xfId="3" applyFont="1" applyBorder="1" applyAlignment="1">
      <alignment horizontal="left" vertical="center" wrapText="1"/>
    </xf>
    <xf numFmtId="0" fontId="18" fillId="0" borderId="46" xfId="3" applyFont="1" applyBorder="1" applyAlignment="1">
      <alignment horizontal="left" vertical="center" wrapText="1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44" fontId="23" fillId="2" borderId="80" xfId="3" applyNumberFormat="1" applyFont="1" applyFill="1" applyBorder="1" applyAlignment="1">
      <alignment vertical="center"/>
    </xf>
    <xf numFmtId="44" fontId="23" fillId="2" borderId="81" xfId="4" applyNumberFormat="1" applyFont="1" applyFill="1" applyBorder="1" applyAlignment="1">
      <alignment horizontal="righ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107281</xdr:colOff>
      <xdr:row>0</xdr:row>
      <xdr:rowOff>76200</xdr:rowOff>
    </xdr:from>
    <xdr:ext cx="725231" cy="723600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01" y="76200"/>
          <a:ext cx="725231" cy="723600"/>
        </a:xfrm>
        <a:prstGeom prst="rect">
          <a:avLst/>
        </a:prstGeom>
      </xdr:spPr>
    </xdr:pic>
    <xdr:clientData/>
  </xdr:oneCellAnchor>
  <xdr:twoCellAnchor editAs="oneCell">
    <xdr:from>
      <xdr:col>1</xdr:col>
      <xdr:colOff>311943</xdr:colOff>
      <xdr:row>37</xdr:row>
      <xdr:rowOff>45722</xdr:rowOff>
    </xdr:from>
    <xdr:to>
      <xdr:col>3</xdr:col>
      <xdr:colOff>17820</xdr:colOff>
      <xdr:row>45</xdr:row>
      <xdr:rowOff>126407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823" y="7757162"/>
          <a:ext cx="1473717" cy="142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 editAs="oneCell">
    <xdr:from>
      <xdr:col>1</xdr:col>
      <xdr:colOff>552451</xdr:colOff>
      <xdr:row>41</xdr:row>
      <xdr:rowOff>66676</xdr:rowOff>
    </xdr:from>
    <xdr:to>
      <xdr:col>3</xdr:col>
      <xdr:colOff>443865</xdr:colOff>
      <xdr:row>47</xdr:row>
      <xdr:rowOff>125731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5829301"/>
          <a:ext cx="1304924" cy="1028700"/>
        </a:xfrm>
        <a:prstGeom prst="rect">
          <a:avLst/>
        </a:prstGeom>
      </xdr:spPr>
    </xdr:pic>
    <xdr:clientData/>
  </xdr:twoCellAnchor>
  <xdr:oneCellAnchor>
    <xdr:from>
      <xdr:col>2</xdr:col>
      <xdr:colOff>60960</xdr:colOff>
      <xdr:row>1</xdr:row>
      <xdr:rowOff>53340</xdr:rowOff>
    </xdr:from>
    <xdr:ext cx="710304" cy="640080"/>
    <xdr:pic>
      <xdr:nvPicPr>
        <xdr:cNvPr id="5" name="Imagen 3">
          <a:extLst>
            <a:ext uri="{FF2B5EF4-FFF2-40B4-BE49-F238E27FC236}">
              <a16:creationId xmlns:a16="http://schemas.microsoft.com/office/drawing/2014/main" id="{00762CA9-C017-4313-BC03-1C3C2850C5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1" r="-91"/>
        <a:stretch/>
      </xdr:blipFill>
      <xdr:spPr bwMode="auto">
        <a:xfrm>
          <a:off x="1143000" y="99060"/>
          <a:ext cx="710304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/>
  <dimension ref="B2:P45"/>
  <sheetViews>
    <sheetView view="pageBreakPreview" topLeftCell="A27" zoomScaleNormal="80" zoomScaleSheetLayoutView="100" workbookViewId="0">
      <selection activeCell="G47" sqref="G47"/>
    </sheetView>
  </sheetViews>
  <sheetFormatPr defaultColWidth="8.6640625" defaultRowHeight="13.2"/>
  <cols>
    <col min="1" max="1" width="4.5546875" customWidth="1"/>
    <col min="2" max="2" width="11.88671875" style="1" customWidth="1"/>
    <col min="3" max="3" width="13.33203125" style="1" customWidth="1"/>
    <col min="4" max="4" width="7.33203125" style="1" customWidth="1"/>
    <col min="5" max="5" width="6.6640625" style="1" customWidth="1"/>
    <col min="6" max="6" width="18.44140625" style="1" customWidth="1"/>
    <col min="7" max="7" width="9.6640625" style="1" customWidth="1"/>
    <col min="8" max="8" width="7.6640625" style="1" customWidth="1"/>
    <col min="9" max="9" width="11.6640625" style="1" customWidth="1"/>
    <col min="10" max="10" width="10.5546875" style="1" customWidth="1"/>
    <col min="11" max="11" width="31.5546875" style="1" customWidth="1"/>
    <col min="12" max="12" width="8.5546875" style="1" customWidth="1"/>
    <col min="13" max="13" width="12.5546875" style="1" customWidth="1"/>
    <col min="14" max="14" width="8.6640625" style="1" customWidth="1"/>
    <col min="15" max="15" width="9.88671875" style="1" customWidth="1"/>
    <col min="16" max="16" width="4.6640625" customWidth="1"/>
  </cols>
  <sheetData>
    <row r="2" spans="2:15" ht="19.2" customHeight="1">
      <c r="F2" s="122" t="s">
        <v>41</v>
      </c>
      <c r="G2" s="122"/>
      <c r="H2" s="122"/>
      <c r="I2" s="122"/>
      <c r="J2" s="122"/>
      <c r="K2" s="122"/>
      <c r="L2" s="122"/>
      <c r="M2" s="122"/>
      <c r="N2" s="122"/>
      <c r="O2" s="30"/>
    </row>
    <row r="3" spans="2:15" ht="28.2" customHeight="1">
      <c r="F3" s="121" t="s">
        <v>88</v>
      </c>
      <c r="G3" s="121"/>
      <c r="H3" s="121"/>
      <c r="I3" s="121"/>
      <c r="J3" s="121"/>
      <c r="K3" s="121"/>
      <c r="L3" s="121"/>
      <c r="M3" s="121"/>
      <c r="N3" s="121"/>
      <c r="O3" s="30"/>
    </row>
    <row r="4" spans="2:15" ht="7.5" customHeight="1"/>
    <row r="5" spans="2:15" ht="13.2" customHeight="1">
      <c r="B5" s="24"/>
      <c r="C5" s="24"/>
      <c r="D5" s="134"/>
      <c r="E5" s="134"/>
      <c r="F5" s="134"/>
      <c r="G5" s="134"/>
      <c r="H5" s="134"/>
      <c r="I5" s="134"/>
      <c r="J5" s="134"/>
      <c r="K5" s="132" t="s">
        <v>40</v>
      </c>
      <c r="L5" s="132"/>
      <c r="M5" s="132"/>
      <c r="N5" s="133"/>
      <c r="O5" s="29"/>
    </row>
    <row r="6" spans="2:15" ht="8.4" customHeight="1">
      <c r="D6" s="134"/>
      <c r="E6" s="134"/>
      <c r="F6" s="134"/>
      <c r="G6" s="134"/>
      <c r="H6" s="134"/>
      <c r="I6" s="134"/>
      <c r="J6" s="134"/>
      <c r="K6" s="28"/>
    </row>
    <row r="7" spans="2:15">
      <c r="B7" s="25" t="s">
        <v>39</v>
      </c>
      <c r="C7" s="129"/>
      <c r="D7" s="129"/>
      <c r="E7" s="129"/>
      <c r="F7" s="129"/>
      <c r="H7" s="27" t="s">
        <v>38</v>
      </c>
      <c r="I7" s="26"/>
      <c r="J7" s="26"/>
      <c r="K7" s="26"/>
      <c r="L7" s="26"/>
      <c r="M7" s="131" t="s">
        <v>37</v>
      </c>
      <c r="N7" s="131"/>
      <c r="O7" s="131"/>
    </row>
    <row r="8" spans="2:15" ht="12.75" customHeight="1">
      <c r="B8" s="25"/>
      <c r="D8" s="130"/>
      <c r="E8" s="130"/>
      <c r="F8" s="130"/>
      <c r="H8" s="22"/>
      <c r="I8" s="21" t="s">
        <v>36</v>
      </c>
    </row>
    <row r="9" spans="2:15">
      <c r="B9" s="25" t="s">
        <v>35</v>
      </c>
      <c r="C9" s="129"/>
      <c r="D9" s="129"/>
      <c r="E9" s="129"/>
      <c r="F9" s="129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5"/>
      <c r="D11" s="145"/>
      <c r="E11" s="145"/>
      <c r="F11" s="145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5" spans="2:15" ht="7.95" customHeight="1"/>
    <row r="16" spans="2:15" ht="10.95" customHeight="1">
      <c r="B16" s="158" t="s">
        <v>23</v>
      </c>
      <c r="C16" s="20" t="s">
        <v>22</v>
      </c>
      <c r="D16" s="146" t="s">
        <v>21</v>
      </c>
      <c r="E16" s="147"/>
      <c r="F16" s="147"/>
      <c r="G16" s="147"/>
      <c r="H16" s="148"/>
      <c r="I16" s="146" t="s">
        <v>20</v>
      </c>
      <c r="J16" s="158" t="s">
        <v>19</v>
      </c>
      <c r="K16" s="158" t="s">
        <v>18</v>
      </c>
      <c r="L16" s="146" t="s">
        <v>17</v>
      </c>
      <c r="M16" s="147"/>
      <c r="N16" s="147"/>
      <c r="O16" s="148"/>
    </row>
    <row r="17" spans="2:16" ht="12.6" customHeight="1">
      <c r="B17" s="159"/>
      <c r="C17" s="19" t="s">
        <v>16</v>
      </c>
      <c r="D17" s="149"/>
      <c r="E17" s="150"/>
      <c r="F17" s="150"/>
      <c r="G17" s="150"/>
      <c r="H17" s="151"/>
      <c r="I17" s="149"/>
      <c r="J17" s="159"/>
      <c r="K17" s="159"/>
      <c r="L17" s="149"/>
      <c r="M17" s="150"/>
      <c r="N17" s="150"/>
      <c r="O17" s="151"/>
    </row>
    <row r="18" spans="2:16" ht="9.6" customHeight="1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6" ht="21.6" customHeight="1">
      <c r="B19" s="118">
        <v>1</v>
      </c>
      <c r="C19" s="17"/>
      <c r="D19" s="152"/>
      <c r="E19" s="153"/>
      <c r="F19" s="153"/>
      <c r="G19" s="153"/>
      <c r="H19" s="154"/>
      <c r="I19" s="17"/>
      <c r="J19" s="33"/>
      <c r="K19" s="16"/>
      <c r="L19" s="31" t="s">
        <v>15</v>
      </c>
      <c r="M19" s="142"/>
      <c r="N19" s="142"/>
      <c r="O19" s="143"/>
    </row>
    <row r="20" spans="2:16" ht="20.100000000000001" customHeight="1">
      <c r="B20" s="119">
        <v>2</v>
      </c>
      <c r="C20" s="119"/>
      <c r="D20" s="123"/>
      <c r="E20" s="124"/>
      <c r="F20" s="124"/>
      <c r="G20" s="124"/>
      <c r="H20" s="125"/>
      <c r="I20" s="12"/>
      <c r="J20" s="12"/>
      <c r="K20" s="12"/>
      <c r="L20" s="32" t="s">
        <v>14</v>
      </c>
      <c r="M20" s="127"/>
      <c r="N20" s="127"/>
      <c r="O20" s="128"/>
      <c r="P20" s="15"/>
    </row>
    <row r="21" spans="2:16" ht="20.100000000000001" customHeight="1">
      <c r="B21" s="119">
        <v>3</v>
      </c>
      <c r="C21" s="119"/>
      <c r="D21" s="123"/>
      <c r="E21" s="124"/>
      <c r="F21" s="124"/>
      <c r="G21" s="124"/>
      <c r="H21" s="125"/>
      <c r="I21" s="12"/>
      <c r="J21" s="12"/>
      <c r="K21" s="12"/>
      <c r="L21" s="32" t="s">
        <v>13</v>
      </c>
      <c r="M21" s="127"/>
      <c r="N21" s="127"/>
      <c r="O21" s="128"/>
      <c r="P21" s="14"/>
    </row>
    <row r="22" spans="2:16" ht="20.100000000000001" customHeight="1">
      <c r="B22" s="119">
        <v>4</v>
      </c>
      <c r="C22" s="119"/>
      <c r="D22" s="123"/>
      <c r="E22" s="124"/>
      <c r="F22" s="124"/>
      <c r="G22" s="124"/>
      <c r="H22" s="125"/>
      <c r="I22" s="12"/>
      <c r="J22" s="12"/>
      <c r="K22" s="12"/>
      <c r="L22" s="32" t="s">
        <v>12</v>
      </c>
      <c r="M22" s="127"/>
      <c r="N22" s="127"/>
      <c r="O22" s="128"/>
      <c r="P22" s="14"/>
    </row>
    <row r="23" spans="2:16" ht="20.100000000000001" customHeight="1">
      <c r="B23" s="119">
        <v>5</v>
      </c>
      <c r="C23" s="119"/>
      <c r="D23" s="123"/>
      <c r="E23" s="124"/>
      <c r="F23" s="124"/>
      <c r="G23" s="124"/>
      <c r="H23" s="125"/>
      <c r="I23" s="12"/>
      <c r="J23" s="12"/>
      <c r="K23" s="12"/>
      <c r="L23" s="32" t="s">
        <v>11</v>
      </c>
      <c r="M23" s="127"/>
      <c r="N23" s="127"/>
      <c r="O23" s="128"/>
      <c r="P23" s="14"/>
    </row>
    <row r="24" spans="2:16" ht="20.100000000000001" customHeight="1">
      <c r="B24" s="119">
        <v>6</v>
      </c>
      <c r="C24" s="119"/>
      <c r="D24" s="123"/>
      <c r="E24" s="124"/>
      <c r="F24" s="124"/>
      <c r="G24" s="124"/>
      <c r="H24" s="125"/>
      <c r="I24" s="12"/>
      <c r="J24" s="12"/>
      <c r="K24" s="12"/>
      <c r="L24" s="32" t="s">
        <v>10</v>
      </c>
      <c r="M24" s="156"/>
      <c r="N24" s="156"/>
      <c r="O24" s="157"/>
      <c r="P24" s="13"/>
    </row>
    <row r="25" spans="2:16" ht="20.100000000000001" customHeight="1">
      <c r="B25" s="119">
        <v>7</v>
      </c>
      <c r="C25" s="119"/>
      <c r="D25" s="135"/>
      <c r="E25" s="136"/>
      <c r="F25" s="136"/>
      <c r="G25" s="136"/>
      <c r="H25" s="137"/>
      <c r="I25" s="12"/>
      <c r="J25" s="12"/>
      <c r="K25" s="12"/>
      <c r="L25" s="126"/>
      <c r="M25" s="127"/>
      <c r="N25" s="127"/>
      <c r="O25" s="128"/>
      <c r="P25" s="13"/>
    </row>
    <row r="26" spans="2:16" ht="20.100000000000001" customHeight="1">
      <c r="B26" s="119">
        <v>8</v>
      </c>
      <c r="C26" s="119"/>
      <c r="D26" s="135"/>
      <c r="E26" s="136"/>
      <c r="F26" s="136"/>
      <c r="G26" s="136"/>
      <c r="H26" s="137"/>
      <c r="I26" s="12"/>
      <c r="J26" s="12"/>
      <c r="K26" s="12"/>
      <c r="L26" s="32"/>
      <c r="M26" s="102"/>
      <c r="N26" s="102"/>
      <c r="O26" s="103"/>
      <c r="P26" s="13"/>
    </row>
    <row r="27" spans="2:16" ht="20.100000000000001" customHeight="1">
      <c r="B27" s="12">
        <v>9</v>
      </c>
      <c r="C27" s="12"/>
      <c r="D27" s="135"/>
      <c r="E27" s="136"/>
      <c r="F27" s="136"/>
      <c r="G27" s="136"/>
      <c r="H27" s="137"/>
      <c r="I27" s="12"/>
      <c r="J27" s="12"/>
      <c r="K27" s="12"/>
      <c r="L27" s="32"/>
      <c r="M27" s="102"/>
      <c r="N27" s="102"/>
      <c r="O27" s="103"/>
      <c r="P27" s="13"/>
    </row>
    <row r="28" spans="2:16" ht="20.100000000000001" customHeight="1">
      <c r="B28" s="120">
        <v>10</v>
      </c>
      <c r="C28" s="120"/>
      <c r="D28" s="135"/>
      <c r="E28" s="136"/>
      <c r="F28" s="136"/>
      <c r="G28" s="136"/>
      <c r="H28" s="137"/>
      <c r="I28" s="12"/>
      <c r="J28" s="12"/>
      <c r="K28" s="12"/>
      <c r="L28" s="32"/>
      <c r="M28" s="102"/>
      <c r="N28" s="102"/>
      <c r="O28" s="103"/>
      <c r="P28" s="13"/>
    </row>
    <row r="29" spans="2:16" ht="20.100000000000001" customHeight="1">
      <c r="B29" s="119">
        <v>11</v>
      </c>
      <c r="C29" s="12"/>
      <c r="D29" s="135"/>
      <c r="E29" s="136"/>
      <c r="F29" s="136"/>
      <c r="G29" s="136"/>
      <c r="H29" s="137"/>
      <c r="I29" s="12"/>
      <c r="J29" s="12"/>
      <c r="K29" s="12"/>
      <c r="L29" s="32"/>
      <c r="M29" s="102"/>
      <c r="N29" s="102"/>
      <c r="O29" s="103"/>
      <c r="P29" s="13"/>
    </row>
    <row r="30" spans="2:16" ht="20.100000000000001" customHeight="1">
      <c r="B30" s="119">
        <v>12</v>
      </c>
      <c r="C30" s="119"/>
      <c r="D30" s="135"/>
      <c r="E30" s="136"/>
      <c r="F30" s="136"/>
      <c r="G30" s="136"/>
      <c r="H30" s="137"/>
      <c r="I30" s="12"/>
      <c r="J30" s="12"/>
      <c r="K30" s="12"/>
      <c r="L30" s="32"/>
      <c r="M30" s="102"/>
      <c r="N30" s="102"/>
      <c r="O30" s="103"/>
      <c r="P30" s="13"/>
    </row>
    <row r="31" spans="2:16" ht="20.100000000000001" customHeight="1">
      <c r="B31" s="119">
        <v>13</v>
      </c>
      <c r="C31" s="119"/>
      <c r="D31" s="135"/>
      <c r="E31" s="136"/>
      <c r="F31" s="136"/>
      <c r="G31" s="136"/>
      <c r="H31" s="137"/>
      <c r="I31" s="12"/>
      <c r="J31" s="12"/>
      <c r="K31" s="12"/>
      <c r="L31" s="32"/>
      <c r="M31" s="102"/>
      <c r="N31" s="102"/>
      <c r="O31" s="103"/>
      <c r="P31" s="13"/>
    </row>
    <row r="32" spans="2:16" ht="20.100000000000001" customHeight="1">
      <c r="B32" s="119">
        <v>14</v>
      </c>
      <c r="C32" s="119"/>
      <c r="D32" s="135"/>
      <c r="E32" s="136"/>
      <c r="F32" s="136"/>
      <c r="G32" s="136"/>
      <c r="H32" s="137"/>
      <c r="I32" s="12"/>
      <c r="J32" s="12"/>
      <c r="K32" s="12"/>
      <c r="L32" s="11"/>
      <c r="M32" s="10"/>
      <c r="N32" s="10"/>
      <c r="O32" s="9"/>
    </row>
    <row r="33" spans="2:16" ht="20.100000000000001" customHeight="1">
      <c r="B33" s="119">
        <v>15</v>
      </c>
      <c r="C33" s="119"/>
      <c r="D33" s="123"/>
      <c r="E33" s="124"/>
      <c r="F33" s="124"/>
      <c r="G33" s="124"/>
      <c r="H33" s="125"/>
      <c r="I33" s="12"/>
      <c r="J33" s="12"/>
      <c r="K33" s="12"/>
      <c r="L33" s="11"/>
      <c r="M33" s="10"/>
      <c r="N33" s="10"/>
      <c r="O33" s="9"/>
    </row>
    <row r="34" spans="2:16" ht="20.100000000000001" customHeight="1">
      <c r="B34" s="119">
        <v>16</v>
      </c>
      <c r="C34" s="12"/>
      <c r="D34" s="123"/>
      <c r="E34" s="124"/>
      <c r="F34" s="124"/>
      <c r="G34" s="124"/>
      <c r="H34" s="125"/>
      <c r="I34" s="12"/>
      <c r="J34" s="12"/>
      <c r="K34" s="12"/>
      <c r="L34" s="11"/>
      <c r="M34" s="10"/>
      <c r="N34" s="10"/>
      <c r="O34" s="9"/>
    </row>
    <row r="35" spans="2:16" ht="20.100000000000001" customHeight="1">
      <c r="B35" s="119">
        <v>17</v>
      </c>
      <c r="C35" s="119"/>
      <c r="D35" s="123"/>
      <c r="E35" s="124"/>
      <c r="F35" s="124"/>
      <c r="G35" s="124"/>
      <c r="H35" s="125"/>
      <c r="I35" s="12"/>
      <c r="J35" s="12"/>
      <c r="K35" s="12"/>
      <c r="L35" s="11"/>
      <c r="M35" s="10"/>
      <c r="N35" s="10"/>
      <c r="O35" s="9"/>
    </row>
    <row r="36" spans="2:16" ht="20.100000000000001" customHeight="1">
      <c r="B36" s="119">
        <v>18</v>
      </c>
      <c r="C36" s="119"/>
      <c r="D36" s="123"/>
      <c r="E36" s="124"/>
      <c r="F36" s="124"/>
      <c r="G36" s="124"/>
      <c r="H36" s="125"/>
      <c r="I36" s="12"/>
      <c r="J36" s="12"/>
      <c r="K36" s="12"/>
      <c r="L36" s="11"/>
      <c r="M36" s="10"/>
      <c r="N36" s="10"/>
      <c r="O36" s="9"/>
    </row>
    <row r="37" spans="2:16" ht="20.100000000000001" customHeight="1">
      <c r="B37" s="119">
        <v>19</v>
      </c>
      <c r="C37" s="119"/>
      <c r="D37" s="123"/>
      <c r="E37" s="124"/>
      <c r="F37" s="124"/>
      <c r="G37" s="124"/>
      <c r="H37" s="125"/>
      <c r="I37" s="12"/>
      <c r="J37" s="12"/>
      <c r="K37" s="12"/>
      <c r="L37" s="11"/>
      <c r="M37" s="10"/>
      <c r="N37" s="10"/>
      <c r="O37" s="9"/>
    </row>
    <row r="38" spans="2:16" ht="19.5" customHeight="1">
      <c r="B38" s="8">
        <v>20</v>
      </c>
      <c r="C38" s="8"/>
      <c r="D38" s="139"/>
      <c r="E38" s="140"/>
      <c r="F38" s="140"/>
      <c r="G38" s="140"/>
      <c r="H38" s="141"/>
      <c r="I38" s="8"/>
      <c r="J38" s="8"/>
      <c r="K38" s="8"/>
      <c r="L38" s="7"/>
      <c r="M38" s="6"/>
      <c r="N38" s="6"/>
      <c r="O38" s="5"/>
    </row>
    <row r="39" spans="2:16" ht="7.9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</row>
    <row r="40" spans="2:16" s="1" customFormat="1">
      <c r="B40" s="155" t="s">
        <v>9</v>
      </c>
      <c r="C40" s="155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16">
      <c r="B41" s="138"/>
      <c r="C41" s="138"/>
    </row>
    <row r="43" spans="2:16" s="1" customFormat="1">
      <c r="B43" s="138" t="s">
        <v>84</v>
      </c>
      <c r="C43" s="155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16" s="1" customFormat="1">
      <c r="B44" s="138" t="s">
        <v>83</v>
      </c>
      <c r="C44" s="138"/>
      <c r="F44" s="1" t="s">
        <v>2</v>
      </c>
      <c r="J44" s="1" t="s">
        <v>1</v>
      </c>
      <c r="M44" s="1" t="s">
        <v>0</v>
      </c>
    </row>
    <row r="45" spans="2:16">
      <c r="B45" s="144" t="s">
        <v>89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</sheetData>
  <mergeCells count="48">
    <mergeCell ref="B45:O45"/>
    <mergeCell ref="C11:F11"/>
    <mergeCell ref="L16:O17"/>
    <mergeCell ref="D19:H19"/>
    <mergeCell ref="B40:C40"/>
    <mergeCell ref="B43:C43"/>
    <mergeCell ref="B44:C44"/>
    <mergeCell ref="M24:O24"/>
    <mergeCell ref="D24:H24"/>
    <mergeCell ref="B16:B17"/>
    <mergeCell ref="D16:H17"/>
    <mergeCell ref="I16:I17"/>
    <mergeCell ref="J16:J17"/>
    <mergeCell ref="K16:K17"/>
    <mergeCell ref="D20:H20"/>
    <mergeCell ref="D21:H21"/>
    <mergeCell ref="D22:H22"/>
    <mergeCell ref="D23:H23"/>
    <mergeCell ref="M19:O19"/>
    <mergeCell ref="M20:O20"/>
    <mergeCell ref="M21:O21"/>
    <mergeCell ref="M22:O22"/>
    <mergeCell ref="M23:O23"/>
    <mergeCell ref="D27:H27"/>
    <mergeCell ref="D28:H28"/>
    <mergeCell ref="D29:H29"/>
    <mergeCell ref="B41:C41"/>
    <mergeCell ref="D33:H33"/>
    <mergeCell ref="D34:H34"/>
    <mergeCell ref="D36:H36"/>
    <mergeCell ref="D37:H37"/>
    <mergeCell ref="D38:H38"/>
    <mergeCell ref="F3:N3"/>
    <mergeCell ref="F2:N2"/>
    <mergeCell ref="D35:H35"/>
    <mergeCell ref="L25:O25"/>
    <mergeCell ref="C9:F9"/>
    <mergeCell ref="D8:F8"/>
    <mergeCell ref="M7:O7"/>
    <mergeCell ref="C7:F7"/>
    <mergeCell ref="K5:N5"/>
    <mergeCell ref="D6:J6"/>
    <mergeCell ref="D5:J5"/>
    <mergeCell ref="D30:H30"/>
    <mergeCell ref="D31:H31"/>
    <mergeCell ref="D32:H32"/>
    <mergeCell ref="D25:H25"/>
    <mergeCell ref="D26:H26"/>
  </mergeCells>
  <phoneticPr fontId="3" type="noConversion"/>
  <pageMargins left="0.156" right="0.15748031496062992" top="0.55118110236220474" bottom="0.55118110236220474" header="0.19685039370078741" footer="0.19685039370078741"/>
  <pageSetup scale="75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P96"/>
  <sheetViews>
    <sheetView tabSelected="1" view="pageBreakPreview" zoomScaleNormal="100" zoomScaleSheetLayoutView="100" zoomScalePageLayoutView="98" workbookViewId="0">
      <selection activeCell="F20" sqref="F20:K20"/>
    </sheetView>
  </sheetViews>
  <sheetFormatPr defaultColWidth="8.109375" defaultRowHeight="13.2"/>
  <cols>
    <col min="1" max="1" width="4.33203125" style="15" customWidth="1"/>
    <col min="2" max="2" width="11.5546875" style="15" customWidth="1"/>
    <col min="3" max="3" width="9.6640625" style="15" customWidth="1"/>
    <col min="4" max="4" width="10.6640625" style="15" customWidth="1"/>
    <col min="5" max="5" width="14.6640625" style="34" customWidth="1"/>
    <col min="6" max="6" width="7.5546875" style="15" customWidth="1"/>
    <col min="7" max="7" width="19" style="15" customWidth="1"/>
    <col min="8" max="9" width="8.109375" style="15"/>
    <col min="10" max="10" width="12.88671875" style="15" customWidth="1"/>
    <col min="11" max="11" width="21.44140625" style="15" customWidth="1"/>
    <col min="12" max="12" width="15" style="15" customWidth="1"/>
    <col min="13" max="13" width="15.88671875" style="35" customWidth="1"/>
    <col min="14" max="14" width="4.33203125" style="15" customWidth="1"/>
    <col min="15" max="16384" width="8.109375" style="15"/>
  </cols>
  <sheetData>
    <row r="1" spans="2:13" ht="3.6" customHeight="1" thickBot="1">
      <c r="M1" s="15"/>
    </row>
    <row r="2" spans="2:13" ht="6" customHeight="1" thickTop="1">
      <c r="B2" s="36"/>
      <c r="C2" s="37"/>
      <c r="D2" s="38"/>
      <c r="E2" s="39"/>
      <c r="F2" s="37"/>
      <c r="G2" s="37"/>
      <c r="H2" s="37"/>
      <c r="I2" s="38"/>
      <c r="J2" s="37"/>
      <c r="K2" s="37"/>
      <c r="L2" s="37"/>
      <c r="M2" s="40"/>
    </row>
    <row r="3" spans="2:13" ht="18" customHeight="1" thickBot="1">
      <c r="B3" s="41"/>
      <c r="C3" s="42"/>
      <c r="D3" s="42"/>
      <c r="E3" s="209" t="s">
        <v>42</v>
      </c>
      <c r="F3" s="209"/>
      <c r="G3" s="209"/>
      <c r="H3" s="209"/>
      <c r="I3" s="209"/>
      <c r="J3" s="209"/>
      <c r="K3" s="209"/>
      <c r="L3" s="210" t="s">
        <v>43</v>
      </c>
      <c r="M3" s="211"/>
    </row>
    <row r="4" spans="2:13" ht="15" customHeight="1">
      <c r="B4" s="43"/>
      <c r="D4" s="44"/>
      <c r="E4" s="45"/>
      <c r="F4" s="44"/>
      <c r="G4" s="44"/>
      <c r="L4" s="46" t="s">
        <v>44</v>
      </c>
      <c r="M4" s="47"/>
    </row>
    <row r="5" spans="2:13" ht="21" customHeight="1" thickBot="1">
      <c r="B5" s="48"/>
      <c r="C5" s="49"/>
      <c r="D5" s="49"/>
      <c r="E5" s="50"/>
      <c r="F5" s="49"/>
      <c r="G5" s="49"/>
      <c r="H5" s="49"/>
      <c r="I5" s="49"/>
      <c r="J5" s="49"/>
      <c r="K5" s="51"/>
      <c r="L5" s="212" t="s">
        <v>45</v>
      </c>
      <c r="M5" s="213"/>
    </row>
    <row r="6" spans="2:13" ht="11.4" customHeight="1">
      <c r="B6" s="214" t="s">
        <v>46</v>
      </c>
      <c r="C6" s="216" t="s">
        <v>41</v>
      </c>
      <c r="D6" s="216"/>
      <c r="E6" s="216"/>
      <c r="F6" s="217"/>
      <c r="G6" s="224" t="s">
        <v>47</v>
      </c>
      <c r="H6" s="226">
        <f>requi!K19</f>
        <v>0</v>
      </c>
      <c r="I6" s="226"/>
      <c r="J6" s="226"/>
      <c r="K6" s="227"/>
      <c r="L6" s="220">
        <f>L10</f>
        <v>0</v>
      </c>
      <c r="M6" s="221"/>
    </row>
    <row r="7" spans="2:13" ht="10.199999999999999" customHeight="1">
      <c r="B7" s="215"/>
      <c r="C7" s="218"/>
      <c r="D7" s="218"/>
      <c r="E7" s="218"/>
      <c r="F7" s="219"/>
      <c r="G7" s="225"/>
      <c r="H7" s="228"/>
      <c r="I7" s="228"/>
      <c r="J7" s="228"/>
      <c r="K7" s="229"/>
      <c r="L7" s="222" t="s">
        <v>48</v>
      </c>
      <c r="M7" s="223"/>
    </row>
    <row r="8" spans="2:13" ht="12.9" customHeight="1">
      <c r="B8" s="230" t="s">
        <v>49</v>
      </c>
      <c r="C8" s="231" t="s">
        <v>50</v>
      </c>
      <c r="D8" s="231"/>
      <c r="E8" s="231"/>
      <c r="F8" s="232"/>
      <c r="G8" s="235" t="s">
        <v>51</v>
      </c>
      <c r="H8" s="231"/>
      <c r="I8" s="231"/>
      <c r="J8" s="231"/>
      <c r="K8" s="232"/>
      <c r="L8" s="237">
        <f>requi!C11</f>
        <v>0</v>
      </c>
      <c r="M8" s="238"/>
    </row>
    <row r="9" spans="2:13">
      <c r="B9" s="215"/>
      <c r="C9" s="233"/>
      <c r="D9" s="233"/>
      <c r="E9" s="233"/>
      <c r="F9" s="234"/>
      <c r="G9" s="236"/>
      <c r="H9" s="233"/>
      <c r="I9" s="233"/>
      <c r="J9" s="233"/>
      <c r="K9" s="234"/>
      <c r="L9" s="205" t="s">
        <v>52</v>
      </c>
      <c r="M9" s="206"/>
    </row>
    <row r="10" spans="2:13">
      <c r="B10" s="52" t="s">
        <v>53</v>
      </c>
      <c r="C10" s="203" t="s">
        <v>54</v>
      </c>
      <c r="D10" s="203"/>
      <c r="E10" s="203"/>
      <c r="F10" s="204"/>
      <c r="G10" s="53" t="s">
        <v>55</v>
      </c>
      <c r="H10" s="199">
        <f>requi!M19</f>
        <v>0</v>
      </c>
      <c r="I10" s="199"/>
      <c r="J10" s="199"/>
      <c r="K10" s="200"/>
      <c r="L10" s="201">
        <f>requi!O5</f>
        <v>0</v>
      </c>
      <c r="M10" s="202"/>
    </row>
    <row r="11" spans="2:13">
      <c r="B11" s="52" t="s">
        <v>56</v>
      </c>
      <c r="C11" s="203">
        <f>requi!C7</f>
        <v>0</v>
      </c>
      <c r="D11" s="203"/>
      <c r="E11" s="203"/>
      <c r="F11" s="204"/>
      <c r="G11" s="53" t="s">
        <v>57</v>
      </c>
      <c r="H11" s="199" t="s">
        <v>86</v>
      </c>
      <c r="I11" s="199"/>
      <c r="J11" s="199"/>
      <c r="K11" s="200"/>
      <c r="L11" s="205" t="s">
        <v>58</v>
      </c>
      <c r="M11" s="206"/>
    </row>
    <row r="12" spans="2:13">
      <c r="B12" s="52" t="s">
        <v>59</v>
      </c>
      <c r="C12" s="203"/>
      <c r="D12" s="203"/>
      <c r="E12" s="203"/>
      <c r="F12" s="204"/>
      <c r="G12" s="53" t="s">
        <v>60</v>
      </c>
      <c r="H12" s="199" t="s">
        <v>85</v>
      </c>
      <c r="I12" s="199"/>
      <c r="J12" s="199"/>
      <c r="K12" s="200"/>
      <c r="L12" s="207"/>
      <c r="M12" s="208"/>
    </row>
    <row r="13" spans="2:13" ht="13.2" customHeight="1" thickBot="1">
      <c r="B13" s="54"/>
      <c r="C13" s="55"/>
      <c r="D13" s="55"/>
      <c r="E13" s="56"/>
      <c r="F13" s="57"/>
      <c r="G13" s="58" t="s">
        <v>61</v>
      </c>
      <c r="H13" s="194">
        <f>H36</f>
        <v>0</v>
      </c>
      <c r="I13" s="194"/>
      <c r="J13" s="194"/>
      <c r="K13" s="195"/>
      <c r="L13" s="59"/>
      <c r="M13" s="60"/>
    </row>
    <row r="14" spans="2:13" ht="7.2" customHeight="1" thickTop="1" thickBot="1">
      <c r="B14" s="104"/>
      <c r="C14" s="104"/>
      <c r="D14" s="104"/>
      <c r="E14" s="105"/>
      <c r="F14" s="104"/>
      <c r="G14" s="104"/>
      <c r="H14" s="104"/>
      <c r="I14" s="104"/>
      <c r="J14" s="104"/>
      <c r="K14" s="104"/>
      <c r="L14" s="104"/>
      <c r="M14" s="104"/>
    </row>
    <row r="15" spans="2:13" ht="13.8" thickTop="1">
      <c r="B15" s="112" t="s">
        <v>23</v>
      </c>
      <c r="C15" s="113" t="s">
        <v>19</v>
      </c>
      <c r="D15" s="113" t="s">
        <v>20</v>
      </c>
      <c r="E15" s="113" t="s">
        <v>81</v>
      </c>
      <c r="F15" s="196" t="s">
        <v>21</v>
      </c>
      <c r="G15" s="197"/>
      <c r="H15" s="197"/>
      <c r="I15" s="197"/>
      <c r="J15" s="197"/>
      <c r="K15" s="198"/>
      <c r="L15" s="114" t="s">
        <v>62</v>
      </c>
      <c r="M15" s="116" t="s">
        <v>63</v>
      </c>
    </row>
    <row r="16" spans="2:13" s="61" customFormat="1" ht="13.2" customHeight="1">
      <c r="B16" s="107">
        <v>1</v>
      </c>
      <c r="C16" s="101">
        <f>requi!J19</f>
        <v>0</v>
      </c>
      <c r="D16" s="101">
        <f>requi!I19</f>
        <v>0</v>
      </c>
      <c r="E16" s="101">
        <f>requi!C19</f>
        <v>0</v>
      </c>
      <c r="F16" s="160">
        <f>requi!D19</f>
        <v>0</v>
      </c>
      <c r="G16" s="160"/>
      <c r="H16" s="160"/>
      <c r="I16" s="160"/>
      <c r="J16" s="160"/>
      <c r="K16" s="160"/>
      <c r="L16" s="115"/>
      <c r="M16" s="117">
        <f t="shared" ref="M16:M32" si="0">L16*C16</f>
        <v>0</v>
      </c>
    </row>
    <row r="17" spans="2:16">
      <c r="B17" s="107">
        <v>2</v>
      </c>
      <c r="C17" s="101">
        <f>requi!J20</f>
        <v>0</v>
      </c>
      <c r="D17" s="101">
        <f>requi!I20</f>
        <v>0</v>
      </c>
      <c r="E17" s="101">
        <f>requi!C20</f>
        <v>0</v>
      </c>
      <c r="F17" s="160">
        <f>requi!D20</f>
        <v>0</v>
      </c>
      <c r="G17" s="160"/>
      <c r="H17" s="160"/>
      <c r="I17" s="160"/>
      <c r="J17" s="160"/>
      <c r="K17" s="160"/>
      <c r="L17" s="64"/>
      <c r="M17" s="106">
        <f t="shared" si="0"/>
        <v>0</v>
      </c>
    </row>
    <row r="18" spans="2:16">
      <c r="B18" s="107">
        <v>3</v>
      </c>
      <c r="C18" s="101">
        <f>requi!J21</f>
        <v>0</v>
      </c>
      <c r="D18" s="101">
        <f>requi!I21</f>
        <v>0</v>
      </c>
      <c r="E18" s="101">
        <f>requi!C21</f>
        <v>0</v>
      </c>
      <c r="F18" s="160">
        <f>requi!D21</f>
        <v>0</v>
      </c>
      <c r="G18" s="160"/>
      <c r="H18" s="160"/>
      <c r="I18" s="160"/>
      <c r="J18" s="160"/>
      <c r="K18" s="160"/>
      <c r="L18" s="64"/>
      <c r="M18" s="106">
        <f t="shared" si="0"/>
        <v>0</v>
      </c>
    </row>
    <row r="19" spans="2:16">
      <c r="B19" s="107">
        <v>4</v>
      </c>
      <c r="C19" s="101">
        <f>requi!J22</f>
        <v>0</v>
      </c>
      <c r="D19" s="101">
        <f>requi!I22</f>
        <v>0</v>
      </c>
      <c r="E19" s="101">
        <f>requi!C22</f>
        <v>0</v>
      </c>
      <c r="F19" s="160">
        <f>requi!D22</f>
        <v>0</v>
      </c>
      <c r="G19" s="160"/>
      <c r="H19" s="160"/>
      <c r="I19" s="160"/>
      <c r="J19" s="160"/>
      <c r="K19" s="160"/>
      <c r="L19" s="64"/>
      <c r="M19" s="106">
        <f t="shared" si="0"/>
        <v>0</v>
      </c>
    </row>
    <row r="20" spans="2:16">
      <c r="B20" s="107">
        <v>5</v>
      </c>
      <c r="C20" s="101">
        <f>requi!J23</f>
        <v>0</v>
      </c>
      <c r="D20" s="101">
        <f>requi!I23</f>
        <v>0</v>
      </c>
      <c r="E20" s="101">
        <f>requi!C23</f>
        <v>0</v>
      </c>
      <c r="F20" s="160">
        <f>requi!D23</f>
        <v>0</v>
      </c>
      <c r="G20" s="160"/>
      <c r="H20" s="160"/>
      <c r="I20" s="160"/>
      <c r="J20" s="160"/>
      <c r="K20" s="160"/>
      <c r="L20" s="64"/>
      <c r="M20" s="106">
        <f t="shared" si="0"/>
        <v>0</v>
      </c>
      <c r="P20" s="14"/>
    </row>
    <row r="21" spans="2:16">
      <c r="B21" s="107">
        <v>6</v>
      </c>
      <c r="C21" s="101">
        <f>requi!J24</f>
        <v>0</v>
      </c>
      <c r="D21" s="101">
        <f>requi!I24</f>
        <v>0</v>
      </c>
      <c r="E21" s="101">
        <f>requi!C24</f>
        <v>0</v>
      </c>
      <c r="F21" s="160">
        <f>requi!D24</f>
        <v>0</v>
      </c>
      <c r="G21" s="160"/>
      <c r="H21" s="160"/>
      <c r="I21" s="160"/>
      <c r="J21" s="160"/>
      <c r="K21" s="160"/>
      <c r="L21" s="64"/>
      <c r="M21" s="106">
        <f t="shared" si="0"/>
        <v>0</v>
      </c>
      <c r="P21" s="14"/>
    </row>
    <row r="22" spans="2:16">
      <c r="B22" s="107">
        <v>7</v>
      </c>
      <c r="C22" s="101">
        <f>requi!J25</f>
        <v>0</v>
      </c>
      <c r="D22" s="101">
        <f>requi!I25</f>
        <v>0</v>
      </c>
      <c r="E22" s="101">
        <f>requi!C25</f>
        <v>0</v>
      </c>
      <c r="F22" s="160">
        <f>requi!D25</f>
        <v>0</v>
      </c>
      <c r="G22" s="160"/>
      <c r="H22" s="160"/>
      <c r="I22" s="160"/>
      <c r="J22" s="160"/>
      <c r="K22" s="160"/>
      <c r="L22" s="64"/>
      <c r="M22" s="106">
        <f t="shared" si="0"/>
        <v>0</v>
      </c>
      <c r="P22" s="14"/>
    </row>
    <row r="23" spans="2:16">
      <c r="B23" s="107">
        <v>8</v>
      </c>
      <c r="C23" s="101">
        <f>requi!J26</f>
        <v>0</v>
      </c>
      <c r="D23" s="101">
        <f>requi!I26</f>
        <v>0</v>
      </c>
      <c r="E23" s="101">
        <f>requi!C26</f>
        <v>0</v>
      </c>
      <c r="F23" s="160">
        <f>requi!D26</f>
        <v>0</v>
      </c>
      <c r="G23" s="160"/>
      <c r="H23" s="160"/>
      <c r="I23" s="160"/>
      <c r="J23" s="160"/>
      <c r="K23" s="160"/>
      <c r="L23" s="64"/>
      <c r="M23" s="106">
        <f t="shared" si="0"/>
        <v>0</v>
      </c>
      <c r="P23" s="14"/>
    </row>
    <row r="24" spans="2:16">
      <c r="B24" s="107">
        <v>9</v>
      </c>
      <c r="C24" s="101">
        <f>requi!J27</f>
        <v>0</v>
      </c>
      <c r="D24" s="101">
        <f>requi!I27</f>
        <v>0</v>
      </c>
      <c r="E24" s="101">
        <f>requi!C27</f>
        <v>0</v>
      </c>
      <c r="F24" s="160">
        <f>requi!D27</f>
        <v>0</v>
      </c>
      <c r="G24" s="160"/>
      <c r="H24" s="160"/>
      <c r="I24" s="160"/>
      <c r="J24" s="160"/>
      <c r="K24" s="160"/>
      <c r="L24" s="64"/>
      <c r="M24" s="106">
        <f t="shared" si="0"/>
        <v>0</v>
      </c>
      <c r="P24" s="14"/>
    </row>
    <row r="25" spans="2:16">
      <c r="B25" s="107">
        <v>10</v>
      </c>
      <c r="C25" s="101">
        <f>requi!J28</f>
        <v>0</v>
      </c>
      <c r="D25" s="101">
        <f>requi!I28</f>
        <v>0</v>
      </c>
      <c r="E25" s="101">
        <f>requi!C28</f>
        <v>0</v>
      </c>
      <c r="F25" s="160">
        <f>requi!D28</f>
        <v>0</v>
      </c>
      <c r="G25" s="160"/>
      <c r="H25" s="160"/>
      <c r="I25" s="160"/>
      <c r="J25" s="160"/>
      <c r="K25" s="160"/>
      <c r="L25" s="64"/>
      <c r="M25" s="106">
        <f t="shared" si="0"/>
        <v>0</v>
      </c>
      <c r="P25" s="14"/>
    </row>
    <row r="26" spans="2:16">
      <c r="B26" s="107">
        <v>11</v>
      </c>
      <c r="C26" s="101">
        <f>requi!J29</f>
        <v>0</v>
      </c>
      <c r="D26" s="101">
        <f>requi!I29</f>
        <v>0</v>
      </c>
      <c r="E26" s="101">
        <f>requi!C29</f>
        <v>0</v>
      </c>
      <c r="F26" s="160">
        <f>requi!D29</f>
        <v>0</v>
      </c>
      <c r="G26" s="160"/>
      <c r="H26" s="160"/>
      <c r="I26" s="160"/>
      <c r="J26" s="160"/>
      <c r="K26" s="160"/>
      <c r="L26" s="64"/>
      <c r="M26" s="106">
        <f t="shared" si="0"/>
        <v>0</v>
      </c>
      <c r="P26" s="14"/>
    </row>
    <row r="27" spans="2:16">
      <c r="B27" s="107">
        <v>12</v>
      </c>
      <c r="C27" s="101">
        <f>requi!J30</f>
        <v>0</v>
      </c>
      <c r="D27" s="101">
        <f>requi!I30</f>
        <v>0</v>
      </c>
      <c r="E27" s="101">
        <f>requi!C30</f>
        <v>0</v>
      </c>
      <c r="F27" s="160">
        <f>requi!D30</f>
        <v>0</v>
      </c>
      <c r="G27" s="160"/>
      <c r="H27" s="160"/>
      <c r="I27" s="160"/>
      <c r="J27" s="160"/>
      <c r="K27" s="160"/>
      <c r="L27" s="64"/>
      <c r="M27" s="106">
        <f t="shared" si="0"/>
        <v>0</v>
      </c>
    </row>
    <row r="28" spans="2:16">
      <c r="B28" s="107">
        <v>13</v>
      </c>
      <c r="C28" s="101">
        <f>requi!J31</f>
        <v>0</v>
      </c>
      <c r="D28" s="101">
        <f>requi!I31</f>
        <v>0</v>
      </c>
      <c r="E28" s="101">
        <f>requi!C31</f>
        <v>0</v>
      </c>
      <c r="F28" s="160">
        <f>requi!D31</f>
        <v>0</v>
      </c>
      <c r="G28" s="160"/>
      <c r="H28" s="160"/>
      <c r="I28" s="160"/>
      <c r="J28" s="160"/>
      <c r="K28" s="160"/>
      <c r="L28" s="64"/>
      <c r="M28" s="106">
        <f t="shared" si="0"/>
        <v>0</v>
      </c>
    </row>
    <row r="29" spans="2:16">
      <c r="B29" s="107">
        <v>14</v>
      </c>
      <c r="C29" s="101">
        <f>requi!J32</f>
        <v>0</v>
      </c>
      <c r="D29" s="101">
        <f>requi!I32</f>
        <v>0</v>
      </c>
      <c r="E29" s="101">
        <f>requi!C32</f>
        <v>0</v>
      </c>
      <c r="F29" s="160">
        <f>requi!D32</f>
        <v>0</v>
      </c>
      <c r="G29" s="160"/>
      <c r="H29" s="160"/>
      <c r="I29" s="160"/>
      <c r="J29" s="160"/>
      <c r="K29" s="160"/>
      <c r="L29" s="64"/>
      <c r="M29" s="106">
        <f t="shared" si="0"/>
        <v>0</v>
      </c>
    </row>
    <row r="30" spans="2:16">
      <c r="B30" s="107">
        <v>15</v>
      </c>
      <c r="C30" s="101">
        <f>requi!J33</f>
        <v>0</v>
      </c>
      <c r="D30" s="101">
        <f>requi!I33</f>
        <v>0</v>
      </c>
      <c r="E30" s="101">
        <f>requi!C33</f>
        <v>0</v>
      </c>
      <c r="F30" s="160">
        <f>requi!D33</f>
        <v>0</v>
      </c>
      <c r="G30" s="160"/>
      <c r="H30" s="160"/>
      <c r="I30" s="160"/>
      <c r="J30" s="160"/>
      <c r="K30" s="160"/>
      <c r="L30" s="64"/>
      <c r="M30" s="106">
        <f t="shared" si="0"/>
        <v>0</v>
      </c>
    </row>
    <row r="31" spans="2:16">
      <c r="B31" s="107">
        <v>16</v>
      </c>
      <c r="C31" s="101">
        <f>requi!J34</f>
        <v>0</v>
      </c>
      <c r="D31" s="101">
        <f>requi!I34</f>
        <v>0</v>
      </c>
      <c r="E31" s="101">
        <f>requi!C34</f>
        <v>0</v>
      </c>
      <c r="F31" s="160">
        <f>requi!D34</f>
        <v>0</v>
      </c>
      <c r="G31" s="160"/>
      <c r="H31" s="160"/>
      <c r="I31" s="160"/>
      <c r="J31" s="160"/>
      <c r="K31" s="160"/>
      <c r="L31" s="64"/>
      <c r="M31" s="106">
        <f t="shared" si="0"/>
        <v>0</v>
      </c>
    </row>
    <row r="32" spans="2:16">
      <c r="B32" s="107">
        <v>17</v>
      </c>
      <c r="C32" s="101">
        <f>requi!J35</f>
        <v>0</v>
      </c>
      <c r="D32" s="101">
        <f>requi!I35</f>
        <v>0</v>
      </c>
      <c r="E32" s="101">
        <f>requi!C35</f>
        <v>0</v>
      </c>
      <c r="F32" s="160">
        <f>requi!D35</f>
        <v>0</v>
      </c>
      <c r="G32" s="160"/>
      <c r="H32" s="160"/>
      <c r="I32" s="160"/>
      <c r="J32" s="160"/>
      <c r="K32" s="160"/>
      <c r="L32" s="64"/>
      <c r="M32" s="106">
        <f t="shared" si="0"/>
        <v>0</v>
      </c>
    </row>
    <row r="33" spans="2:13">
      <c r="B33" s="107">
        <v>18</v>
      </c>
      <c r="C33" s="101"/>
      <c r="D33" s="101"/>
      <c r="E33" s="101">
        <f>requi!C36</f>
        <v>0</v>
      </c>
      <c r="F33" s="160">
        <f>requi!D36</f>
        <v>0</v>
      </c>
      <c r="G33" s="160"/>
      <c r="H33" s="160"/>
      <c r="I33" s="160"/>
      <c r="J33" s="160"/>
      <c r="K33" s="160"/>
      <c r="L33" s="64"/>
      <c r="M33" s="106"/>
    </row>
    <row r="34" spans="2:13">
      <c r="B34" s="107">
        <v>19</v>
      </c>
      <c r="C34" s="62"/>
      <c r="D34" s="65"/>
      <c r="E34" s="66"/>
      <c r="F34" s="176"/>
      <c r="G34" s="177"/>
      <c r="H34" s="177"/>
      <c r="I34" s="177"/>
      <c r="J34" s="177"/>
      <c r="K34" s="178"/>
      <c r="L34" s="64"/>
      <c r="M34" s="106"/>
    </row>
    <row r="35" spans="2:13">
      <c r="B35" s="107">
        <v>20</v>
      </c>
      <c r="C35" s="62"/>
      <c r="D35" s="65"/>
      <c r="E35" s="66"/>
      <c r="F35" s="176"/>
      <c r="G35" s="177"/>
      <c r="H35" s="177"/>
      <c r="I35" s="177"/>
      <c r="J35" s="177"/>
      <c r="K35" s="178"/>
      <c r="L35" s="64"/>
      <c r="M35" s="106"/>
    </row>
    <row r="36" spans="2:13" ht="13.5" customHeight="1">
      <c r="B36" s="107">
        <v>21</v>
      </c>
      <c r="C36" s="62"/>
      <c r="D36" s="65"/>
      <c r="E36" s="66"/>
      <c r="F36" s="67"/>
      <c r="G36" s="69" t="s">
        <v>64</v>
      </c>
      <c r="H36" s="183"/>
      <c r="I36" s="183"/>
      <c r="J36" s="183"/>
      <c r="K36" s="184"/>
      <c r="L36" s="64"/>
      <c r="M36" s="106"/>
    </row>
    <row r="37" spans="2:13">
      <c r="B37" s="107">
        <v>22</v>
      </c>
      <c r="C37" s="62"/>
      <c r="D37" s="65"/>
      <c r="E37" s="70"/>
      <c r="F37" s="71"/>
      <c r="G37" s="72" t="s">
        <v>65</v>
      </c>
      <c r="H37" s="183">
        <f>requi!M22</f>
        <v>0</v>
      </c>
      <c r="I37" s="183"/>
      <c r="J37" s="183"/>
      <c r="K37" s="184"/>
      <c r="L37" s="64"/>
      <c r="M37" s="106"/>
    </row>
    <row r="38" spans="2:13">
      <c r="B38" s="107">
        <v>23</v>
      </c>
      <c r="C38" s="62"/>
      <c r="D38" s="65"/>
      <c r="E38" s="73"/>
      <c r="F38" s="108"/>
      <c r="G38" s="74" t="s">
        <v>11</v>
      </c>
      <c r="H38" s="183">
        <f>requi!M23</f>
        <v>0</v>
      </c>
      <c r="I38" s="183"/>
      <c r="J38" s="183"/>
      <c r="K38" s="184"/>
      <c r="L38" s="64"/>
      <c r="M38" s="106"/>
    </row>
    <row r="39" spans="2:13">
      <c r="B39" s="107">
        <v>24</v>
      </c>
      <c r="C39" s="62"/>
      <c r="D39" s="65"/>
      <c r="E39" s="63"/>
      <c r="F39" s="75"/>
      <c r="G39" s="72" t="s">
        <v>10</v>
      </c>
      <c r="H39" s="183">
        <f>requi!M24</f>
        <v>0</v>
      </c>
      <c r="I39" s="183"/>
      <c r="J39" s="183"/>
      <c r="K39" s="184"/>
      <c r="L39" s="64"/>
      <c r="M39" s="106"/>
    </row>
    <row r="40" spans="2:13">
      <c r="B40" s="107">
        <v>25</v>
      </c>
      <c r="C40" s="76"/>
      <c r="D40" s="77"/>
      <c r="E40" s="73"/>
      <c r="F40" s="78"/>
      <c r="G40" s="74" t="s">
        <v>13</v>
      </c>
      <c r="H40" s="183">
        <f>requi!M21</f>
        <v>0</v>
      </c>
      <c r="I40" s="183"/>
      <c r="J40" s="183"/>
      <c r="K40" s="184"/>
      <c r="L40" s="64"/>
      <c r="M40" s="106"/>
    </row>
    <row r="41" spans="2:13">
      <c r="B41" s="107">
        <v>26</v>
      </c>
      <c r="C41" s="65" t="s">
        <v>29</v>
      </c>
      <c r="D41" s="79" t="s">
        <v>29</v>
      </c>
      <c r="E41" s="63"/>
      <c r="F41" s="108"/>
      <c r="G41" s="74" t="s">
        <v>14</v>
      </c>
      <c r="H41" s="183">
        <f>requi!M20</f>
        <v>0</v>
      </c>
      <c r="I41" s="183"/>
      <c r="J41" s="183"/>
      <c r="K41" s="184"/>
      <c r="L41" s="64"/>
      <c r="M41" s="106"/>
    </row>
    <row r="42" spans="2:13" ht="10.95" customHeight="1">
      <c r="B42" s="167"/>
      <c r="C42" s="168"/>
      <c r="D42" s="168"/>
      <c r="E42" s="168"/>
      <c r="F42" s="168"/>
      <c r="G42" s="168"/>
      <c r="H42" s="168"/>
      <c r="I42" s="168"/>
      <c r="J42" s="168"/>
      <c r="K42" s="169"/>
      <c r="L42" s="64"/>
      <c r="M42" s="80" t="s">
        <v>29</v>
      </c>
    </row>
    <row r="43" spans="2:13" ht="12" customHeight="1">
      <c r="B43" s="170" t="str">
        <f>C6</f>
        <v>TRITURADOS BASÁLTICOS TEPETLAOXTOC</v>
      </c>
      <c r="C43" s="171"/>
      <c r="D43" s="171"/>
      <c r="E43" s="171"/>
      <c r="F43" s="171"/>
      <c r="G43" s="171"/>
      <c r="H43" s="171"/>
      <c r="I43" s="171"/>
      <c r="J43" s="172"/>
      <c r="K43" s="68"/>
      <c r="L43" s="64" t="s">
        <v>29</v>
      </c>
      <c r="M43" s="81" t="s">
        <v>29</v>
      </c>
    </row>
    <row r="44" spans="2:13" ht="12" customHeight="1">
      <c r="B44" s="173" t="s">
        <v>66</v>
      </c>
      <c r="C44" s="174"/>
      <c r="D44" s="174"/>
      <c r="E44" s="179" t="s">
        <v>67</v>
      </c>
      <c r="F44" s="180"/>
      <c r="G44" s="181"/>
      <c r="H44" s="174" t="s">
        <v>68</v>
      </c>
      <c r="I44" s="174"/>
      <c r="J44" s="182"/>
      <c r="K44" s="68"/>
      <c r="L44" s="64" t="s">
        <v>29</v>
      </c>
      <c r="M44" s="81" t="s">
        <v>29</v>
      </c>
    </row>
    <row r="45" spans="2:13">
      <c r="B45" s="82"/>
      <c r="C45" s="109"/>
      <c r="D45" s="109"/>
      <c r="E45" s="83"/>
      <c r="F45" s="109"/>
      <c r="G45" s="84"/>
      <c r="H45" s="109"/>
      <c r="I45" s="109"/>
      <c r="J45" s="84"/>
      <c r="K45" s="85"/>
      <c r="L45" s="86"/>
      <c r="M45" s="87"/>
    </row>
    <row r="46" spans="2:13" ht="15" customHeight="1">
      <c r="B46" s="193" t="s">
        <v>82</v>
      </c>
      <c r="C46" s="162"/>
      <c r="D46" s="162"/>
      <c r="E46" s="161" t="s">
        <v>69</v>
      </c>
      <c r="F46" s="162"/>
      <c r="G46" s="163"/>
      <c r="H46" s="162" t="s">
        <v>70</v>
      </c>
      <c r="I46" s="162"/>
      <c r="J46" s="163"/>
      <c r="K46" s="88"/>
      <c r="L46" s="89" t="s">
        <v>71</v>
      </c>
      <c r="M46" s="90">
        <f>SUM(M16:M32)</f>
        <v>0</v>
      </c>
    </row>
    <row r="47" spans="2:13" ht="15" customHeight="1">
      <c r="B47" s="164" t="s">
        <v>72</v>
      </c>
      <c r="C47" s="165"/>
      <c r="D47" s="165"/>
      <c r="E47" s="165"/>
      <c r="F47" s="165"/>
      <c r="G47" s="165"/>
      <c r="H47" s="165"/>
      <c r="I47" s="165"/>
      <c r="J47" s="166"/>
      <c r="K47" s="91"/>
      <c r="L47" s="92" t="s">
        <v>73</v>
      </c>
      <c r="M47" s="90">
        <f>+M46*0.16</f>
        <v>0</v>
      </c>
    </row>
    <row r="48" spans="2:13" ht="15" customHeight="1">
      <c r="B48" s="93"/>
      <c r="C48" s="94"/>
      <c r="D48" s="94"/>
      <c r="E48" s="95"/>
      <c r="F48" s="94"/>
      <c r="G48" s="96"/>
      <c r="H48" s="94"/>
      <c r="I48" s="94"/>
      <c r="J48" s="97"/>
      <c r="K48" s="91"/>
      <c r="L48" s="92" t="s">
        <v>74</v>
      </c>
      <c r="M48" s="90"/>
    </row>
    <row r="49" spans="2:13" ht="15" customHeight="1">
      <c r="B49" s="98"/>
      <c r="E49" s="99"/>
      <c r="F49" s="110" t="s">
        <v>75</v>
      </c>
      <c r="G49" s="100"/>
      <c r="H49" s="185">
        <f>+G7</f>
        <v>0</v>
      </c>
      <c r="I49" s="185"/>
      <c r="J49" s="186"/>
      <c r="K49" s="91"/>
      <c r="L49" s="92" t="s">
        <v>76</v>
      </c>
      <c r="M49" s="90"/>
    </row>
    <row r="50" spans="2:13" ht="15" customHeight="1" thickBot="1">
      <c r="B50" s="187" t="s">
        <v>77</v>
      </c>
      <c r="C50" s="188"/>
      <c r="D50" s="188"/>
      <c r="E50" s="189" t="s">
        <v>78</v>
      </c>
      <c r="F50" s="190"/>
      <c r="G50" s="191"/>
      <c r="H50" s="188" t="s">
        <v>79</v>
      </c>
      <c r="I50" s="188"/>
      <c r="J50" s="192"/>
      <c r="K50" s="111" t="s">
        <v>29</v>
      </c>
      <c r="L50" s="239" t="s">
        <v>80</v>
      </c>
      <c r="M50" s="240">
        <f>+M46+M47-M48-M49</f>
        <v>0</v>
      </c>
    </row>
    <row r="51" spans="2:13" ht="15" customHeight="1" thickTop="1">
      <c r="B51" s="175" t="s">
        <v>87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</row>
    <row r="52" spans="2:13">
      <c r="M52" s="15"/>
    </row>
    <row r="53" spans="2:13">
      <c r="M53" s="15"/>
    </row>
    <row r="54" spans="2:13">
      <c r="M54" s="15"/>
    </row>
    <row r="55" spans="2:13">
      <c r="M55" s="15"/>
    </row>
    <row r="56" spans="2:13">
      <c r="M56" s="15"/>
    </row>
    <row r="57" spans="2:13">
      <c r="M57" s="15"/>
    </row>
    <row r="58" spans="2:13">
      <c r="M58" s="15"/>
    </row>
    <row r="59" spans="2:13">
      <c r="M59" s="15"/>
    </row>
    <row r="60" spans="2:13">
      <c r="M60" s="15"/>
    </row>
    <row r="61" spans="2:13">
      <c r="M61" s="15"/>
    </row>
    <row r="62" spans="2:13">
      <c r="M62" s="15"/>
    </row>
    <row r="63" spans="2:13">
      <c r="M63" s="15"/>
    </row>
    <row r="64" spans="2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</sheetData>
  <mergeCells count="66"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L6:M6"/>
    <mergeCell ref="L7:M7"/>
    <mergeCell ref="G6:G7"/>
    <mergeCell ref="H6:K7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C10:F10"/>
    <mergeCell ref="H50:J50"/>
    <mergeCell ref="B46:D46"/>
    <mergeCell ref="F33:K33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2:K32"/>
    <mergeCell ref="F21:K21"/>
    <mergeCell ref="F22:K22"/>
    <mergeCell ref="B51:M51"/>
    <mergeCell ref="F30:K30"/>
    <mergeCell ref="F31:K31"/>
    <mergeCell ref="F34:K34"/>
    <mergeCell ref="F35:K35"/>
    <mergeCell ref="E44:G44"/>
    <mergeCell ref="H44:J44"/>
    <mergeCell ref="H36:K36"/>
    <mergeCell ref="H37:K37"/>
    <mergeCell ref="H38:K38"/>
    <mergeCell ref="H39:K39"/>
    <mergeCell ref="H40:K40"/>
    <mergeCell ref="H41:K41"/>
    <mergeCell ref="H49:J49"/>
    <mergeCell ref="B50:D50"/>
    <mergeCell ref="E50:G50"/>
    <mergeCell ref="F25:K25"/>
    <mergeCell ref="F26:K26"/>
    <mergeCell ref="E46:G46"/>
    <mergeCell ref="H46:J46"/>
    <mergeCell ref="B47:J47"/>
    <mergeCell ref="B42:K42"/>
    <mergeCell ref="B43:J43"/>
    <mergeCell ref="B44:D44"/>
  </mergeCells>
  <printOptions horizontalCentered="1" verticalCentered="1"/>
  <pageMargins left="0.15748031496062992" right="0.15748031496062992" top="0.55118110236220474" bottom="0.55118110236220474" header="0.19685039370078741" footer="0.19685039370078741"/>
  <pageSetup scale="7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cp:lastPrinted>2023-10-12T00:41:59Z</cp:lastPrinted>
  <dcterms:created xsi:type="dcterms:W3CDTF">2023-06-15T23:34:02Z</dcterms:created>
  <dcterms:modified xsi:type="dcterms:W3CDTF">2023-10-16T19:11:45Z</dcterms:modified>
</cp:coreProperties>
</file>