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26C2E255-DB04-468A-A77B-96CEB6E8A9B9}" xr6:coauthVersionLast="47" xr6:coauthVersionMax="47" xr10:uidLastSave="{00000000-0000-0000-0000-000000000000}"/>
  <bookViews>
    <workbookView xWindow="-23148" yWindow="-108" windowWidth="23256" windowHeight="12456" xr2:uid="{00000000-000D-0000-FFFF-FFFF00000000}" activeTab="0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<sst xmlns="http://schemas.openxmlformats.org/spreadsheetml/2006/main">
  <si>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</si>
  <si>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</si>
  <si>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</si>
  <si>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</si>
  <si>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</si>
  <si>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</si>
  <si>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</si>
  <si>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</si>
  <si>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</si>
  <si>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</si>
  <si>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</si>
  <si>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</si>
  <si>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</si>
  <si>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</si>
  <si>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</si>
  <si>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</si>
  <si>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</si>
  <si>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</si>
  <si>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</si>
  <si>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</si>
  <si>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</si>
  <si>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</si>
  <si>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</si>
  <si>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</si>
  <si>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</si>
  <si>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</si>
  <si>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</si>
  <si>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</si>
  <si>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</si>
  <si>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</si>
  <si>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</si>
  <si>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</si>
  <si>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</si>
  <si>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</si>
  <si>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</si>
  <si>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</si>
  <si>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</si>
  <si>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</si>
  <si>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</si>
  <si>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</si>
  <si>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</si>
  <si>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</si>
  <si>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</si>
  <si>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</si>
  <si>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</si>
  <si>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</si>
  <si>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</si>
  <si>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</si>
  <si>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</si>
  <si>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</si>
  <si>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</si>
  <si>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</si>
  <si>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</si>
  <si>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</si>
  <si>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</si>
  <si>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</si>
  <si>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</si>
  <si>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</si>
  <si>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</si>
  <si>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</si>
  <si>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</si>
  <si>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</si>
  <si>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</si>
  <si>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</si>
  <si>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</si>
  <si>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</si>
  <si>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</si>
  <si>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</si>
  <si>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</si>
  <si>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</si>
  <si>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</si>
  <si>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</si>
  <si>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</si>
  <si>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</si>
  <si>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</si>
  <si>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</si>
  <si>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</si>
  <si>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</si>
  <si>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</si>
  <si>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</si>
  <si>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</si>
  <si>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</si>
  <si>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</si>
  <si>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</si>
  <si>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</si>
  <si>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</si>
  <si>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</si>
  <si>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</si>
  <si>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</si>
  <si>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</si>
  <si>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</si>
  <si>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</si>
  <si>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CPU-005</t>
  </si>
  <si>
    <t>2023-06-16</t>
  </si>
  <si>
    <t>PZA</t>
  </si>
  <si>
    <t>provedor1</t>
  </si>
  <si>
    <t>MAQUINARIA</t>
  </si>
  <si>
    <t>4</t>
  </si>
  <si>
    <t>LLANTAS GOODYEAR</t>
  </si>
  <si>
    <t>5</t>
  </si>
  <si>
    <t xml:space="preserve">CONECTORES INDUSTRIALES DE 4 PINES </t>
  </si>
  <si>
    <t>605</t>
  </si>
  <si>
    <t>ZAPATAS PARA EXCAVADORA 320</t>
  </si>
  <si>
    <t>X</t>
  </si>
  <si>
    <t xml:space="preserve">TERRACERIAS</t>
  </si>
  <si>
    <t xml:space="preserve">2023-06-19</t>
  </si>
  <si>
    <t xml:space="preserve">2345</t>
  </si>
  <si>
    <t xml:space="preserve">Llantas de camión</t>
  </si>
  <si>
    <t xml:space="preserve">llantas</t>
  </si>
  <si>
    <t xml:space="preserve">lol</t>
  </si>
  <si>
    <t xml:space="preserve">98</t>
  </si>
  <si>
    <t xml:space="preserve">1234</t>
  </si>
  <si>
    <t xml:space="preserve">122</t>
  </si>
  <si>
    <t xml:space="preserve">provedor2</t>
  </si>
  <si>
    <t xml:space="preserve"/>
  </si>
  <si>
    <t xml:space="preserve">234</t>
  </si>
  <si>
    <t xml:space="preserve">243</t>
  </si>
  <si>
    <t xml:space="preserve">2023-06-20</t>
  </si>
  <si>
    <t xml:space="preserve">ads</t>
  </si>
  <si>
    <t xml:space="preserve">12345</t>
  </si>
  <si>
    <t xml:space="preserve">fgafdas</t>
  </si>
  <si>
    <t xml:space="preserve">2023-06-21</t>
  </si>
  <si>
    <t xml:space="preserve">sdfgs</t>
  </si>
  <si>
    <t xml:space="preserve">adfa</t>
  </si>
  <si>
    <t xml:space="preserve">12334</t>
  </si>
  <si>
    <t xml:space="preserve">12341234</t>
  </si>
  <si>
    <t xml:space="preserve">ADMINISTRACION</t>
  </si>
  <si>
    <t xml:space="preserve">34</t>
  </si>
  <si>
    <t xml:space="preserve">54</t>
  </si>
  <si>
    <t xml:space="preserve">134</t>
  </si>
  <si>
    <t xml:space="preserve">gfsdgr</t>
  </si>
  <si>
    <t xml:space="preserve">4567</t>
  </si>
  <si>
    <t xml:space="preserve">577</t>
  </si>
  <si>
    <t xml:space="preserve">Llantas</t>
  </si>
  <si>
    <t xml:space="preserve">Bujes para Cargador Frontal ACN-001</t>
  </si>
  <si>
    <t xml:space="preserve">123</t>
  </si>
  <si>
    <t xml:space="preserve">131313</t>
  </si>
  <si>
    <t xml:space="preserve">Litros</t>
  </si>
  <si>
    <t xml:space="preserve"/>
  </si>
  <si>
    <t xml:space="preserve">tijeras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</si>
</sst>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7" formatCode="&quot;$&quot;#,##0.00;\-&quot;$&quot;#,##0.00"/>
  </numFmts>
  <fonts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0" fillId="0" borderId="83" xfId="0" applyNumberFormat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3" fontId="10" fillId="0" borderId="90" xfId="0" applyNumberFormat="1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/>
    </xf>
    <xf numFmtId="0" fontId="10" fillId="0" borderId="90" xfId="0" applyFont="1" applyBorder="1" applyAlignment="1">
      <alignment horizontal="left" vertical="center"/>
    </xf>
    <xf numFmtId="3" fontId="10" fillId="0" borderId="91" xfId="0" applyNumberFormat="1" applyFont="1" applyBorder="1" applyAlignment="1">
      <alignment horizontal="center" vertical="center"/>
    </xf>
    <xf numFmtId="0" fontId="10" fillId="0" borderId="91" xfId="0" applyFont="1" applyBorder="1" applyAlignment="1">
      <alignment horizontal="left" vertical="center"/>
    </xf>
    <xf numFmtId="0" fontId="10" fillId="0" borderId="78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left" vertical="center"/>
    </xf>
    <xf numFmtId="0" fontId="10" fillId="0" borderId="92" xfId="0" applyFont="1" applyBorder="1" applyAlignment="1">
      <alignment horizontal="left" vertical="center"/>
    </xf>
    <xf numFmtId="0" fontId="17" fillId="0" borderId="54" xfId="0" applyFont="1" applyBorder="1" applyAlignment="1">
      <alignment horizontal="center"/>
    </xf>
    <xf numFmtId="4" fontId="10" fillId="0" borderId="95" xfId="0" applyNumberFormat="1" applyFont="1" applyBorder="1" applyAlignment="1">
      <alignment horizontal="center" vertical="center"/>
    </xf>
    <xf numFmtId="4" fontId="10" fillId="0" borderId="96" xfId="0" applyNumberFormat="1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0" fillId="0" borderId="97" xfId="0" applyBorder="1"/>
    <xf numFmtId="0" fontId="10" fillId="0" borderId="98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94" xfId="0" applyFont="1" applyBorder="1" applyAlignment="1">
      <alignment horizontal="left" vertical="center"/>
    </xf>
    <xf numFmtId="4" fontId="17" fillId="0" borderId="54" xfId="0" applyNumberFormat="1" applyFont="1" applyBorder="1" applyAlignment="1">
      <alignment horizontal="center"/>
    </xf>
    <xf numFmtId="7" fontId="10" fillId="0" borderId="99" xfId="0" applyNumberFormat="1" applyFont="1" applyBorder="1" applyAlignment="1">
      <alignment horizontal="center" vertical="center"/>
    </xf>
    <xf numFmtId="7" fontId="10" fillId="0" borderId="96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/>
    </xf>
    <xf numFmtId="4" fontId="10" fillId="0" borderId="98" xfId="0" applyNumberFormat="1" applyFont="1" applyBorder="1" applyAlignment="1">
      <alignment horizontal="left" vertical="center"/>
    </xf>
    <xf numFmtId="0" fontId="0" fillId="0" borderId="100" xfId="0" applyBorder="1"/>
    <xf numFmtId="4" fontId="0" fillId="0" borderId="100" xfId="0" applyNumberFormat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vertical="center" wrapText="1"/>
    </xf>
    <xf numFmtId="0" fontId="18" fillId="0" borderId="88" xfId="0" applyFont="1" applyBorder="1" applyAlignment="1">
      <alignment horizontal="left" vertical="center" wrapText="1"/>
    </xf>
    <xf numFmtId="0" fontId="18" fillId="0" borderId="89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left" vertical="center" wrapText="1"/>
    </xf>
    <xf numFmtId="0" fontId="10" fillId="0" borderId="88" xfId="0" applyFont="1" applyBorder="1" applyAlignment="1">
      <alignment horizontal="left" vertical="center" wrapText="1"/>
    </xf>
    <xf numFmtId="0" fontId="10" fillId="0" borderId="89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0" fillId="0" borderId="92" xfId="0" applyFont="1" applyBorder="1" applyAlignment="1">
      <alignment horizontal="left" vertical="center" wrapText="1"/>
    </xf>
    <xf numFmtId="0" fontId="10" fillId="0" borderId="93" xfId="0" applyFont="1" applyBorder="1" applyAlignment="1">
      <alignment horizontal="left" vertical="center" wrapText="1"/>
    </xf>
    <xf numFmtId="0" fontId="10" fillId="0" borderId="9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sheetViews>
    <sheetView tabSelected="1" workbookViewId="0">
      <selection activeCell="O12" sqref="O12"/>
    </sheetView>
  </sheetViews>
  <sheetFormatPr defaultRowHeight="15"/>
  <cols>
    <col min="1" max="1" width="2.5703125" bestFit="1" customWidth="1"/>
    <col min="2" max="2" width="11.85546875" style="122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23" bestFit="1" customWidth="1"/>
    <col min="12" max="12" width="34.140625" bestFit="1" customWidth="1"/>
    <col min="13" max="13" width="6.7109375" bestFit="1" customWidth="1"/>
    <col min="14" max="14" width="6.7109375" style="124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t="s" s="153">
        <v>58</v>
      </c>
      <c r="G2" s="153"/>
      <c r="H2" s="153"/>
      <c r="I2" s="153"/>
      <c r="J2" s="153"/>
      <c r="K2" s="154"/>
      <c r="L2" s="153"/>
      <c r="M2" s="153"/>
      <c r="N2" s="153"/>
      <c r="O2" s="153"/>
      <c r="P2" s="94"/>
    </row>
    <row r="3" spans="2:16" ht="35.25" customHeight="1">
      <c r="B3" s="91"/>
      <c r="F3" t="s" s="155">
        <v>59</v>
      </c>
      <c r="G3" s="155"/>
      <c r="H3" s="155"/>
      <c r="I3" s="155"/>
      <c r="J3" s="155"/>
      <c r="K3" s="156"/>
      <c r="L3" s="155"/>
      <c r="M3" s="155"/>
      <c r="N3" s="155"/>
      <c r="O3" s="15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57"/>
      <c r="E5" s="157"/>
      <c r="F5" s="157"/>
      <c r="G5" s="157"/>
      <c r="H5" s="157"/>
      <c r="I5" s="157"/>
      <c r="J5" s="157"/>
      <c r="K5" s="158"/>
      <c r="L5" t="s" s="159">
        <v>60</v>
      </c>
      <c r="M5" s="159"/>
      <c r="N5" s="159"/>
      <c r="O5" s="160"/>
      <c r="P5" s="98">
        <v>189</v>
      </c>
    </row>
    <row r="6" spans="2:16" ht="18.75" customHeight="1">
      <c r="B6" s="91"/>
      <c r="D6" s="157"/>
      <c r="E6" s="157"/>
      <c r="F6" s="157"/>
      <c r="G6" s="157"/>
      <c r="H6" s="157"/>
      <c r="I6" s="157"/>
      <c r="J6" s="157"/>
      <c r="K6" s="158"/>
      <c r="L6" s="97"/>
      <c r="N6" s="93"/>
    </row>
    <row r="7" spans="2:16" ht="18.75" customHeight="1">
      <c r="B7" t="s" s="99">
        <v>61</v>
      </c>
      <c r="C7" s="161">
        <v>2103</v>
      </c>
      <c r="D7" s="161"/>
      <c r="E7" s="161"/>
      <c r="F7" s="161"/>
      <c r="H7" t="s" s="100">
        <v>62</v>
      </c>
      <c r="I7" s="101"/>
      <c r="J7" s="101"/>
      <c r="K7" s="102"/>
      <c r="L7" s="101"/>
      <c r="M7" s="101"/>
      <c r="N7" t="s" s="162">
        <v>63</v>
      </c>
      <c r="O7" s="162"/>
      <c r="P7" s="162"/>
    </row>
    <row r="8" spans="2:16" ht="12.75" customHeight="1">
      <c r="B8" s="99"/>
      <c r="D8" s="163"/>
      <c r="E8" s="163"/>
      <c r="F8" s="163"/>
      <c r="H8" t="s" s="265">
        <v>103</v>
      </c>
      <c r="I8" t="s" s="104">
        <v>64</v>
      </c>
      <c r="J8" s="104"/>
      <c r="K8" s="92"/>
      <c r="N8" s="93"/>
    </row>
    <row r="9" spans="2:16" ht="18.75" customHeight="1">
      <c r="B9" t="s" s="99">
        <v>65</v>
      </c>
      <c r="C9" t="s" s="161">
        <v>126</v>
      </c>
      <c r="D9" s="161"/>
      <c r="E9" s="161"/>
      <c r="F9" s="161"/>
      <c r="H9" t="s" s="265">
        <v>103</v>
      </c>
      <c r="I9" t="s" s="104">
        <v>66</v>
      </c>
      <c r="J9" s="104"/>
      <c r="K9" s="92"/>
      <c r="N9" t="s" s="104">
        <v>67</v>
      </c>
      <c r="P9" t="s" s="265">
        <v>103</v>
      </c>
    </row>
    <row r="10" spans="2:16" ht="18.75" customHeight="1">
      <c r="B10" s="99"/>
      <c r="C10" s="105"/>
      <c r="H10" s="265"/>
      <c r="I10" t="s" s="104">
        <v>68</v>
      </c>
      <c r="J10" s="104"/>
      <c r="K10" s="92"/>
      <c r="N10" t="s" s="104">
        <v>69</v>
      </c>
      <c r="P10" t="s" s="265">
        <v>103</v>
      </c>
    </row>
    <row r="11" spans="2:16" ht="18.75" customHeight="1">
      <c r="B11" t="s" s="99">
        <v>70</v>
      </c>
      <c r="C11" t="s" s="164">
        <v>138</v>
      </c>
      <c r="D11" s="164"/>
      <c r="E11" s="164"/>
      <c r="F11" s="164"/>
      <c r="G11" t="s" s="94">
        <v>33</v>
      </c>
      <c r="H11" s="265"/>
      <c r="I11" t="s" s="104">
        <v>71</v>
      </c>
      <c r="J11" s="104"/>
      <c r="K11" s="92"/>
      <c r="N11" t="s" s="104">
        <v>72</v>
      </c>
      <c r="P11" t="s" s="265">
        <v>103</v>
      </c>
    </row>
    <row r="12" spans="2:16" ht="18.75" customHeight="1">
      <c r="B12" s="91"/>
      <c r="H12" t="s" s="265">
        <v>103</v>
      </c>
      <c r="I12" t="s" s="104">
        <v>73</v>
      </c>
      <c r="J12" s="104"/>
      <c r="K12" s="92"/>
      <c r="N12" s="93"/>
    </row>
    <row r="13" spans="2:16" ht="18.75" customHeight="1">
      <c r="B13" s="91"/>
      <c r="H13" t="s" s="265">
        <v>103</v>
      </c>
      <c r="I13" t="s" s="104">
        <v>74</v>
      </c>
      <c r="J13" s="104"/>
      <c r="K13" s="92"/>
      <c r="N13" s="93"/>
    </row>
    <row r="14" spans="2:16" ht="18.75" customHeight="1">
      <c r="B14" s="91"/>
      <c r="H14" s="265"/>
      <c r="I14" t="s" s="104">
        <v>75</v>
      </c>
      <c r="J14" s="104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t="s" s="165">
        <v>24</v>
      </c>
      <c r="C17" t="s" s="106">
        <v>76</v>
      </c>
      <c r="D17" t="s" s="167">
        <v>28</v>
      </c>
      <c r="E17" s="168"/>
      <c r="F17" s="168"/>
      <c r="G17" s="168"/>
      <c r="H17" s="169"/>
      <c r="I17" t="s" s="167">
        <v>26</v>
      </c>
      <c r="J17" t="s" s="173">
        <v>25</v>
      </c>
      <c r="K17" t="s" s="175">
        <v>29</v>
      </c>
      <c r="L17" t="s" s="173">
        <v>77</v>
      </c>
      <c r="M17" t="s" s="167">
        <v>78</v>
      </c>
      <c r="N17" s="168"/>
      <c r="O17" s="168"/>
      <c r="P17" s="169"/>
    </row>
    <row r="18" spans="2:22" ht="18.75" customHeight="1">
      <c r="B18" s="166"/>
      <c r="C18" t="s" s="107">
        <v>79</v>
      </c>
      <c r="D18" s="170"/>
      <c r="E18" s="171"/>
      <c r="F18" s="171"/>
      <c r="G18" s="171"/>
      <c r="H18" s="172"/>
      <c r="I18" s="170"/>
      <c r="J18" s="174"/>
      <c r="K18" s="176"/>
      <c r="L18" s="174"/>
      <c r="M18" s="170"/>
      <c r="N18" s="171"/>
      <c r="O18" s="171"/>
      <c r="P18" s="172"/>
    </row>
    <row r="19" spans="2:22" ht="18.75" customHeight="1">
      <c r="B19" s="108"/>
      <c r="C19" s="109"/>
      <c r="D19" s="109"/>
      <c r="E19" s="109"/>
      <c r="F19" s="109"/>
      <c r="G19" s="109"/>
      <c r="H19" s="109"/>
      <c r="I19" s="109"/>
      <c r="J19" s="136"/>
      <c r="K19" s="146"/>
      <c r="L19" s="109"/>
      <c r="M19" s="109"/>
      <c r="N19" s="109"/>
      <c r="O19" s="109"/>
      <c r="P19" s="109"/>
    </row>
    <row r="20" spans="2:22" ht="30" customHeight="1">
      <c r="B20" s="125">
        <v>1</v>
      </c>
      <c r="C20" t="s" s="126">
        <v>111</v>
      </c>
      <c r="D20" t="s" s="177">
        <v>139</v>
      </c>
      <c r="E20" s="178"/>
      <c r="F20" s="178"/>
      <c r="G20" s="178"/>
      <c r="H20" s="179"/>
      <c r="I20" t="s" s="132">
        <v>94</v>
      </c>
      <c r="J20" s="137">
        <v>24</v>
      </c>
      <c r="K20" s="147">
        <v>720</v>
      </c>
      <c r="L20" t="s" s="142">
        <v>95</v>
      </c>
      <c r="M20" s="180"/>
      <c r="N20" s="181"/>
      <c r="O20" s="181"/>
      <c r="P20" s="182"/>
    </row>
    <row r="21" spans="2:22" ht="30" customHeight="1">
      <c r="B21" s="127">
        <v>2</v>
      </c>
      <c r="C21" s="128">
        <v>5</v>
      </c>
      <c r="D21" t="s" s="183">
        <v>100</v>
      </c>
      <c r="E21" s="184"/>
      <c r="F21" s="184"/>
      <c r="G21" s="184"/>
      <c r="H21" s="185"/>
      <c r="I21" t="s" s="133">
        <v>94</v>
      </c>
      <c r="J21" s="138">
        <v>3</v>
      </c>
      <c r="K21" s="148">
        <v>360</v>
      </c>
      <c r="L21" s="143"/>
      <c r="M21" s="186"/>
      <c r="N21" s="187"/>
      <c r="O21" s="187"/>
      <c r="P21" s="188"/>
    </row>
    <row r="22" spans="2:22" ht="30" customHeight="1">
      <c r="B22" s="127">
        <v>3</v>
      </c>
      <c r="C22" s="128">
        <v>605</v>
      </c>
      <c r="D22" t="s" s="189">
        <v>102</v>
      </c>
      <c r="E22" s="190"/>
      <c r="F22" s="190"/>
      <c r="G22" s="190"/>
      <c r="H22" s="191"/>
      <c r="I22" t="s" s="133">
        <v>94</v>
      </c>
      <c r="J22" s="138">
        <v>5</v>
      </c>
      <c r="K22" s="148">
        <v>12560</v>
      </c>
      <c r="L22" s="143"/>
      <c r="M22" s="192"/>
      <c r="N22" s="193"/>
      <c r="O22" s="193"/>
      <c r="P22" s="194"/>
    </row>
    <row r="23" spans="2:22" ht="30" customHeight="1">
      <c r="B23" s="127">
        <f t="shared" ref="B23:B27" si="0">+B22+1</f>
      </c>
      <c r="C23" s="128"/>
      <c r="D23" s="195"/>
      <c r="E23" s="196"/>
      <c r="F23" s="196"/>
      <c r="G23" s="196"/>
      <c r="H23" s="197"/>
      <c r="I23" s="133"/>
      <c r="J23" s="139"/>
      <c r="K23" s="148"/>
      <c r="L23" s="144"/>
      <c r="M23" s="192"/>
      <c r="N23" s="193"/>
      <c r="O23" s="193"/>
      <c r="P23" s="194"/>
    </row>
    <row r="24" spans="2:22" ht="30" customHeight="1">
      <c r="B24" s="127">
        <f t="shared" si="0"/>
      </c>
      <c r="C24" s="128"/>
      <c r="D24" s="195"/>
      <c r="E24" s="196"/>
      <c r="F24" s="196"/>
      <c r="G24" s="196"/>
      <c r="H24" s="197"/>
      <c r="I24" s="133"/>
      <c r="J24" s="140"/>
      <c r="K24" s="149"/>
      <c r="L24" s="144"/>
      <c r="M24" s="192"/>
      <c r="N24" s="193"/>
      <c r="O24" s="193"/>
      <c r="P24" s="194"/>
    </row>
    <row r="25" spans="2:22" ht="30" customHeight="1">
      <c r="B25" s="127">
        <f t="shared" si="0"/>
      </c>
      <c r="C25" s="128"/>
      <c r="D25" s="195"/>
      <c r="E25" s="196"/>
      <c r="F25" s="196"/>
      <c r="G25" s="196"/>
      <c r="H25" s="197"/>
      <c r="I25" s="133"/>
      <c r="J25" s="139"/>
      <c r="K25" s="148"/>
      <c r="L25" s="144"/>
      <c r="M25" s="192"/>
      <c r="N25" s="193"/>
      <c r="O25" s="193"/>
      <c r="P25" s="194"/>
    </row>
    <row r="26" spans="2:22" ht="30" customHeight="1">
      <c r="B26" s="127">
        <f t="shared" si="0"/>
      </c>
      <c r="C26" s="128"/>
      <c r="D26" s="195"/>
      <c r="E26" s="196"/>
      <c r="F26" s="196"/>
      <c r="G26" s="196"/>
      <c r="H26" s="197"/>
      <c r="I26" s="133"/>
      <c r="J26" s="151"/>
      <c r="K26" s="152"/>
      <c r="L26" s="144"/>
      <c r="M26" s="192"/>
      <c r="N26" s="193"/>
      <c r="O26" s="193"/>
      <c r="P26" s="194"/>
    </row>
    <row r="27" spans="2:22" ht="30" customHeight="1">
      <c r="B27" s="127">
        <f t="shared" si="0"/>
      </c>
      <c r="C27" s="129"/>
      <c r="D27" s="189"/>
      <c r="E27" s="190"/>
      <c r="F27" s="190"/>
      <c r="G27" s="190"/>
      <c r="H27" s="191"/>
      <c r="I27" s="134"/>
      <c r="J27" s="140"/>
      <c r="K27" s="149"/>
      <c r="L27" t="s" s="144">
        <v>33</v>
      </c>
      <c r="M27" s="192"/>
      <c r="N27" s="193"/>
      <c r="O27" s="193"/>
      <c r="P27" s="194"/>
    </row>
    <row r="28" spans="2:22" ht="30" customHeight="1">
      <c r="B28" s="127"/>
      <c r="C28" s="129"/>
      <c r="D28" s="189"/>
      <c r="E28" s="190"/>
      <c r="F28" s="190"/>
      <c r="G28" s="190"/>
      <c r="H28" s="191"/>
      <c r="I28" s="134"/>
      <c r="J28" t="s" s="139">
        <v>48</v>
      </c>
      <c r="K28" s="148">
        <f>SUM(K20:K27)</f>
      </c>
      <c r="L28" s="144"/>
      <c r="M28" s="192"/>
      <c r="N28" s="193"/>
      <c r="O28" s="193"/>
      <c r="P28" s="194"/>
    </row>
    <row r="29" spans="2:22" ht="30" customHeight="1">
      <c r="B29" s="127"/>
      <c r="C29" s="129"/>
      <c r="D29" t="s" s="189">
        <v>92</v>
      </c>
      <c r="E29" s="190"/>
      <c r="F29" s="190"/>
      <c r="G29" s="190"/>
      <c r="H29" s="191"/>
      <c r="I29" s="134"/>
      <c r="J29" t="s" s="139">
        <v>50</v>
      </c>
      <c r="K29" s="148">
        <f>K28*0.16</f>
      </c>
      <c r="L29" s="144"/>
      <c r="M29" s="110"/>
      <c r="N29" s="111"/>
      <c r="O29" s="111"/>
      <c r="P29" s="112"/>
    </row>
    <row r="30" spans="2:22" ht="30" customHeight="1">
      <c r="B30" s="130"/>
      <c r="C30" s="131"/>
      <c r="D30" s="200"/>
      <c r="E30" s="201"/>
      <c r="F30" s="201"/>
      <c r="G30" s="201"/>
      <c r="H30" s="202"/>
      <c r="I30" s="135"/>
      <c r="J30" s="141"/>
      <c r="K30" s="150"/>
      <c r="L30" s="145"/>
      <c r="M30" t="s" s="113">
        <v>33</v>
      </c>
      <c r="N30" s="114"/>
      <c r="O30" s="114"/>
      <c r="P30" s="115"/>
    </row>
    <row r="31" spans="2:22" ht="18.75" customHeight="1">
      <c r="B31" s="116"/>
      <c r="C31" s="117"/>
      <c r="D31" s="117"/>
      <c r="E31" s="117"/>
      <c r="F31" s="117"/>
      <c r="G31" s="117"/>
      <c r="H31" s="117"/>
      <c r="I31" s="117"/>
      <c r="J31" s="117"/>
      <c r="K31" s="118">
        <f>K28+K29</f>
      </c>
      <c r="L31" s="117"/>
      <c r="M31" s="117"/>
      <c r="N31" s="119"/>
      <c r="O31" s="117"/>
      <c r="P31" s="117"/>
      <c r="Q31" s="117"/>
      <c r="R31" s="117"/>
      <c r="S31" s="117"/>
      <c r="T31" s="117"/>
      <c r="U31" s="117"/>
      <c r="V31" s="117"/>
    </row>
    <row r="32" spans="2:22" ht="18.75" customHeight="1">
      <c r="B32" t="s" s="199">
        <v>80</v>
      </c>
      <c r="C32" s="163"/>
      <c r="F32" t="s" s="94">
        <v>81</v>
      </c>
      <c r="K32" t="s" s="120">
        <v>82</v>
      </c>
      <c r="N32" t="s" s="103">
        <v>83</v>
      </c>
    </row>
    <row r="33" spans="2:15" ht="18.75" customHeight="1">
      <c r="B33" s="91"/>
      <c r="K33" s="120"/>
      <c r="N33" s="103"/>
    </row>
    <row r="34" spans="2:15" ht="18.75" customHeight="1">
      <c r="B34" s="91"/>
      <c r="K34" s="120"/>
      <c r="N34" s="103"/>
    </row>
    <row r="35" spans="2:15" ht="18.75" customHeight="1">
      <c r="B35" s="91"/>
      <c r="K35" s="120"/>
      <c r="N35" s="103"/>
    </row>
    <row r="36" spans="2:15" ht="18.75" customHeight="1">
      <c r="B36" s="91"/>
      <c r="K36" s="120"/>
      <c r="N36" s="103"/>
    </row>
    <row r="37" spans="2:15" ht="17.25" customHeight="1">
      <c r="B37" s="91"/>
      <c r="K37" s="120"/>
      <c r="N37" s="103"/>
    </row>
    <row r="38" spans="2:15" ht="18.75" customHeight="1">
      <c r="B38" t="s" s="121">
        <v>84</v>
      </c>
      <c r="E38" t="s" s="198">
        <v>85</v>
      </c>
      <c r="F38" s="198"/>
      <c r="G38" s="198"/>
      <c r="H38" s="198"/>
      <c r="J38" t="s" s="94">
        <v>86</v>
      </c>
      <c r="K38" s="120"/>
      <c r="N38" t="s" s="103">
        <v>87</v>
      </c>
    </row>
    <row r="39" spans="2:15" ht="18.75" customHeight="1">
      <c r="B39" t="s" s="199">
        <v>88</v>
      </c>
      <c r="C39" s="163"/>
      <c r="F39" t="s" s="103">
        <v>89</v>
      </c>
      <c r="G39" s="94"/>
      <c r="J39" t="s" s="94">
        <v>90</v>
      </c>
      <c r="K39" s="120"/>
      <c r="M39" s="94"/>
      <c r="N39" t="s" s="103">
        <v>91</v>
      </c>
      <c r="O39" s="94"/>
    </row>
    <row r="40" spans="2:15" ht="18.75" customHeight="1">
      <c r="B40" s="91"/>
      <c r="K40" s="120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sheetViews>
    <sheetView workbookViewId="0">
      <selection activeCell="H10" sqref="H10:K10"/>
    </sheetView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t="s" s="203">
        <v>0</v>
      </c>
      <c r="F1" s="203"/>
      <c r="G1" s="203"/>
      <c r="H1" s="203"/>
      <c r="I1" s="203"/>
      <c r="J1" s="203"/>
      <c r="K1" s="203"/>
      <c r="L1" s="4"/>
      <c r="M1" t="s" s="5">
        <v>1</v>
      </c>
      <c r="N1" s="2"/>
    </row>
    <row r="2" spans="1:14" ht="18.75" customHeight="1">
      <c r="B2" s="6"/>
      <c r="L2" t="s" s="8">
        <v>2</v>
      </c>
      <c r="M2" s="9"/>
    </row>
    <row r="3" spans="1:14" ht="18.75" customHeight="1">
      <c r="B3" s="10"/>
      <c r="K3" s="11"/>
      <c r="L3" t="s" s="12">
        <v>3</v>
      </c>
      <c r="M3" s="13"/>
    </row>
    <row r="4" spans="1:14" ht="12.75" customHeight="1">
      <c r="B4" t="s" s="14">
        <v>4</v>
      </c>
      <c r="C4" t="s" s="204">
        <v>5</v>
      </c>
      <c r="D4" s="204"/>
      <c r="E4" s="204"/>
      <c r="F4" s="205"/>
      <c r="G4" t="s" s="15">
        <v>6</v>
      </c>
      <c r="H4" s="206"/>
      <c r="I4" s="206"/>
      <c r="J4" s="206"/>
      <c r="K4" s="207"/>
      <c r="L4" t="s" s="16">
        <v>7</v>
      </c>
      <c r="M4" s="17"/>
    </row>
    <row r="5" spans="1:14" ht="18.75" customHeight="1">
      <c r="B5" t="s" s="18">
        <v>8</v>
      </c>
      <c r="C5" t="s" s="208">
        <v>9</v>
      </c>
      <c r="D5" s="208"/>
      <c r="E5" s="208"/>
      <c r="F5" s="209"/>
      <c r="G5" t="s" s="19">
        <v>10</v>
      </c>
      <c r="H5" s="210"/>
      <c r="I5" s="210"/>
      <c r="J5" s="210"/>
      <c r="K5" s="211"/>
      <c r="L5" s="212"/>
      <c r="M5" s="213"/>
    </row>
    <row r="6" spans="1:14" ht="18.75" customHeight="1">
      <c r="B6" t="s" s="214">
        <v>11</v>
      </c>
      <c r="C6" s="215"/>
      <c r="D6" s="215"/>
      <c r="E6" s="215"/>
      <c r="F6" s="216"/>
      <c r="G6" t="s" s="19">
        <v>12</v>
      </c>
      <c r="H6" s="210"/>
      <c r="I6" s="210"/>
      <c r="J6" s="210"/>
      <c r="K6" s="211"/>
      <c r="L6" t="s" s="23">
        <v>13</v>
      </c>
      <c r="M6" s="24"/>
    </row>
    <row r="7" spans="1:14" ht="18.75" customHeight="1">
      <c r="B7" t="s" s="18">
        <v>14</v>
      </c>
      <c r="C7" t="s" s="21">
        <v>15</v>
      </c>
      <c r="D7" s="21"/>
      <c r="E7" s="21"/>
      <c r="F7" s="22"/>
      <c r="G7" t="s" s="19">
        <v>16</v>
      </c>
      <c r="H7" s="210"/>
      <c r="I7" s="210"/>
      <c r="J7" s="210"/>
      <c r="K7" s="211"/>
      <c r="L7" s="217"/>
      <c r="M7" s="218"/>
    </row>
    <row r="8" spans="1:14" ht="15" customHeight="1">
      <c r="B8" t="s" s="18">
        <v>17</v>
      </c>
      <c r="C8" s="215"/>
      <c r="D8" s="215"/>
      <c r="E8" s="215"/>
      <c r="F8" s="215"/>
      <c r="G8" t="s" s="219">
        <v>18</v>
      </c>
      <c r="H8" s="220"/>
      <c r="I8" t="s" s="221">
        <v>19</v>
      </c>
      <c r="J8" s="222"/>
      <c r="K8" s="223"/>
      <c r="L8" t="s" s="23">
        <v>20</v>
      </c>
      <c r="M8" s="29"/>
    </row>
    <row r="9" spans="1:14" ht="15" customHeight="1">
      <c r="B9" s="224"/>
      <c r="C9" s="225"/>
      <c r="D9" s="225"/>
      <c r="E9" s="225"/>
      <c r="F9" s="226"/>
      <c r="G9" t="s" s="227">
        <v>21</v>
      </c>
      <c r="H9" s="228"/>
      <c r="I9" t="s" s="228">
        <v>22</v>
      </c>
      <c r="J9" s="228"/>
      <c r="K9" s="229"/>
      <c r="L9" s="230"/>
      <c r="M9" s="231"/>
    </row>
    <row r="10" spans="1:14" ht="19.5" customHeight="1">
      <c r="B10" s="32"/>
      <c r="C10" s="33"/>
      <c r="D10" s="33"/>
      <c r="E10" s="33"/>
      <c r="F10" s="34"/>
      <c r="G10" t="s" s="35">
        <v>23</v>
      </c>
      <c r="H10" s="232"/>
      <c r="I10" s="232"/>
      <c r="J10" s="232"/>
      <c r="K10" s="233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t="s" s="39">
        <v>24</v>
      </c>
      <c r="C12" t="s" s="40">
        <v>25</v>
      </c>
      <c r="D12" t="s" s="40">
        <v>26</v>
      </c>
      <c r="E12" t="s" s="40">
        <v>27</v>
      </c>
      <c r="F12" t="s" s="234">
        <v>28</v>
      </c>
      <c r="G12" s="235"/>
      <c r="H12" s="235"/>
      <c r="I12" s="235"/>
      <c r="J12" s="235"/>
      <c r="K12" s="236"/>
      <c r="L12" t="s" s="40">
        <v>29</v>
      </c>
      <c r="M12" t="s" s="41">
        <v>30</v>
      </c>
    </row>
    <row r="13" spans="1:14" ht="18.75" customHeight="1">
      <c r="B13" s="42"/>
      <c r="C13" s="43"/>
      <c r="D13" s="43"/>
      <c r="E13" t="s" s="44">
        <v>31</v>
      </c>
      <c r="F13" s="237"/>
      <c r="G13" s="238"/>
      <c r="H13" s="238"/>
      <c r="I13" s="238"/>
      <c r="J13" s="238"/>
      <c r="K13" s="239"/>
      <c r="L13" t="s" s="44">
        <v>32</v>
      </c>
      <c r="M13" s="46"/>
    </row>
    <row r="14" spans="1:14" ht="25.5" customHeight="1">
      <c r="B14" s="47"/>
      <c r="C14" s="45"/>
      <c r="D14" s="44"/>
      <c r="E14" s="44"/>
      <c r="F14" s="240"/>
      <c r="G14" s="241"/>
      <c r="H14" s="241"/>
      <c r="I14" s="241"/>
      <c r="J14" s="241"/>
      <c r="K14" s="242"/>
      <c r="L14" s="50"/>
      <c r="M14" s="51">
        <f>+C14*L14</f>
      </c>
    </row>
    <row r="15" spans="1:14" ht="15" customHeight="1">
      <c r="B15" s="52"/>
      <c r="C15" s="45"/>
      <c r="D15" s="44"/>
      <c r="E15" s="44"/>
      <c r="F15" s="240"/>
      <c r="G15" s="241"/>
      <c r="H15" s="241"/>
      <c r="I15" s="241"/>
      <c r="J15" s="241"/>
      <c r="K15" s="242"/>
      <c r="L15" s="50"/>
      <c r="M15" s="51"/>
    </row>
    <row r="16" spans="1:14" ht="18.75" customHeight="1">
      <c r="B16" s="47"/>
      <c r="C16" s="53"/>
      <c r="D16" s="44"/>
      <c r="E16" s="44"/>
      <c r="F16" s="243"/>
      <c r="G16" s="244"/>
      <c r="H16" s="244"/>
      <c r="I16" s="244"/>
      <c r="J16" s="244"/>
      <c r="K16" s="245"/>
      <c r="L16" s="50"/>
      <c r="M16" s="51"/>
    </row>
    <row r="17" spans="2:13" ht="18.75" customHeight="1">
      <c r="B17" s="52"/>
      <c r="C17" s="53"/>
      <c r="D17" s="44"/>
      <c r="E17" s="54"/>
      <c r="F17" s="240"/>
      <c r="G17" s="241"/>
      <c r="H17" s="241"/>
      <c r="I17" s="241"/>
      <c r="J17" s="241"/>
      <c r="K17" s="242"/>
      <c r="L17" s="50"/>
      <c r="M17" s="51"/>
    </row>
    <row r="18" spans="2:13" ht="18.75" customHeight="1">
      <c r="B18" s="47"/>
      <c r="C18" s="53"/>
      <c r="D18" s="44"/>
      <c r="E18" s="54"/>
      <c r="F18" s="240"/>
      <c r="G18" s="241"/>
      <c r="H18" s="241"/>
      <c r="I18" s="241"/>
      <c r="J18" s="241"/>
      <c r="K18" s="242"/>
      <c r="L18" s="50"/>
      <c r="M18" s="51"/>
    </row>
    <row r="19" spans="2:13" ht="18.75" customHeight="1">
      <c r="B19" s="52"/>
      <c r="C19" s="53"/>
      <c r="D19" s="44"/>
      <c r="E19" s="44"/>
      <c r="F19" t="s" s="240">
        <v>33</v>
      </c>
      <c r="G19" s="241"/>
      <c r="H19" s="241"/>
      <c r="I19" s="241"/>
      <c r="J19" s="241"/>
      <c r="K19" s="242"/>
      <c r="L19" s="50"/>
      <c r="M19" s="51"/>
    </row>
    <row r="20" spans="2:13" ht="18.75" customHeight="1">
      <c r="B20" s="47"/>
      <c r="C20" s="53"/>
      <c r="D20" s="44"/>
      <c r="E20" s="44"/>
      <c r="F20" t="s" s="240">
        <v>33</v>
      </c>
      <c r="G20" s="241"/>
      <c r="H20" s="241"/>
      <c r="I20" s="241"/>
      <c r="J20" s="241"/>
      <c r="K20" s="242"/>
      <c r="L20" s="50"/>
      <c r="M20" s="51"/>
    </row>
    <row r="21" spans="2:13" ht="18.75" customHeight="1">
      <c r="B21" s="52"/>
      <c r="C21" s="53"/>
      <c r="D21" s="44"/>
      <c r="E21" s="44"/>
      <c r="F21" s="240"/>
      <c r="G21" s="241"/>
      <c r="H21" s="241"/>
      <c r="I21" s="241"/>
      <c r="J21" s="241"/>
      <c r="K21" s="242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43"/>
      <c r="G23" s="244"/>
      <c r="H23" s="244"/>
      <c r="I23" s="244"/>
      <c r="J23" s="244"/>
      <c r="K23" s="245"/>
      <c r="L23" s="50"/>
      <c r="M23" s="51"/>
    </row>
    <row r="24" spans="2:13" ht="18.75" customHeight="1">
      <c r="B24" s="47"/>
      <c r="C24" s="53"/>
      <c r="D24" s="27"/>
      <c r="E24" s="44"/>
      <c r="F24" s="240"/>
      <c r="G24" s="241"/>
      <c r="H24" s="241"/>
      <c r="I24" s="241"/>
      <c r="J24" s="241"/>
      <c r="K24" s="242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t="s" s="30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t="s" s="30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t="s" s="30">
        <v>36</v>
      </c>
      <c r="I27" s="62"/>
      <c r="J27" s="31"/>
      <c r="K27" s="63"/>
      <c r="L27" s="58"/>
      <c r="M27" s="59"/>
    </row>
    <row r="28" spans="2:13" ht="15" customHeight="1">
      <c r="B28" s="52"/>
      <c r="C28" t="s" s="28">
        <v>37</v>
      </c>
      <c r="D28" s="27"/>
      <c r="E28" s="64"/>
      <c r="F28" s="28"/>
      <c r="G28" s="31"/>
      <c r="H28" t="s" s="31">
        <v>38</v>
      </c>
      <c r="I28" s="30"/>
      <c r="J28" s="20"/>
      <c r="K28" s="26"/>
      <c r="L28" s="58"/>
      <c r="M28" s="59"/>
    </row>
    <row r="29" spans="2:13" ht="18.75" customHeight="1">
      <c r="B29" t="s" s="52">
        <v>33</v>
      </c>
      <c r="C29" s="25"/>
      <c r="D29" s="65"/>
      <c r="E29" s="43"/>
      <c r="F29" s="25"/>
      <c r="G29" s="31"/>
      <c r="H29" t="s" s="31">
        <v>39</v>
      </c>
      <c r="I29" s="66"/>
      <c r="J29" s="31"/>
      <c r="K29" s="63"/>
      <c r="L29" s="58"/>
      <c r="M29" t="s" s="67">
        <v>33</v>
      </c>
    </row>
    <row r="30" spans="2:13" ht="15" customHeight="1">
      <c r="B30" s="52"/>
      <c r="C30" s="27"/>
      <c r="D30" t="s" s="68">
        <v>33</v>
      </c>
      <c r="E30" s="64"/>
      <c r="F30" t="s" s="28">
        <v>40</v>
      </c>
      <c r="G30" s="30"/>
      <c r="H30" t="s" s="30">
        <v>41</v>
      </c>
      <c r="I30" s="30"/>
      <c r="J30" s="30"/>
      <c r="K30" s="26"/>
      <c r="L30" s="58"/>
      <c r="M30" t="s" s="67">
        <v>33</v>
      </c>
    </row>
    <row r="31" spans="2:13" ht="12.75" customHeight="1">
      <c r="B31" t="s" s="246">
        <v>42</v>
      </c>
      <c r="C31" s="247"/>
      <c r="D31" s="247"/>
      <c r="E31" s="247"/>
      <c r="F31" s="247"/>
      <c r="G31" s="247"/>
      <c r="H31" s="247"/>
      <c r="I31" s="247"/>
      <c r="J31" s="247"/>
      <c r="K31" s="248"/>
      <c r="L31" s="58"/>
      <c r="M31" t="s" s="67">
        <v>33</v>
      </c>
    </row>
    <row r="32" spans="2:13" ht="18.75" customHeight="1">
      <c r="B32" t="s" s="69">
        <v>33</v>
      </c>
      <c r="C32" t="s" s="48">
        <v>33</v>
      </c>
      <c r="D32" t="s" s="48">
        <v>33</v>
      </c>
      <c r="E32" s="48"/>
      <c r="F32" t="s" s="48">
        <v>33</v>
      </c>
      <c r="G32" s="48"/>
      <c r="H32" s="48"/>
      <c r="I32" s="48"/>
      <c r="J32" s="48"/>
      <c r="K32" s="49"/>
      <c r="L32" t="s" s="70">
        <v>33</v>
      </c>
      <c r="M32" t="s" s="67">
        <v>33</v>
      </c>
    </row>
    <row r="33" spans="2:14" ht="18.75" customHeight="1">
      <c r="B33" s="249">
        <f>+C4</f>
      </c>
      <c r="C33" s="250"/>
      <c r="D33" s="250"/>
      <c r="E33" s="250"/>
      <c r="F33" s="250"/>
      <c r="G33" s="250"/>
      <c r="H33" s="250"/>
      <c r="I33" s="250"/>
      <c r="J33" s="251"/>
      <c r="K33" s="30"/>
      <c r="L33" t="s" s="70">
        <v>33</v>
      </c>
      <c r="M33" t="s" s="67">
        <v>33</v>
      </c>
    </row>
    <row r="34" spans="2:14" ht="18.75" customHeight="1">
      <c r="B34" t="s" s="249">
        <v>43</v>
      </c>
      <c r="C34" s="250"/>
      <c r="D34" s="251"/>
      <c r="E34" t="s" s="250">
        <v>44</v>
      </c>
      <c r="F34" s="250"/>
      <c r="G34" s="251"/>
      <c r="H34" t="s" s="250">
        <v>45</v>
      </c>
      <c r="I34" s="250"/>
      <c r="J34" s="251"/>
      <c r="K34" s="30"/>
      <c r="L34" t="s" s="70">
        <v>33</v>
      </c>
      <c r="M34" t="s" s="67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52"/>
      <c r="C39" s="253"/>
      <c r="D39" s="254"/>
      <c r="E39" t="s" s="253">
        <v>46</v>
      </c>
      <c r="F39" s="253"/>
      <c r="G39" s="254"/>
      <c r="H39" t="s" s="253">
        <v>47</v>
      </c>
      <c r="I39" s="253"/>
      <c r="J39" s="254"/>
      <c r="K39" s="81"/>
      <c r="L39" t="s" s="27">
        <v>48</v>
      </c>
      <c r="M39" s="59">
        <f>SUM(M14:M38)</f>
      </c>
    </row>
    <row r="40" spans="2:14" ht="18.75" customHeight="1">
      <c r="B40" t="s" s="252">
        <v>49</v>
      </c>
      <c r="C40" s="253"/>
      <c r="D40" s="253"/>
      <c r="E40" s="253"/>
      <c r="F40" s="253"/>
      <c r="G40" s="253"/>
      <c r="H40" s="253"/>
      <c r="I40" s="253"/>
      <c r="J40" s="254"/>
      <c r="K40" s="82"/>
      <c r="L40" t="s" s="27">
        <v>50</v>
      </c>
      <c r="M40" s="59">
        <f>M39*0.16</f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t="s" s="27">
        <v>51</v>
      </c>
      <c r="M41" s="59"/>
    </row>
    <row r="42" spans="2:14" ht="18.75" customHeight="1">
      <c r="B42" s="77"/>
      <c r="C42" s="37"/>
      <c r="D42" s="37"/>
      <c r="E42" t="s" s="255">
        <v>52</v>
      </c>
      <c r="F42" s="256"/>
      <c r="G42" s="257"/>
      <c r="H42" s="258"/>
      <c r="I42" s="258"/>
      <c r="J42" s="259"/>
      <c r="K42" s="82"/>
      <c r="L42" t="s" s="27">
        <v>53</v>
      </c>
      <c r="M42" s="59"/>
    </row>
    <row r="43" spans="2:14" ht="18.75" customHeight="1">
      <c r="B43" t="s" s="260">
        <v>54</v>
      </c>
      <c r="C43" s="261"/>
      <c r="D43" s="261"/>
      <c r="E43" t="s" s="262">
        <v>55</v>
      </c>
      <c r="F43" s="261"/>
      <c r="G43" s="263"/>
      <c r="H43" t="s" s="261">
        <v>56</v>
      </c>
      <c r="I43" s="261"/>
      <c r="J43" s="264"/>
      <c r="K43" t="s" s="85">
        <v>33</v>
      </c>
      <c r="L43" t="s" s="86">
        <v>57</v>
      </c>
      <c r="M43" s="87">
        <f>+M39+M40-M41-M42</f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2023-06-15T23:30:06Z</dcterms:modified>
</cp:coreProperties>
</file>