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3963977E-ABCB-4F73-962E-48D5E8389F0F}" xr6:coauthVersionLast="47" xr6:coauthVersionMax="47" xr10:uidLastSave="{00000000-0000-0000-0000-000000000000}"/>
  <bookViews>
    <workbookView xWindow="12" yWindow="12" windowWidth="23016" windowHeight="12216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<sst xmlns="http://schemas.openxmlformats.org/spreadsheetml/2006/main" count="104" uniqueCount="87">
  <si>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</si>
  <si>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</si>
  <si>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</si>
  <si>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</si>
  <si>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</si>
  <si>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</si>
  <si>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</si>
  <si>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</si>
  <si>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</si>
  <si>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</si>
  <si>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</si>
  <si>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</si>
  <si>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</si>
  <si>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</si>
  <si>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</si>
  <si>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</si>
  <si>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</si>
  <si>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</si>
  <si>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</si>
  <si>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</si>
  <si>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</si>
  <si>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</si>
  <si>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</si>
  <si>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</si>
  <si>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</si>
  <si>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</si>
  <si>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</si>
  <si>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</si>
  <si>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</si>
  <si>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</si>
  <si>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</si>
  <si>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</si>
  <si>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</si>
  <si>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</si>
  <si>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</si>
  <si>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</si>
  <si>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</si>
  <si>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</si>
  <si>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</si>
  <si>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</si>
  <si>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</si>
  <si>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</si>
  <si>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</si>
  <si>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</si>
  <si>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</si>
  <si>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</si>
  <si>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</si>
  <si>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</si>
  <si>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</si>
  <si>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</si>
  <si>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</si>
  <si>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</si>
  <si>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</si>
  <si>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</si>
  <si>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</si>
  <si>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</si>
  <si>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</si>
  <si>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</si>
  <si>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</si>
  <si>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</si>
  <si>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</si>
  <si>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</si>
  <si>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</si>
  <si>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</si>
  <si>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</si>
  <si>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</si>
  <si>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</si>
  <si>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</si>
  <si>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</si>
  <si>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</si>
  <si>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</si>
  <si>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</si>
  <si>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</si>
  <si>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</si>
  <si>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</si>
  <si>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</si>
  <si>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</si>
  <si>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</si>
  <si>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</si>
  <si>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</si>
  <si>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</si>
  <si>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</si>
  <si>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</si>
  <si>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</si>
  <si>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</si>
  <si>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>IMENDIATA</t>
  </si>
  <si>
    <t xml:space="preserve">N° PARTE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</si>
</sst>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4" fillId="0" borderId="13" xfId="3" applyFont="1" applyBorder="1" applyAlignment="1">
      <alignment horizontal="left"/>
    </xf>
    <xf numFmtId="0" fontId="14" fillId="0" borderId="54" xfId="3" applyFont="1" applyBorder="1" applyAlignment="1">
      <alignment horizontal="left"/>
    </xf>
    <xf numFmtId="164" fontId="3" fillId="0" borderId="17" xfId="3" applyNumberFormat="1" applyFont="1" applyBorder="1" applyAlignment="1">
      <alignment horizontal="left" vertical="center" wrapText="1"/>
    </xf>
    <xf numFmtId="0" fontId="14" fillId="0" borderId="56" xfId="3" applyFont="1" applyBorder="1" applyAlignment="1">
      <alignment horizontal="left"/>
    </xf>
    <xf numFmtId="0" fontId="14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C11" sqref="C11:F11"/>
    </sheetView>
  </sheetViews>
  <sheetFormatPr defaultColWidth="11.44140625" defaultRowHeight="13.2"/>
  <cols>
    <col min="1" max="1" width="2.5546875" customWidth="1"/>
    <col min="2" max="2" width="11.88671875" style="1" customWidth="1"/>
    <col min="3" max="3" width="13.33203125" style="1" customWidth="1"/>
    <col min="4" max="5" width="6.6640625" style="1" customWidth="1"/>
    <col min="6" max="6" width="18.44140625" style="1" customWidth="1"/>
    <col min="7" max="7" width="9.6640625" style="1" customWidth="1"/>
    <col min="8" max="8" width="6.6640625" style="1" customWidth="1"/>
    <col min="9" max="9" width="13.44140625" style="1" customWidth="1"/>
    <col min="10" max="10" width="10.5546875" style="1" customWidth="1"/>
    <col min="11" max="11" width="18" style="1" customWidth="1"/>
    <col min="12" max="12" width="10.88671875" style="1" customWidth="1"/>
    <col min="13" max="13" width="12.5546875" style="1" customWidth="1"/>
    <col min="14" max="14" width="8.6640625" style="1" customWidth="1"/>
    <col min="15" max="15" width="10.44140625" style="1" customWidth="1"/>
    <col min="16" max="16" width="5.5546875" customWidth="1"/>
    <col min="17" max="17" width="15.44140625" customWidth="1"/>
    <col min="18" max="18" width="9.88671875" customWidth="1"/>
    <col min="19" max="20" width="6.6640625" customWidth="1"/>
  </cols>
  <sheetData>
    <row r="2" spans="2:15" ht="20.25" customHeight="1">
      <c r="F2" s="131" t="s">
        <v>44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43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6">
      <c r="B5" s="24"/>
      <c r="C5" s="24"/>
      <c r="D5" s="133"/>
      <c r="E5" s="133"/>
      <c r="F5" s="133"/>
      <c r="G5" s="133"/>
      <c r="H5" s="133"/>
      <c r="I5" s="133"/>
      <c r="J5" s="133"/>
      <c r="K5" s="134" t="s">
        <v>42</v>
      </c>
      <c r="L5" s="134"/>
      <c r="M5" s="134"/>
      <c r="N5" s="135"/>
      <c r="O5" s="29"/>
    </row>
    <row r="6" spans="2:15" ht="15.6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41</v>
      </c>
      <c r="C7" s="136"/>
      <c r="D7" s="137"/>
      <c r="E7" s="137"/>
      <c r="F7" s="137"/>
      <c r="H7" s="27" t="s">
        <v>40</v>
      </c>
      <c r="I7" s="26"/>
      <c r="J7" s="26"/>
      <c r="K7" s="26"/>
      <c r="L7" s="26"/>
      <c r="M7" s="138" t="s">
        <v>39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38</v>
      </c>
    </row>
    <row r="9" spans="2:15">
      <c r="B9" s="25" t="s">
        <v>37</v>
      </c>
      <c r="C9" s="136"/>
      <c r="D9" s="136"/>
      <c r="E9" s="136"/>
      <c r="F9" s="136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40"/>
      <c r="D11" s="140"/>
      <c r="E11" s="140"/>
      <c r="F11" s="140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41" t="s">
        <v>25</v>
      </c>
      <c r="C17" s="20" t="s">
        <v>24</v>
      </c>
      <c r="D17" s="143" t="s">
        <v>23</v>
      </c>
      <c r="E17" s="144"/>
      <c r="F17" s="144"/>
      <c r="G17" s="144"/>
      <c r="H17" s="145"/>
      <c r="I17" s="143" t="s">
        <v>22</v>
      </c>
      <c r="J17" s="141" t="s">
        <v>21</v>
      </c>
      <c r="K17" s="141" t="s">
        <v>20</v>
      </c>
      <c r="L17" s="143" t="s">
        <v>19</v>
      </c>
      <c r="M17" s="144"/>
      <c r="N17" s="144"/>
      <c r="O17" s="145"/>
    </row>
    <row r="18" spans="2:21">
      <c r="B18" s="142"/>
      <c r="C18" s="19" t="s">
        <v>18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17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16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15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14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13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12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/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11</v>
      </c>
      <c r="C33" s="162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3" s="1" customFormat="1">
      <c r="B36" s="139" t="s">
        <v>7</v>
      </c>
      <c r="C36" s="162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3" s="1" customFormat="1">
      <c r="B37" s="139" t="s">
        <v>3</v>
      </c>
      <c r="C37" s="139"/>
      <c r="F37" s="1" t="s">
        <v>2</v>
      </c>
      <c r="J37" s="1" t="s">
        <v>1</v>
      </c>
      <c r="M37" s="1" t="s">
        <v>0</v>
      </c>
    </row>
  </sheetData>
  <mergeCells count="37"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zoomScaleNormal="100" zoomScaleSheetLayoutView="100" workbookViewId="0">
      <selection activeCell="L34" sqref="L33:L34"/>
    </sheetView>
  </sheetViews>
  <sheetFormatPr defaultColWidth="11.44140625" defaultRowHeight="13.2"/>
  <cols>
    <col min="1" max="1" width="5.109375" style="15" customWidth="1"/>
    <col min="2" max="2" width="12.33203125" style="15" customWidth="1"/>
    <col min="3" max="3" width="11.44140625" style="15"/>
    <col min="4" max="4" width="10.6640625" style="15" customWidth="1"/>
    <col min="5" max="5" width="15.6640625" style="35" customWidth="1"/>
    <col min="6" max="6" width="6.33203125" style="15" customWidth="1"/>
    <col min="7" max="7" width="19" style="15" customWidth="1"/>
    <col min="8" max="9" width="11.44140625" style="15"/>
    <col min="10" max="10" width="12.88671875" style="15" customWidth="1"/>
    <col min="11" max="11" width="11.21875" style="15" customWidth="1"/>
    <col min="12" max="12" width="14.77734375" style="15" customWidth="1"/>
    <col min="13" max="13" width="12.88671875" style="36" customWidth="1"/>
    <col min="14" max="14" width="5.88671875" style="15" customWidth="1"/>
    <col min="15" max="16384" width="11.44140625" style="15"/>
  </cols>
  <sheetData>
    <row r="1" spans="2:14" ht="13.8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45</v>
      </c>
      <c r="F3" s="166"/>
      <c r="G3" s="166"/>
      <c r="H3" s="166"/>
      <c r="I3" s="166"/>
      <c r="J3" s="166"/>
      <c r="K3" s="166"/>
      <c r="L3" s="167" t="s">
        <v>46</v>
      </c>
      <c r="M3" s="168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48</v>
      </c>
      <c r="M5" s="170"/>
      <c r="N5" s="54"/>
    </row>
    <row r="6" spans="2:14" ht="14.4" customHeight="1">
      <c r="B6" s="171" t="s">
        <v>49</v>
      </c>
      <c r="C6" s="173" t="s">
        <v>44</v>
      </c>
      <c r="D6" s="173"/>
      <c r="E6" s="173"/>
      <c r="F6" s="174"/>
      <c r="G6" s="177" t="s">
        <v>50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51</v>
      </c>
      <c r="M7" s="186"/>
      <c r="N7" s="46"/>
    </row>
    <row r="8" spans="2:14" ht="12.9" customHeight="1">
      <c r="B8" s="187" t="s">
        <v>52</v>
      </c>
      <c r="C8" s="188" t="s">
        <v>53</v>
      </c>
      <c r="D8" s="188"/>
      <c r="E8" s="188"/>
      <c r="F8" s="189"/>
      <c r="G8" s="192" t="s">
        <v>54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55</v>
      </c>
      <c r="M9" s="197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59</v>
      </c>
      <c r="C11" s="202">
        <f>requi!C9</f>
        <v>0</v>
      </c>
      <c r="D11" s="202"/>
      <c r="E11" s="202"/>
      <c r="F11" s="203"/>
      <c r="G11" s="60" t="s">
        <v>60</v>
      </c>
      <c r="H11" s="206"/>
      <c r="I11" s="206"/>
      <c r="J11" s="206"/>
      <c r="K11" s="207"/>
      <c r="L11" s="196" t="s">
        <v>61</v>
      </c>
      <c r="M11" s="197"/>
    </row>
    <row r="12" spans="2:14">
      <c r="B12" s="56" t="s">
        <v>62</v>
      </c>
      <c r="C12" s="202"/>
      <c r="D12" s="202"/>
      <c r="E12" s="202"/>
      <c r="F12" s="203"/>
      <c r="G12" s="60" t="s">
        <v>63</v>
      </c>
      <c r="H12" s="198" t="s">
        <v>85</v>
      </c>
      <c r="I12" s="198"/>
      <c r="J12" s="198"/>
      <c r="K12" s="199"/>
      <c r="L12" s="204"/>
      <c r="M12" s="205"/>
    </row>
    <row r="13" spans="2:14" ht="16.8" customHeight="1" thickBot="1">
      <c r="B13" s="62"/>
      <c r="C13" s="63"/>
      <c r="D13" s="63"/>
      <c r="E13" s="64"/>
      <c r="F13" s="65"/>
      <c r="G13" s="66" t="s">
        <v>64</v>
      </c>
      <c r="H13" s="209">
        <f>H29</f>
        <v>0</v>
      </c>
      <c r="I13" s="209"/>
      <c r="J13" s="209"/>
      <c r="K13" s="210"/>
      <c r="L13" s="67"/>
      <c r="M13" s="68"/>
      <c r="N13" s="46"/>
    </row>
    <row r="14" spans="2:14" ht="14.4" thickTop="1" thickBot="1">
      <c r="M14" s="15"/>
    </row>
    <row r="15" spans="2:14" ht="13.8" thickBot="1">
      <c r="B15" s="69" t="s">
        <v>25</v>
      </c>
      <c r="C15" s="70" t="s">
        <v>21</v>
      </c>
      <c r="D15" s="70" t="s">
        <v>22</v>
      </c>
      <c r="E15" s="70" t="s">
        <v>86</v>
      </c>
      <c r="F15" s="211" t="s">
        <v>23</v>
      </c>
      <c r="G15" s="212"/>
      <c r="H15" s="212"/>
      <c r="I15" s="212"/>
      <c r="J15" s="212"/>
      <c r="K15" s="213"/>
      <c r="L15" s="70" t="s">
        <v>65</v>
      </c>
      <c r="M15" s="71" t="s">
        <v>66</v>
      </c>
      <c r="N15" s="72"/>
    </row>
    <row r="16" spans="2:14" s="73" customFormat="1" ht="14.4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8">
        <f>requi!D20</f>
        <v>0</v>
      </c>
      <c r="G16" s="208"/>
      <c r="H16" s="208"/>
      <c r="I16" s="208"/>
      <c r="J16" s="208"/>
      <c r="K16" s="208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8">
        <f>requi!D21</f>
        <v>0</v>
      </c>
      <c r="G17" s="208"/>
      <c r="H17" s="208"/>
      <c r="I17" s="208"/>
      <c r="J17" s="208"/>
      <c r="K17" s="208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8">
        <f>requi!D22</f>
        <v>0</v>
      </c>
      <c r="G18" s="208"/>
      <c r="H18" s="208"/>
      <c r="I18" s="208"/>
      <c r="J18" s="208"/>
      <c r="K18" s="208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8">
        <f>requi!D23</f>
        <v>0</v>
      </c>
      <c r="G19" s="208"/>
      <c r="H19" s="208"/>
      <c r="I19" s="208"/>
      <c r="J19" s="208"/>
      <c r="K19" s="208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8">
        <f>requi!D24</f>
        <v>0</v>
      </c>
      <c r="G20" s="208"/>
      <c r="H20" s="208"/>
      <c r="I20" s="208"/>
      <c r="J20" s="208"/>
      <c r="K20" s="208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8">
        <f>requi!D25</f>
        <v>0</v>
      </c>
      <c r="G21" s="208"/>
      <c r="H21" s="208"/>
      <c r="I21" s="208"/>
      <c r="J21" s="208"/>
      <c r="K21" s="208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8">
        <f>requi!D26</f>
        <v>0</v>
      </c>
      <c r="G22" s="208"/>
      <c r="H22" s="208"/>
      <c r="I22" s="208"/>
      <c r="J22" s="208"/>
      <c r="K22" s="208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8">
        <f>requi!D27</f>
        <v>0</v>
      </c>
      <c r="G23" s="208"/>
      <c r="H23" s="208"/>
      <c r="I23" s="208"/>
      <c r="J23" s="208"/>
      <c r="K23" s="208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8">
        <f>requi!D28</f>
        <v>0</v>
      </c>
      <c r="G24" s="208"/>
      <c r="H24" s="208"/>
      <c r="I24" s="208"/>
      <c r="J24" s="208"/>
      <c r="K24" s="208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8">
        <f>requi!D29</f>
        <v>0</v>
      </c>
      <c r="G25" s="208"/>
      <c r="H25" s="208"/>
      <c r="I25" s="208"/>
      <c r="J25" s="208"/>
      <c r="K25" s="208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4"/>
      <c r="G26" s="215"/>
      <c r="H26" s="215"/>
      <c r="I26" s="215"/>
      <c r="J26" s="215"/>
      <c r="K26" s="216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229"/>
      <c r="I29" s="229"/>
      <c r="J29" s="229"/>
      <c r="K29" s="230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229">
        <f>requi!M23</f>
        <v>0</v>
      </c>
      <c r="I30" s="229"/>
      <c r="J30" s="229"/>
      <c r="K30" s="230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229">
        <f>requi!M24</f>
        <v>0</v>
      </c>
      <c r="I31" s="229"/>
      <c r="J31" s="229"/>
      <c r="K31" s="230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229">
        <f>requi!M25</f>
        <v>0</v>
      </c>
      <c r="I32" s="229"/>
      <c r="J32" s="229"/>
      <c r="K32" s="230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229">
        <f>requi!M22</f>
        <v>0</v>
      </c>
      <c r="I33" s="229"/>
      <c r="J33" s="229"/>
      <c r="K33" s="230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229">
        <f>requi!M21</f>
        <v>0</v>
      </c>
      <c r="I34" s="229"/>
      <c r="J34" s="229"/>
      <c r="K34" s="230"/>
      <c r="L34" s="80"/>
      <c r="M34" s="76"/>
      <c r="N34" s="81"/>
    </row>
    <row r="35" spans="2:14" ht="10.8" customHeight="1">
      <c r="B35" s="217" t="str">
        <f>PesosMN(M43)</f>
        <v>SON: ( PESO 00/100 M.N.)</v>
      </c>
      <c r="C35" s="218"/>
      <c r="D35" s="218"/>
      <c r="E35" s="218"/>
      <c r="F35" s="218"/>
      <c r="G35" s="218"/>
      <c r="H35" s="218"/>
      <c r="I35" s="218"/>
      <c r="J35" s="218"/>
      <c r="K35" s="219"/>
      <c r="L35" s="80"/>
      <c r="M35" s="99" t="s">
        <v>31</v>
      </c>
      <c r="N35" s="100"/>
    </row>
    <row r="36" spans="2:14">
      <c r="B36" s="220" t="str">
        <f>C6</f>
        <v>TRITURADOS BASÁLTICOS TEPETLAOXTOC</v>
      </c>
      <c r="C36" s="221"/>
      <c r="D36" s="221"/>
      <c r="E36" s="221"/>
      <c r="F36" s="221"/>
      <c r="G36" s="221"/>
      <c r="H36" s="221"/>
      <c r="I36" s="221"/>
      <c r="J36" s="222"/>
      <c r="K36" s="86"/>
      <c r="L36" s="80" t="s">
        <v>31</v>
      </c>
      <c r="M36" s="101" t="s">
        <v>31</v>
      </c>
      <c r="N36" s="100"/>
    </row>
    <row r="37" spans="2:14">
      <c r="B37" s="223" t="s">
        <v>69</v>
      </c>
      <c r="C37" s="224"/>
      <c r="D37" s="224"/>
      <c r="E37" s="225" t="s">
        <v>70</v>
      </c>
      <c r="F37" s="226"/>
      <c r="G37" s="227"/>
      <c r="H37" s="224" t="s">
        <v>71</v>
      </c>
      <c r="I37" s="224"/>
      <c r="J37" s="228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0" t="s">
        <v>72</v>
      </c>
      <c r="C39" s="241"/>
      <c r="D39" s="241"/>
      <c r="E39" s="242" t="s">
        <v>73</v>
      </c>
      <c r="F39" s="241"/>
      <c r="G39" s="243"/>
      <c r="H39" s="241" t="s">
        <v>74</v>
      </c>
      <c r="I39" s="241"/>
      <c r="J39" s="243"/>
      <c r="K39" s="110"/>
      <c r="L39" s="111" t="s">
        <v>75</v>
      </c>
      <c r="M39" s="112">
        <f>SUM(M16:M35)</f>
        <v>0</v>
      </c>
      <c r="N39" s="113"/>
    </row>
    <row r="40" spans="2:14" ht="14.4" customHeight="1">
      <c r="B40" s="231" t="s">
        <v>76</v>
      </c>
      <c r="C40" s="215"/>
      <c r="D40" s="215"/>
      <c r="E40" s="215"/>
      <c r="F40" s="215"/>
      <c r="G40" s="215"/>
      <c r="H40" s="215"/>
      <c r="I40" s="215"/>
      <c r="J40" s="216"/>
      <c r="K40" s="114"/>
      <c r="L40" s="115" t="s">
        <v>77</v>
      </c>
      <c r="M40" s="112">
        <f>+M39*0.16</f>
        <v>0</v>
      </c>
      <c r="N40" s="113"/>
    </row>
    <row r="41" spans="2:14" ht="13.2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" customHeight="1">
      <c r="B42" s="121"/>
      <c r="E42" s="122"/>
      <c r="F42" s="123" t="s">
        <v>79</v>
      </c>
      <c r="G42" s="124"/>
      <c r="H42" s="232">
        <f>+G7</f>
        <v>0</v>
      </c>
      <c r="I42" s="232"/>
      <c r="J42" s="233"/>
      <c r="K42" s="114"/>
      <c r="L42" s="115" t="s">
        <v>80</v>
      </c>
      <c r="M42" s="112"/>
      <c r="N42" s="113"/>
    </row>
    <row r="43" spans="2:14" ht="15" customHeight="1" thickBot="1">
      <c r="B43" s="234" t="s">
        <v>81</v>
      </c>
      <c r="C43" s="235"/>
      <c r="D43" s="235"/>
      <c r="E43" s="236" t="s">
        <v>82</v>
      </c>
      <c r="F43" s="237"/>
      <c r="G43" s="238"/>
      <c r="H43" s="235" t="s">
        <v>83</v>
      </c>
      <c r="I43" s="235"/>
      <c r="J43" s="239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8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B39:D39"/>
    <mergeCell ref="E39:G39"/>
    <mergeCell ref="H39:J39"/>
    <mergeCell ref="B40:J40"/>
    <mergeCell ref="H42:J42"/>
    <mergeCell ref="B43:D43"/>
    <mergeCell ref="E43:G43"/>
    <mergeCell ref="H43:J43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2023-07-02T19:26:12Z</dcterms:modified>
</cp:coreProperties>
</file>