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rpenter\"/>
    </mc:Choice>
  </mc:AlternateContent>
  <xr:revisionPtr revIDLastSave="0" documentId="13_ncr:1_{7AD41ED0-E9DE-4749-81F2-D91DCDB6E4A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apa de Gastos" sheetId="9" r:id="rId1"/>
    <sheet name="Resumen Sesion" sheetId="11" state="hidden" r:id="rId2"/>
    <sheet name="Presupuesto Mensual" sheetId="12" state="hidden" r:id="rId3"/>
    <sheet name="Presupuesto Anual" sheetId="13" state="hidden" r:id="rId4"/>
    <sheet name="Mapa de Deudas" sheetId="8" state="hidden" r:id="rId5"/>
    <sheet name="Gastos Mensuales" sheetId="6" state="hidden" r:id="rId6"/>
    <sheet name="Cash Plan" sheetId="19" state="hidden" r:id="rId7"/>
    <sheet name="Pago de Deudas" sheetId="3" state="hidden" r:id="rId8"/>
    <sheet name="Inversiones" sheetId="7" state="hidden" r:id="rId9"/>
    <sheet name="Control Clientes" sheetId="14" state="hidden" r:id="rId10"/>
    <sheet name="Gestion de Clientes" sheetId="15" state="hidden" r:id="rId11"/>
    <sheet name="Entrevista" sheetId="16" state="hidden" r:id="rId12"/>
    <sheet name="Entrevista Pareja" sheetId="17" state="hidden" r:id="rId13"/>
    <sheet name="Formulario" sheetId="18" state="hidden" r:id="rId14"/>
  </sheets>
  <externalReferences>
    <externalReference r:id="rId15"/>
    <externalReference r:id="rId16"/>
  </externalReferences>
  <definedNames>
    <definedName name="ax">MATCH(Calendario3Mes,Meses,0)</definedName>
    <definedName name="calendario" localSheetId="4">'Pago de Deudas'!#REF!</definedName>
    <definedName name="calendario" localSheetId="3">'Pago de Deudas'!#REF!</definedName>
    <definedName name="calendario" localSheetId="2">'Pago de Deudas'!#REF!</definedName>
    <definedName name="calendario">'Pago de Deudas'!#REF!</definedName>
    <definedName name="Calendario10Año" localSheetId="4">'Pago de Deudas'!#REF!</definedName>
    <definedName name="Calendario10Año" localSheetId="3">'Pago de Deudas'!#REF!</definedName>
    <definedName name="Calendario10Año" localSheetId="2">'Pago de Deudas'!#REF!</definedName>
    <definedName name="Calendario10Año">'Pago de Deudas'!#REF!</definedName>
    <definedName name="Calendario10Mes">[1]Calendario!$C$128</definedName>
    <definedName name="Calendario10MesOpción">MATCH(Calendario10Mes,Meses,0)</definedName>
    <definedName name="Calendario11Año" localSheetId="4">'Pago de Deudas'!#REF!</definedName>
    <definedName name="Calendario11Año" localSheetId="3">'Pago de Deudas'!#REF!</definedName>
    <definedName name="Calendario11Año" localSheetId="2">'Pago de Deudas'!#REF!</definedName>
    <definedName name="Calendario11Año">'Pago de Deudas'!#REF!</definedName>
    <definedName name="Calendario11Mes">[1]Calendario!$C$142</definedName>
    <definedName name="Calendario11MesOpción">MATCH(Calendario11Mes,Meses,0)</definedName>
    <definedName name="Calendario12Año" localSheetId="4">'Pago de Deudas'!#REF!</definedName>
    <definedName name="Calendario12Año" localSheetId="3">'Pago de Deudas'!#REF!</definedName>
    <definedName name="Calendario12Año" localSheetId="2">'Pago de Deudas'!#REF!</definedName>
    <definedName name="Calendario12Año">'Pago de Deudas'!#REF!</definedName>
    <definedName name="Calendario12Mes">[1]Calendario!$C$156</definedName>
    <definedName name="Calendario12MesOpción">MATCH(Calendario12Mes,Meses,0)</definedName>
    <definedName name="Calendario1Año" localSheetId="4">'Pago de Deudas'!#REF!</definedName>
    <definedName name="Calendario1Año" localSheetId="3">'Pago de Deudas'!#REF!</definedName>
    <definedName name="Calendario1Año" localSheetId="2">'Pago de Deudas'!#REF!</definedName>
    <definedName name="Calendario1Año">'Pago de Deudas'!#REF!</definedName>
    <definedName name="Calendario1Mes">[1]Calendario!$C$2</definedName>
    <definedName name="Calendario1MesOpción">MATCH(Calendario1Mes,Meses,0)</definedName>
    <definedName name="Calendario2Año" localSheetId="4">'Pago de Deudas'!#REF!</definedName>
    <definedName name="Calendario2Año" localSheetId="3">'Pago de Deudas'!#REF!</definedName>
    <definedName name="Calendario2Año" localSheetId="2">'Pago de Deudas'!#REF!</definedName>
    <definedName name="Calendario2Año">'Pago de Deudas'!#REF!</definedName>
    <definedName name="Calendario2Mes">[1]Calendario!$C$16</definedName>
    <definedName name="Calendario2MesOpción">MATCH(Calendario2Mes,Meses,0)</definedName>
    <definedName name="Calendario3Año" localSheetId="4">'Pago de Deudas'!#REF!</definedName>
    <definedName name="Calendario3Año" localSheetId="3">'Pago de Deudas'!#REF!</definedName>
    <definedName name="Calendario3Año" localSheetId="2">'Pago de Deudas'!#REF!</definedName>
    <definedName name="Calendario3Año">'Pago de Deudas'!#REF!</definedName>
    <definedName name="Calendario3Mes">[1]Calendario!$C$30</definedName>
    <definedName name="Calendario3MesOpción">MATCH(Calendario3Mes,Meses,0)</definedName>
    <definedName name="Calendario4Año" localSheetId="4">'Pago de Deudas'!#REF!</definedName>
    <definedName name="Calendario4Año" localSheetId="3">'Pago de Deudas'!#REF!</definedName>
    <definedName name="Calendario4Año" localSheetId="2">'Pago de Deudas'!#REF!</definedName>
    <definedName name="Calendario4Año">'Pago de Deudas'!#REF!</definedName>
    <definedName name="Calendario4Mes">[1]Calendario!$C$44</definedName>
    <definedName name="Calendario4MesOpción">MATCH(Calendario4Mes,Meses,0)</definedName>
    <definedName name="Calendario5Año" localSheetId="4">'Pago de Deudas'!#REF!</definedName>
    <definedName name="Calendario5Año" localSheetId="3">'Pago de Deudas'!#REF!</definedName>
    <definedName name="Calendario5Año" localSheetId="2">'Pago de Deudas'!#REF!</definedName>
    <definedName name="Calendario5Año">'Pago de Deudas'!#REF!</definedName>
    <definedName name="Calendario5Mes">[1]Calendario!$C$58</definedName>
    <definedName name="Calendario5MesOpción">MATCH(Calendario5Mes,Meses,0)</definedName>
    <definedName name="Calendario6Año" localSheetId="4">'Pago de Deudas'!#REF!</definedName>
    <definedName name="Calendario6Año" localSheetId="3">'Pago de Deudas'!#REF!</definedName>
    <definedName name="Calendario6Año" localSheetId="2">'Pago de Deudas'!#REF!</definedName>
    <definedName name="Calendario6Año">'Pago de Deudas'!#REF!</definedName>
    <definedName name="Calendario6Mes">[1]Calendario!$C$72</definedName>
    <definedName name="Calendario6MesOpción">MATCH(Calendario6Mes,Meses,0)</definedName>
    <definedName name="Calendario7Año" localSheetId="4">'Pago de Deudas'!#REF!</definedName>
    <definedName name="Calendario7Año" localSheetId="3">'Pago de Deudas'!#REF!</definedName>
    <definedName name="Calendario7Año" localSheetId="2">'Pago de Deudas'!#REF!</definedName>
    <definedName name="Calendario7Año">'Pago de Deudas'!#REF!</definedName>
    <definedName name="Calendario7Mes">[1]Calendario!$C$86</definedName>
    <definedName name="Calendario7MesOpción">MATCH(Calendario7Mes,Meses,0)</definedName>
    <definedName name="Calendario8Año" localSheetId="4">'Pago de Deudas'!#REF!</definedName>
    <definedName name="Calendario8Año" localSheetId="3">'Pago de Deudas'!#REF!</definedName>
    <definedName name="Calendario8Año" localSheetId="2">'Pago de Deudas'!#REF!</definedName>
    <definedName name="Calendario8Año">'Pago de Deudas'!#REF!</definedName>
    <definedName name="Calendario8Mes">[1]Calendario!$C$100</definedName>
    <definedName name="Calendario8MesOpción">MATCH(Calendario8Mes,Meses,0)</definedName>
    <definedName name="Calendario9Año" localSheetId="4">'Pago de Deudas'!#REF!</definedName>
    <definedName name="Calendario9Año" localSheetId="3">'Pago de Deudas'!#REF!</definedName>
    <definedName name="Calendario9Año" localSheetId="2">'Pago de Deudas'!#REF!</definedName>
    <definedName name="Calendario9Año">'Pago de Deudas'!#REF!</definedName>
    <definedName name="Calendario9Mes">[1]Calendario!$C$114</definedName>
    <definedName name="Calendario9MesOpción">MATCH(Calendario9Mes,Meses,0)</definedName>
    <definedName name="CLDR" localSheetId="4">'Pago de Deudas'!#REF!</definedName>
    <definedName name="CLDR" localSheetId="3">'Pago de Deudas'!#REF!</definedName>
    <definedName name="CLDR" localSheetId="2">'Pago de Deudas'!#REF!</definedName>
    <definedName name="CLDR">'Pago de Deudas'!#REF!</definedName>
    <definedName name="DíaDeLaSemanaOpción" localSheetId="4">MATCH('Mapa de Deudas'!InicioDeSemana,[0]!DíasDeLaSemana,0)+10</definedName>
    <definedName name="DíaDeLaSemanaOpción" localSheetId="3">MATCH('Presupuesto Anual'!InicioDeSemana,[0]!DíasDeLaSemana,0)+10</definedName>
    <definedName name="DíaDeLaSemanaOpción" localSheetId="2">MATCH('Presupuesto Mensual'!InicioDeSemana,[0]!DíasDeLaSemana,0)+10</definedName>
    <definedName name="DíaDeLaSemanaOpción">MATCH(InicioDeSemana,DíasDeLaSemana,0)+10</definedName>
    <definedName name="Días">{0,1,2,3,4,5,6}</definedName>
    <definedName name="DíasDeLaSemana">{"LUNES","MARTES","MIÉRCOLES","JUEVES","VIERNES","SÁBADO","DOMINGO"}</definedName>
    <definedName name="ggg" localSheetId="4">'Pago de Deudas'!#REF!</definedName>
    <definedName name="ggg" localSheetId="3">'Pago de Deudas'!#REF!</definedName>
    <definedName name="ggg" localSheetId="2">'Pago de Deudas'!#REF!</definedName>
    <definedName name="ggg">'Pago de Deudas'!#REF!</definedName>
    <definedName name="InicioDeSemana" localSheetId="4">'Pago de Deudas'!#REF!</definedName>
    <definedName name="InicioDeSemana" localSheetId="3">'Pago de Deudas'!#REF!</definedName>
    <definedName name="InicioDeSemana" localSheetId="2">'Pago de Deudas'!#REF!</definedName>
    <definedName name="InicioDeSemana">'Pago de Deudas'!#REF!</definedName>
    <definedName name="jjj">MATCH(Calendario9Mes,Meses,0)</definedName>
    <definedName name="Meses">{"Enero","Febrero","Marzo","Abril","Mayo","Junio","Julio","Agosto","Septiembre","Octubre","Noviembre","Diciembre"}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7" i="9" l="1"/>
  <c r="B71" i="9"/>
  <c r="B64" i="9"/>
  <c r="B60" i="9"/>
  <c r="B39" i="9"/>
  <c r="B24" i="9"/>
  <c r="C77" i="9"/>
  <c r="C71" i="9"/>
  <c r="C60" i="9"/>
  <c r="C44" i="9"/>
  <c r="B44" i="9"/>
  <c r="C39" i="9"/>
  <c r="C24" i="9"/>
  <c r="N12" i="13" l="1"/>
  <c r="C10" i="13"/>
  <c r="D10" i="13" s="1"/>
  <c r="E10" i="13" s="1"/>
  <c r="F10" i="13" s="1"/>
  <c r="G10" i="13" s="1"/>
  <c r="H10" i="13" s="1"/>
  <c r="I10" i="13" s="1"/>
  <c r="J10" i="13" s="1"/>
  <c r="K10" i="13" s="1"/>
  <c r="L10" i="13" s="1"/>
  <c r="M10" i="13" s="1"/>
  <c r="C9" i="13"/>
  <c r="D9" i="13" s="1"/>
  <c r="E9" i="13" s="1"/>
  <c r="F9" i="13" s="1"/>
  <c r="G9" i="13" s="1"/>
  <c r="H9" i="13" s="1"/>
  <c r="I9" i="13" s="1"/>
  <c r="J9" i="13" s="1"/>
  <c r="K9" i="13" s="1"/>
  <c r="L9" i="13" s="1"/>
  <c r="M9" i="13" s="1"/>
  <c r="C16" i="9"/>
  <c r="D26" i="9"/>
  <c r="K43" i="19" l="1"/>
  <c r="F40" i="19"/>
  <c r="G39" i="19"/>
  <c r="B39" i="19"/>
  <c r="A39" i="19"/>
  <c r="G38" i="19"/>
  <c r="B38" i="19"/>
  <c r="A38" i="19"/>
  <c r="B37" i="19"/>
  <c r="G37" i="19" s="1"/>
  <c r="K37" i="19" s="1"/>
  <c r="A37" i="19"/>
  <c r="B36" i="19"/>
  <c r="G36" i="19" s="1"/>
  <c r="K36" i="19" s="1"/>
  <c r="A36" i="19"/>
  <c r="B35" i="19"/>
  <c r="G35" i="19" s="1"/>
  <c r="K35" i="19" s="1"/>
  <c r="A35" i="19"/>
  <c r="B34" i="19"/>
  <c r="G34" i="19" s="1"/>
  <c r="K34" i="19" s="1"/>
  <c r="A34" i="19"/>
  <c r="G33" i="19"/>
  <c r="B33" i="19"/>
  <c r="A33" i="19"/>
  <c r="B32" i="19"/>
  <c r="G32" i="19" s="1"/>
  <c r="K32" i="19" s="1"/>
  <c r="A32" i="19"/>
  <c r="G31" i="19"/>
  <c r="B31" i="19"/>
  <c r="A31" i="19"/>
  <c r="B30" i="19"/>
  <c r="G30" i="19" s="1"/>
  <c r="K30" i="19" s="1"/>
  <c r="A30" i="19"/>
  <c r="G29" i="19"/>
  <c r="B29" i="19"/>
  <c r="A29" i="19"/>
  <c r="G28" i="19"/>
  <c r="B28" i="19"/>
  <c r="A28" i="19"/>
  <c r="G27" i="19"/>
  <c r="B27" i="19"/>
  <c r="A27" i="19"/>
  <c r="G26" i="19"/>
  <c r="B26" i="19"/>
  <c r="A26" i="19"/>
  <c r="G25" i="19"/>
  <c r="B25" i="19"/>
  <c r="A25" i="19"/>
  <c r="B24" i="19"/>
  <c r="G24" i="19" s="1"/>
  <c r="K24" i="19" s="1"/>
  <c r="A24" i="19"/>
  <c r="B23" i="19"/>
  <c r="G23" i="19" s="1"/>
  <c r="A23" i="19"/>
  <c r="B22" i="19"/>
  <c r="G22" i="19" s="1"/>
  <c r="K22" i="19" s="1"/>
  <c r="A22" i="19"/>
  <c r="G21" i="19"/>
  <c r="B21" i="19"/>
  <c r="A21" i="19"/>
  <c r="G20" i="19"/>
  <c r="B20" i="19"/>
  <c r="A20" i="19"/>
  <c r="G19" i="19"/>
  <c r="B19" i="19"/>
  <c r="A19" i="19"/>
  <c r="G18" i="19"/>
  <c r="B18" i="19"/>
  <c r="A18" i="19"/>
  <c r="B17" i="19"/>
  <c r="G17" i="19" s="1"/>
  <c r="A17" i="19"/>
  <c r="G16" i="19"/>
  <c r="B16" i="19"/>
  <c r="G14" i="19"/>
  <c r="B14" i="19"/>
  <c r="K13" i="19"/>
  <c r="K12" i="19"/>
  <c r="K18" i="19" l="1"/>
  <c r="K14" i="19"/>
  <c r="K21" i="19"/>
  <c r="K25" i="19"/>
  <c r="K29" i="19"/>
  <c r="K28" i="19"/>
  <c r="K38" i="19"/>
  <c r="K39" i="19"/>
  <c r="K19" i="19"/>
  <c r="K27" i="19"/>
  <c r="K31" i="19"/>
  <c r="K33" i="19"/>
  <c r="B44" i="19"/>
  <c r="K20" i="19"/>
  <c r="K26" i="19"/>
  <c r="B42" i="19"/>
  <c r="K16" i="19"/>
  <c r="B45" i="19"/>
  <c r="G45" i="19"/>
  <c r="K17" i="19"/>
  <c r="G42" i="19"/>
  <c r="K23" i="19"/>
  <c r="K45" i="19" l="1"/>
  <c r="K42" i="19"/>
  <c r="G40" i="19"/>
  <c r="K40" i="19" s="1"/>
  <c r="G44" i="19"/>
  <c r="K44" i="19" s="1"/>
  <c r="N12" i="8" l="1"/>
  <c r="P11" i="8"/>
  <c r="G9" i="12" l="1"/>
  <c r="G10" i="12"/>
  <c r="G11" i="12"/>
  <c r="G12" i="12"/>
  <c r="G13" i="12"/>
  <c r="J18" i="9"/>
  <c r="N24" i="13" l="1"/>
  <c r="N23" i="13"/>
  <c r="N22" i="13"/>
  <c r="N21" i="13"/>
  <c r="N25" i="13" s="1"/>
  <c r="N18" i="13"/>
  <c r="N17" i="13"/>
  <c r="N19" i="13" s="1"/>
  <c r="N10" i="13"/>
  <c r="N11" i="13"/>
  <c r="N9" i="13"/>
  <c r="D45" i="13"/>
  <c r="E45" i="13"/>
  <c r="F45" i="13"/>
  <c r="G45" i="13"/>
  <c r="H45" i="13"/>
  <c r="I45" i="13"/>
  <c r="J45" i="13"/>
  <c r="K45" i="13"/>
  <c r="L45" i="13"/>
  <c r="M45" i="13"/>
  <c r="D25" i="13"/>
  <c r="E25" i="13"/>
  <c r="F25" i="13"/>
  <c r="G25" i="13"/>
  <c r="H25" i="13"/>
  <c r="I25" i="13"/>
  <c r="J25" i="13"/>
  <c r="K25" i="13"/>
  <c r="L25" i="13"/>
  <c r="M25" i="13"/>
  <c r="D19" i="13"/>
  <c r="E19" i="13"/>
  <c r="F19" i="13"/>
  <c r="G19" i="13"/>
  <c r="H19" i="13"/>
  <c r="I19" i="13"/>
  <c r="J19" i="13"/>
  <c r="K19" i="13"/>
  <c r="L19" i="13"/>
  <c r="M19" i="13"/>
  <c r="C13" i="13"/>
  <c r="D13" i="13"/>
  <c r="E13" i="13"/>
  <c r="F13" i="13"/>
  <c r="G13" i="13"/>
  <c r="H13" i="13"/>
  <c r="I13" i="13"/>
  <c r="J13" i="13"/>
  <c r="K13" i="13"/>
  <c r="L13" i="13"/>
  <c r="M13" i="13"/>
  <c r="C98" i="13"/>
  <c r="C79" i="13"/>
  <c r="B79" i="13"/>
  <c r="C72" i="13"/>
  <c r="B72" i="13"/>
  <c r="D72" i="13" s="1"/>
  <c r="C65" i="13"/>
  <c r="B65" i="13"/>
  <c r="C61" i="13"/>
  <c r="B61" i="13"/>
  <c r="C45" i="13"/>
  <c r="B45" i="13"/>
  <c r="B40" i="13"/>
  <c r="C40" i="13"/>
  <c r="D40" i="13" s="1"/>
  <c r="C25" i="13"/>
  <c r="B25" i="13"/>
  <c r="C19" i="13"/>
  <c r="B19" i="13"/>
  <c r="B13" i="13"/>
  <c r="D79" i="13" l="1"/>
  <c r="E79" i="13" s="1"/>
  <c r="E72" i="13"/>
  <c r="F72" i="13" s="1"/>
  <c r="G72" i="13" s="1"/>
  <c r="H72" i="13" s="1"/>
  <c r="N13" i="13"/>
  <c r="E40" i="13"/>
  <c r="F40" i="13" s="1"/>
  <c r="C100" i="13"/>
  <c r="C102" i="13" s="1"/>
  <c r="D65" i="13"/>
  <c r="E65" i="13" s="1"/>
  <c r="F65" i="13" s="1"/>
  <c r="B98" i="13"/>
  <c r="D61" i="13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80" i="12"/>
  <c r="D74" i="12"/>
  <c r="D75" i="12"/>
  <c r="D76" i="12"/>
  <c r="D77" i="12"/>
  <c r="D73" i="12"/>
  <c r="D67" i="12"/>
  <c r="D68" i="12"/>
  <c r="D69" i="12"/>
  <c r="D70" i="12"/>
  <c r="D66" i="12"/>
  <c r="D63" i="12"/>
  <c r="D62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46" i="12"/>
  <c r="D42" i="12"/>
  <c r="D43" i="12"/>
  <c r="D41" i="12"/>
  <c r="D27" i="12"/>
  <c r="D28" i="12"/>
  <c r="D30" i="12"/>
  <c r="D31" i="12"/>
  <c r="D32" i="12"/>
  <c r="D33" i="12"/>
  <c r="D34" i="12"/>
  <c r="D35" i="12"/>
  <c r="D36" i="12"/>
  <c r="D37" i="12"/>
  <c r="D38" i="12"/>
  <c r="D26" i="12"/>
  <c r="D21" i="12"/>
  <c r="D22" i="12"/>
  <c r="D23" i="12"/>
  <c r="D20" i="12"/>
  <c r="D17" i="12"/>
  <c r="D16" i="12"/>
  <c r="B94" i="12"/>
  <c r="B39" i="12"/>
  <c r="H11" i="12" s="1"/>
  <c r="C94" i="12"/>
  <c r="I17" i="12" s="1"/>
  <c r="C78" i="12"/>
  <c r="I16" i="12" s="1"/>
  <c r="B78" i="12"/>
  <c r="C71" i="12"/>
  <c r="I15" i="12" s="1"/>
  <c r="B71" i="12"/>
  <c r="C64" i="12"/>
  <c r="I14" i="12" s="1"/>
  <c r="B64" i="12"/>
  <c r="H14" i="12" s="1"/>
  <c r="C60" i="12"/>
  <c r="I13" i="12" s="1"/>
  <c r="B60" i="12"/>
  <c r="H13" i="12" s="1"/>
  <c r="C44" i="12"/>
  <c r="I12" i="12" s="1"/>
  <c r="B44" i="12"/>
  <c r="H12" i="12" s="1"/>
  <c r="C39" i="12"/>
  <c r="I11" i="12" s="1"/>
  <c r="C24" i="12"/>
  <c r="I10" i="12" s="1"/>
  <c r="B24" i="12"/>
  <c r="H10" i="12" s="1"/>
  <c r="C18" i="12"/>
  <c r="I9" i="12" s="1"/>
  <c r="B18" i="12"/>
  <c r="H9" i="12" s="1"/>
  <c r="G17" i="12"/>
  <c r="G16" i="12"/>
  <c r="G15" i="12"/>
  <c r="G14" i="12"/>
  <c r="C12" i="12"/>
  <c r="B12" i="12"/>
  <c r="F79" i="13" l="1"/>
  <c r="G79" i="13" s="1"/>
  <c r="D78" i="12"/>
  <c r="D94" i="12"/>
  <c r="G40" i="13"/>
  <c r="D18" i="12"/>
  <c r="D98" i="13"/>
  <c r="B100" i="13"/>
  <c r="B102" i="13" s="1"/>
  <c r="I72" i="13"/>
  <c r="G65" i="13"/>
  <c r="H65" i="13" s="1"/>
  <c r="E61" i="13"/>
  <c r="D24" i="12"/>
  <c r="D64" i="12"/>
  <c r="D71" i="12"/>
  <c r="D60" i="12"/>
  <c r="B96" i="12"/>
  <c r="B98" i="12" s="1"/>
  <c r="D44" i="12"/>
  <c r="H40" i="13"/>
  <c r="I18" i="12"/>
  <c r="C96" i="12"/>
  <c r="C98" i="12" s="1"/>
  <c r="D29" i="12"/>
  <c r="D39" i="12" s="1"/>
  <c r="H16" i="12"/>
  <c r="H15" i="12"/>
  <c r="H17" i="12"/>
  <c r="H79" i="13" l="1"/>
  <c r="I79" i="13" s="1"/>
  <c r="D100" i="13"/>
  <c r="D102" i="13" s="1"/>
  <c r="E98" i="13"/>
  <c r="F98" i="13" s="1"/>
  <c r="F61" i="13"/>
  <c r="J72" i="13"/>
  <c r="D96" i="12"/>
  <c r="J79" i="13"/>
  <c r="I65" i="13"/>
  <c r="I40" i="13"/>
  <c r="H18" i="12"/>
  <c r="C82" i="9"/>
  <c r="F100" i="13" l="1"/>
  <c r="F102" i="13" s="1"/>
  <c r="K72" i="13"/>
  <c r="L72" i="13" s="1"/>
  <c r="M72" i="13" s="1"/>
  <c r="E100" i="13"/>
  <c r="E102" i="13" s="1"/>
  <c r="G98" i="13"/>
  <c r="G61" i="13"/>
  <c r="K79" i="13"/>
  <c r="J65" i="13"/>
  <c r="J40" i="13"/>
  <c r="H61" i="13" l="1"/>
  <c r="G100" i="13"/>
  <c r="G102" i="13" s="1"/>
  <c r="H98" i="13"/>
  <c r="I98" i="13" s="1"/>
  <c r="B82" i="9"/>
  <c r="D82" i="9" s="1"/>
  <c r="L79" i="13"/>
  <c r="M79" i="13" s="1"/>
  <c r="K65" i="13"/>
  <c r="K40" i="13"/>
  <c r="H100" i="13" l="1"/>
  <c r="H102" i="13" s="1"/>
  <c r="J98" i="13"/>
  <c r="I61" i="13"/>
  <c r="J61" i="13" s="1"/>
  <c r="L65" i="13"/>
  <c r="M65" i="13" s="1"/>
  <c r="L40" i="13"/>
  <c r="M40" i="13" s="1"/>
  <c r="K98" i="13" l="1"/>
  <c r="L98" i="13" s="1"/>
  <c r="J100" i="13"/>
  <c r="J102" i="13" s="1"/>
  <c r="K61" i="13"/>
  <c r="L61" i="13" s="1"/>
  <c r="M61" i="13" s="1"/>
  <c r="I100" i="13"/>
  <c r="I102" i="13" s="1"/>
  <c r="G17" i="9"/>
  <c r="G16" i="9"/>
  <c r="G15" i="9"/>
  <c r="G14" i="9"/>
  <c r="G13" i="9"/>
  <c r="G12" i="9"/>
  <c r="G11" i="9"/>
  <c r="G10" i="9"/>
  <c r="G9" i="9"/>
  <c r="C12" i="9"/>
  <c r="B12" i="9"/>
  <c r="H17" i="9"/>
  <c r="H14" i="9"/>
  <c r="H12" i="9"/>
  <c r="H10" i="9"/>
  <c r="C18" i="9"/>
  <c r="B18" i="9"/>
  <c r="B84" i="9" l="1"/>
  <c r="B86" i="9" s="1"/>
  <c r="C84" i="9"/>
  <c r="C86" i="9" s="1"/>
  <c r="K100" i="13"/>
  <c r="K102" i="13" s="1"/>
  <c r="H11" i="9"/>
  <c r="H9" i="9"/>
  <c r="M98" i="13"/>
  <c r="M100" i="13" s="1"/>
  <c r="M102" i="13" s="1"/>
  <c r="L100" i="13"/>
  <c r="L102" i="13" s="1"/>
  <c r="H15" i="9"/>
  <c r="D71" i="9"/>
  <c r="D39" i="9"/>
  <c r="H13" i="9"/>
  <c r="D60" i="9"/>
  <c r="D64" i="9"/>
  <c r="H16" i="9"/>
  <c r="D77" i="9"/>
  <c r="H18" i="9" l="1"/>
  <c r="I12" i="9" l="1"/>
  <c r="I9" i="9"/>
  <c r="I14" i="9"/>
  <c r="I10" i="9"/>
  <c r="I17" i="9"/>
  <c r="I11" i="9"/>
  <c r="I16" i="9"/>
  <c r="I18" i="9"/>
  <c r="I13" i="9"/>
  <c r="I15" i="9"/>
  <c r="U15" i="7"/>
  <c r="U16" i="7"/>
  <c r="U17" i="7"/>
  <c r="C18" i="7"/>
  <c r="T18" i="7"/>
  <c r="S18" i="7"/>
  <c r="R18" i="7"/>
  <c r="Q18" i="7"/>
  <c r="P18" i="7"/>
  <c r="O18" i="7"/>
  <c r="N18" i="7"/>
  <c r="M18" i="7"/>
  <c r="L18" i="7"/>
  <c r="K18" i="7"/>
  <c r="J18" i="7"/>
  <c r="I18" i="7"/>
  <c r="D18" i="7"/>
  <c r="U18" i="7" l="1"/>
</calcChain>
</file>

<file path=xl/sharedStrings.xml><?xml version="1.0" encoding="utf-8"?>
<sst xmlns="http://schemas.openxmlformats.org/spreadsheetml/2006/main" count="732" uniqueCount="284">
  <si>
    <t>INGRESOS</t>
  </si>
  <si>
    <t>Mantenimiento</t>
  </si>
  <si>
    <t>Propinas</t>
  </si>
  <si>
    <t>Colmado</t>
  </si>
  <si>
    <t>Medicamentos</t>
  </si>
  <si>
    <t>Hobbies</t>
  </si>
  <si>
    <t>Compra de ropa y zapatos</t>
  </si>
  <si>
    <t>Gimnasio</t>
  </si>
  <si>
    <t>JUN</t>
  </si>
  <si>
    <t>JUL</t>
  </si>
  <si>
    <t>AGO</t>
  </si>
  <si>
    <t>SEP</t>
  </si>
  <si>
    <t>OCT</t>
  </si>
  <si>
    <t>NOV</t>
  </si>
  <si>
    <t>DIC</t>
  </si>
  <si>
    <t>Gas</t>
  </si>
  <si>
    <t>GASTOS</t>
  </si>
  <si>
    <t>FECHA</t>
  </si>
  <si>
    <t>NOMBRE:</t>
  </si>
  <si>
    <t>FECHA:</t>
  </si>
  <si>
    <t>MONITOREO DE GASTOS MENSUALES</t>
  </si>
  <si>
    <t>MES:</t>
  </si>
  <si>
    <t>DESCRIPCION</t>
  </si>
  <si>
    <t>MONTO</t>
  </si>
  <si>
    <t>NOMBRE DE LA DEUDA:</t>
  </si>
  <si>
    <t>PROGRAMA DE PAGO DE DEUDAS</t>
  </si>
  <si>
    <t>FECHA DE INICIO PLAN:</t>
  </si>
  <si>
    <t>Fecha de Pago</t>
  </si>
  <si>
    <t>Balance al Corte</t>
  </si>
  <si>
    <t>Nuevo Pago</t>
  </si>
  <si>
    <t>Status</t>
  </si>
  <si>
    <t>Cantidad de Pagos restantes</t>
  </si>
  <si>
    <t>DATOS DE LA INVERSION</t>
  </si>
  <si>
    <t>INTERESES MENSUALES</t>
  </si>
  <si>
    <t>Puesto de Bolsa</t>
  </si>
  <si>
    <t>Instrumento</t>
  </si>
  <si>
    <t>RD$</t>
  </si>
  <si>
    <t>Valor Transado</t>
  </si>
  <si>
    <t>US$</t>
  </si>
  <si>
    <t>Vencimiento</t>
  </si>
  <si>
    <t>Tasa</t>
  </si>
  <si>
    <t>Fecha Pago</t>
  </si>
  <si>
    <t>ENE</t>
  </si>
  <si>
    <t>FEB</t>
  </si>
  <si>
    <t>MAR</t>
  </si>
  <si>
    <t>ABR</t>
  </si>
  <si>
    <t>MAY</t>
  </si>
  <si>
    <t>TOTAL</t>
  </si>
  <si>
    <t xml:space="preserve">Total </t>
  </si>
  <si>
    <t>RESUMEN</t>
  </si>
  <si>
    <t>Tasa Dólar</t>
  </si>
  <si>
    <t>Total RD$</t>
  </si>
  <si>
    <t>Total US$</t>
  </si>
  <si>
    <t>Total Intereses</t>
  </si>
  <si>
    <t>Promedio Intereses</t>
  </si>
  <si>
    <t>RESUMEN DE INVERSIONES</t>
  </si>
  <si>
    <t>MAPA DE DEUDAS</t>
  </si>
  <si>
    <t>Uber</t>
  </si>
  <si>
    <t>Popular Steven</t>
  </si>
  <si>
    <t>APAP Steven</t>
  </si>
  <si>
    <t>Meta</t>
  </si>
  <si>
    <t xml:space="preserve">Diezmo </t>
  </si>
  <si>
    <t xml:space="preserve">Donacion </t>
  </si>
  <si>
    <t xml:space="preserve">Total  Diezmos y donaciones </t>
  </si>
  <si>
    <t xml:space="preserve">Ahorros </t>
  </si>
  <si>
    <t>Ahorros en  RD$ o US$</t>
  </si>
  <si>
    <t xml:space="preserve">Vivienda </t>
  </si>
  <si>
    <t>Impuesto de la vivienda</t>
  </si>
  <si>
    <t>Personal de Limpieza del hogar</t>
  </si>
  <si>
    <t>Energía Eléctrica</t>
  </si>
  <si>
    <t>Agua</t>
  </si>
  <si>
    <t>Internet</t>
  </si>
  <si>
    <t>Teléfono Residencial</t>
  </si>
  <si>
    <t>Servicio de Cable</t>
  </si>
  <si>
    <t xml:space="preserve">Remodelaciones </t>
  </si>
  <si>
    <t>Supermercado</t>
  </si>
  <si>
    <t xml:space="preserve">Dinero en mano 1 </t>
  </si>
  <si>
    <t>Dinero en mano 2</t>
  </si>
  <si>
    <t>Salón de belleza/ Barbería</t>
  </si>
  <si>
    <t>Lavandería</t>
  </si>
  <si>
    <t>Colegio</t>
  </si>
  <si>
    <t>Clases extracurriculares</t>
  </si>
  <si>
    <t xml:space="preserve">Regalos </t>
  </si>
  <si>
    <t xml:space="preserve">Mascotas </t>
  </si>
  <si>
    <t>Apps</t>
  </si>
  <si>
    <t>Total  Personales/ familiares</t>
  </si>
  <si>
    <t xml:space="preserve">Salud </t>
  </si>
  <si>
    <t>Total  Salud</t>
  </si>
  <si>
    <t xml:space="preserve">Transporte </t>
  </si>
  <si>
    <t xml:space="preserve">Gasolina </t>
  </si>
  <si>
    <t>Lavados</t>
  </si>
  <si>
    <t>Mantenimiento/ Imprevistos</t>
  </si>
  <si>
    <t xml:space="preserve">Total  transporte </t>
  </si>
  <si>
    <t>Aporte de Grupo</t>
  </si>
  <si>
    <t>Cines/ Conciertos</t>
  </si>
  <si>
    <t>Total Gastos entretenimiento</t>
  </si>
  <si>
    <t xml:space="preserve">TOTAL GENERAL </t>
  </si>
  <si>
    <t>Mapa de Gastos</t>
  </si>
  <si>
    <t>Total Ingresos</t>
  </si>
  <si>
    <t>Ingresos Mensuales</t>
  </si>
  <si>
    <t>Composición de Gastos</t>
  </si>
  <si>
    <t>Renglones</t>
  </si>
  <si>
    <t>Monto</t>
  </si>
  <si>
    <t>%</t>
  </si>
  <si>
    <t>BALANCE</t>
  </si>
  <si>
    <t>Total de Gastos</t>
  </si>
  <si>
    <t>Ingreso Total</t>
  </si>
  <si>
    <t xml:space="preserve">Diezmos / Donaciones </t>
  </si>
  <si>
    <t>Gasto Total Mes</t>
  </si>
  <si>
    <t xml:space="preserve">Personal de los niños </t>
  </si>
  <si>
    <t>Teléfono Celular</t>
  </si>
  <si>
    <t>Total  Vivienda</t>
  </si>
  <si>
    <t xml:space="preserve">Total  Alimentación </t>
  </si>
  <si>
    <t>Personales / Familiares</t>
  </si>
  <si>
    <t xml:space="preserve">Recreación/ Entretenimiento </t>
  </si>
  <si>
    <t>Financieros/ Deudas</t>
  </si>
  <si>
    <t>Fondo de Emergencia</t>
  </si>
  <si>
    <t xml:space="preserve">Fondo Educativo </t>
  </si>
  <si>
    <t xml:space="preserve">Plan de Retiro </t>
  </si>
  <si>
    <t xml:space="preserve">Total  Ahorros </t>
  </si>
  <si>
    <t>Alquiler</t>
  </si>
  <si>
    <t xml:space="preserve">Alimentación </t>
  </si>
  <si>
    <t xml:space="preserve">Suscripciones </t>
  </si>
  <si>
    <t>Música / tecnologia</t>
  </si>
  <si>
    <t xml:space="preserve"> Consultas Médicas </t>
  </si>
  <si>
    <t xml:space="preserve">Seguro de Vehículo </t>
  </si>
  <si>
    <t>Total Financieros/ Deudas</t>
  </si>
  <si>
    <t>Prestamo Hipotecario</t>
  </si>
  <si>
    <t>Préstamo Vehículo</t>
  </si>
  <si>
    <t>Extra</t>
  </si>
  <si>
    <t>Restaurantes  Steven</t>
  </si>
  <si>
    <t>Restaurantes Pareja</t>
  </si>
  <si>
    <t>Cibao Steven</t>
  </si>
  <si>
    <t>Comentario</t>
  </si>
  <si>
    <t>Préstamo Arnold BHD</t>
  </si>
  <si>
    <t>Préstamo Arnold BHD US$</t>
  </si>
  <si>
    <t>Préstamo Arnold BHD Extra-límite</t>
  </si>
  <si>
    <t>Préstamo Arnold Banreservas</t>
  </si>
  <si>
    <t>Préstamo Arnold Caribe</t>
  </si>
  <si>
    <t>Préstamo Arnold Caribe US$</t>
  </si>
  <si>
    <t>Préstamo Arnold Caribe Extralímite</t>
  </si>
  <si>
    <t>Steven Banco Activo</t>
  </si>
  <si>
    <t>Steven Banco Activo US$</t>
  </si>
  <si>
    <t>Steven Tarjeta popular</t>
  </si>
  <si>
    <t>Steven Tarjeta Popular US</t>
  </si>
  <si>
    <t>Presupuesto</t>
  </si>
  <si>
    <t>Gasto Real</t>
  </si>
  <si>
    <t>Diferencia</t>
  </si>
  <si>
    <t>Presupuestado</t>
  </si>
  <si>
    <t>ABRI</t>
  </si>
  <si>
    <t>BALANCE TOTAL</t>
  </si>
  <si>
    <t>DEUDAS</t>
  </si>
  <si>
    <t>PAGO MINIMO        - CUOTAS-</t>
  </si>
  <si>
    <t>TASA</t>
  </si>
  <si>
    <t>DIA DE CORTE</t>
  </si>
  <si>
    <t>DIA DE PAGO</t>
  </si>
  <si>
    <t>RESUMEN DE SESION DE COACHING</t>
  </si>
  <si>
    <t>NOMBRE COACHEE</t>
  </si>
  <si>
    <t>OBJETIVOS GENERALES</t>
  </si>
  <si>
    <t>ACCIONES A REALIZAR POR COACHEE</t>
  </si>
  <si>
    <t>ACCIONES A REALIZAR POR COACH</t>
  </si>
  <si>
    <t>COACH</t>
  </si>
  <si>
    <t>CONTROL DE SESION CLIENTES</t>
  </si>
  <si>
    <t>FIRMA</t>
  </si>
  <si>
    <t>NOMBRE CLIENTE</t>
  </si>
  <si>
    <t>CORREO</t>
  </si>
  <si>
    <t>TELEFONO</t>
  </si>
  <si>
    <t>FECHA PROPUESTA</t>
  </si>
  <si>
    <t>SEGUIMIENTO 1</t>
  </si>
  <si>
    <t>SEGUIMIENTO 2</t>
  </si>
  <si>
    <t>SEGUMIENTO 3</t>
  </si>
  <si>
    <t>SEGUIMIENTO 4</t>
  </si>
  <si>
    <t>CONTROL SEGUIMIENTO CLIENTE</t>
  </si>
  <si>
    <t>ENTREVISTA INICIAL COACHING</t>
  </si>
  <si>
    <t>Haz tomado alguna capacitación en Finanzas Personales?</t>
  </si>
  <si>
    <t>Nombre</t>
  </si>
  <si>
    <t>Estado Civil</t>
  </si>
  <si>
    <t>Hay alguien que depende de ti?</t>
  </si>
  <si>
    <t>Lugar de tarbajo</t>
  </si>
  <si>
    <t>Compras Compulsivas</t>
  </si>
  <si>
    <t>No llevo un Presupuesto</t>
  </si>
  <si>
    <t>Como se manejaba el dinero en tu casa?</t>
  </si>
  <si>
    <t>Miedo</t>
  </si>
  <si>
    <t>Ansiedad</t>
  </si>
  <si>
    <t>Confianza</t>
  </si>
  <si>
    <t>Esperanza</t>
  </si>
  <si>
    <t>Cómo se distribuyen los gastos tu pareja y tu?</t>
  </si>
  <si>
    <t>Tarjetas de Credito</t>
  </si>
  <si>
    <t>Si</t>
  </si>
  <si>
    <t>No</t>
  </si>
  <si>
    <t>Cada quien por su lado</t>
  </si>
  <si>
    <t>Planeaban en conjunto</t>
  </si>
  <si>
    <t>No sabes</t>
  </si>
  <si>
    <t>Las Finanzas Personales para ti representan:</t>
  </si>
  <si>
    <t>Principal  razón para buscar coaching?</t>
  </si>
  <si>
    <t>Con quién vives actualmente?</t>
  </si>
  <si>
    <t>Gastaba mas de lo que ganaba</t>
  </si>
  <si>
    <t>No se</t>
  </si>
  <si>
    <t>Situación de Emergencia</t>
  </si>
  <si>
    <t>Nombres</t>
  </si>
  <si>
    <t>Compartidos</t>
  </si>
  <si>
    <t>Una sola cuenta</t>
  </si>
  <si>
    <t>Deudas</t>
  </si>
  <si>
    <t>No llevamos un Presupuesto</t>
  </si>
  <si>
    <t>No sabemos organizarnos</t>
  </si>
  <si>
    <t>ENTREVISTA INICIAL COACHING PAREJAS</t>
  </si>
  <si>
    <t>FORMULARIO PARA COACHING  PAREJAS</t>
  </si>
  <si>
    <t>A veces</t>
  </si>
  <si>
    <t>Si tienes que comprar algo, te tomas tiempo en investigar precios o compras sin dar muchas vueltas?</t>
  </si>
  <si>
    <t>Cómo se manejaba el dinero en tu casa?</t>
  </si>
  <si>
    <t>Mi principal preocupación finaniera es:</t>
  </si>
  <si>
    <t>Sabes cuánto gana tu pareja?</t>
  </si>
  <si>
    <t>Sabes cuánto dinero tienes en tu Cuenta de Banco?</t>
  </si>
  <si>
    <t>Revisas periódicamente tus Estados de Cuenta?</t>
  </si>
  <si>
    <t>Cuál ha sido la mejor decisión financiera que han tomado como pareja?</t>
  </si>
  <si>
    <t>Cuál ha sido la peor desición financiera que han tomado como pareja?</t>
  </si>
  <si>
    <t>% Recomendado</t>
  </si>
  <si>
    <t>Lugar de trabajo</t>
  </si>
  <si>
    <t>Cuál entiendes que es tu principal problema financiero?</t>
  </si>
  <si>
    <t>Quiénes dependen de ustedes?</t>
  </si>
  <si>
    <t>Cuentas Separadas</t>
  </si>
  <si>
    <t>Nos distribuimos los gastos</t>
  </si>
  <si>
    <t>Tarjetas de Crédito</t>
  </si>
  <si>
    <t>Tienen hijos? Cuántos?</t>
  </si>
  <si>
    <t>Organizar nuestras Finanzas</t>
  </si>
  <si>
    <t>Salir de Deudas</t>
  </si>
  <si>
    <t>Tener un Plan a largo plazo</t>
  </si>
  <si>
    <t>Invertir</t>
  </si>
  <si>
    <t>La razón  principal por la que me endeudé es:</t>
  </si>
  <si>
    <t>Si recibes RD$1,000,000 de manera inesperada, menciona las 3 primeras cosas que harías.</t>
  </si>
  <si>
    <t>Por qué razón van a tomar coaching?</t>
  </si>
  <si>
    <t>Mi pareja quiere</t>
  </si>
  <si>
    <t>Organizarnos</t>
  </si>
  <si>
    <t>Hacer un Plan a largo plazo</t>
  </si>
  <si>
    <t>Define el Estado Actual de las Finanzas en tu Familia</t>
  </si>
  <si>
    <t>Pueden Mejorar</t>
  </si>
  <si>
    <t>Estamos en Crisis</t>
  </si>
  <si>
    <t>Yo</t>
  </si>
  <si>
    <t>Mi pareja</t>
  </si>
  <si>
    <t>Quién es la persona más organizada trabajar las finanzas</t>
  </si>
  <si>
    <t xml:space="preserve">Restaurantes  </t>
  </si>
  <si>
    <t xml:space="preserve">Salario </t>
  </si>
  <si>
    <t>RECOMENDACIONES Y PROXIMOS PASOS</t>
  </si>
  <si>
    <t xml:space="preserve"> </t>
  </si>
  <si>
    <t>Cash Plan</t>
  </si>
  <si>
    <t>Primera Quincena</t>
  </si>
  <si>
    <t>Segunda Quincena</t>
  </si>
  <si>
    <t>Total</t>
  </si>
  <si>
    <t>Del 1 al 14</t>
  </si>
  <si>
    <t>Del 15 al 30</t>
  </si>
  <si>
    <t>Concepto</t>
  </si>
  <si>
    <t>Dia</t>
  </si>
  <si>
    <t>Forma de Pago</t>
  </si>
  <si>
    <t>INGRESOS CUENTA</t>
  </si>
  <si>
    <t>Ingreso 1</t>
  </si>
  <si>
    <t>Ingreso 2</t>
  </si>
  <si>
    <t>Ingresos 2</t>
  </si>
  <si>
    <t>Ingresos Totales</t>
  </si>
  <si>
    <t>PAGOS A REALIZAR</t>
  </si>
  <si>
    <t>Efectivo</t>
  </si>
  <si>
    <t>TC</t>
  </si>
  <si>
    <t>Barberia</t>
  </si>
  <si>
    <t>Rossina</t>
  </si>
  <si>
    <t>Alonso</t>
  </si>
  <si>
    <t>Alonso Julian</t>
  </si>
  <si>
    <t>Suscripciones / Club Naco</t>
  </si>
  <si>
    <t>Progreso</t>
  </si>
  <si>
    <t>Prestamo Carro</t>
  </si>
  <si>
    <t>Pago TC Scotiabank</t>
  </si>
  <si>
    <t>Ahorro para pago TC</t>
  </si>
  <si>
    <t>Total Gastos</t>
  </si>
  <si>
    <t>Total Efectivo</t>
  </si>
  <si>
    <t>Total TC</t>
  </si>
  <si>
    <t>San</t>
  </si>
  <si>
    <t>Chofer</t>
  </si>
  <si>
    <t>Ballet/ Danza</t>
  </si>
  <si>
    <t>Salario</t>
  </si>
  <si>
    <t>Manutencion</t>
  </si>
  <si>
    <t>Bonos</t>
  </si>
  <si>
    <t>Bonos 1</t>
  </si>
  <si>
    <t>.</t>
  </si>
  <si>
    <t>3 a 6 meses de gastos fijos</t>
  </si>
  <si>
    <t>Destino de ahorro , ponerle nombre</t>
  </si>
  <si>
    <t xml:space="preserve">Tarjetas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</si>
</sst>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_(&quot;RD$&quot;* #,##0.00_);_(&quot;RD$&quot;* \(#,##0.00\);_(&quot;RD$&quot;* &quot;-&quot;??_);_(@_)"/>
    <numFmt numFmtId="165" formatCode="_(&quot;RD$&quot;* #,##0_);_(&quot;RD$&quot;* \(#,##0\);_(&quot;RD$&quot;* &quot;-&quot;??_);_(@_)"/>
    <numFmt numFmtId="166" formatCode="dd"/>
    <numFmt numFmtId="167" formatCode="_(&quot;$&quot;* #,##0_);_(&quot;$&quot;* \(#,##0\);_(&quot;$&quot;* &quot;-&quot;??_);_(@_)"/>
    <numFmt numFmtId="168" formatCode="_(&quot;$&quot;* #,##0.0_);_(&quot;$&quot;* \(#,##0.0\);_(&quot;$&quot;* &quot;-&quot;??_);_(@_)"/>
    <numFmt numFmtId="169" formatCode="_(&quot;$&quot;* #,##0_);_(&quot;$&quot;* \(#,##0\);_(&quot;$&quot;* &quot;-&quot;?_);_(@_)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mbria"/>
      <family val="2"/>
      <scheme val="maj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mbria"/>
      <family val="2"/>
      <scheme val="major"/>
    </font>
    <font>
      <b/>
      <i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 style="thin">
        <color theme="0" tint="-0.1499374370555742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166" fontId="9" fillId="0" borderId="3" applyFill="0" applyProtection="0">
      <alignment horizontal="left" vertical="center" wrapText="1" indent="1"/>
    </xf>
    <xf numFmtId="166" fontId="10" fillId="0" borderId="4" applyFill="0" applyProtection="0">
      <alignment horizontal="left" vertical="top" wrapText="1" indent="1"/>
    </xf>
    <xf numFmtId="166" fontId="11" fillId="0" borderId="5" applyNumberFormat="0" applyFill="0" applyProtection="0">
      <alignment horizontal="left" vertical="center" wrapText="1" indent="1"/>
    </xf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5">
    <xf numFmtId="0" fontId="0" fillId="0" borderId="0" xfId="0"/>
    <xf numFmtId="164" fontId="4" fillId="2" borderId="0" xfId="1" applyFont="1" applyFill="1" applyBorder="1"/>
    <xf numFmtId="0" fontId="6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3" fillId="2" borderId="0" xfId="0" applyFont="1" applyFill="1" applyAlignment="1">
      <alignment horizontal="right"/>
    </xf>
    <xf numFmtId="0" fontId="2" fillId="0" borderId="0" xfId="0" applyFont="1" applyAlignment="1">
      <alignment horizontal="center" wrapText="1"/>
    </xf>
    <xf numFmtId="167" fontId="0" fillId="0" borderId="0" xfId="1" applyNumberFormat="1" applyFont="1"/>
    <xf numFmtId="165" fontId="0" fillId="2" borderId="2" xfId="1" applyNumberFormat="1" applyFont="1" applyFill="1" applyBorder="1"/>
    <xf numFmtId="167" fontId="0" fillId="2" borderId="0" xfId="1" applyNumberFormat="1" applyFont="1" applyFill="1" applyBorder="1"/>
    <xf numFmtId="0" fontId="0" fillId="2" borderId="6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0" xfId="0" applyFont="1" applyFill="1"/>
    <xf numFmtId="0" fontId="3" fillId="2" borderId="1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167" fontId="0" fillId="0" borderId="0" xfId="0" applyNumberFormat="1"/>
    <xf numFmtId="0" fontId="12" fillId="2" borderId="0" xfId="0" applyFont="1" applyFill="1"/>
    <xf numFmtId="0" fontId="12" fillId="0" borderId="0" xfId="0" applyFont="1"/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0" fontId="12" fillId="2" borderId="0" xfId="0" applyFont="1" applyFill="1" applyAlignment="1">
      <alignment horizontal="right"/>
    </xf>
    <xf numFmtId="167" fontId="12" fillId="2" borderId="0" xfId="1" applyNumberFormat="1" applyFont="1" applyFill="1" applyBorder="1"/>
    <xf numFmtId="0" fontId="12" fillId="0" borderId="15" xfId="0" applyFont="1" applyBorder="1" applyAlignment="1">
      <alignment horizontal="right"/>
    </xf>
    <xf numFmtId="167" fontId="12" fillId="0" borderId="16" xfId="1" applyNumberFormat="1" applyFont="1" applyBorder="1" applyAlignment="1">
      <alignment horizontal="right"/>
    </xf>
    <xf numFmtId="167" fontId="12" fillId="0" borderId="16" xfId="0" applyNumberFormat="1" applyFont="1" applyBorder="1" applyAlignment="1">
      <alignment horizontal="right"/>
    </xf>
    <xf numFmtId="14" fontId="12" fillId="0" borderId="17" xfId="0" applyNumberFormat="1" applyFont="1" applyBorder="1" applyAlignment="1">
      <alignment horizontal="right"/>
    </xf>
    <xf numFmtId="10" fontId="12" fillId="0" borderId="16" xfId="0" applyNumberFormat="1" applyFont="1" applyBorder="1" applyAlignment="1">
      <alignment horizontal="right"/>
    </xf>
    <xf numFmtId="0" fontId="4" fillId="0" borderId="18" xfId="0" applyFont="1" applyBorder="1" applyAlignment="1">
      <alignment horizontal="right"/>
    </xf>
    <xf numFmtId="167" fontId="12" fillId="0" borderId="19" xfId="1" applyNumberFormat="1" applyFont="1" applyBorder="1"/>
    <xf numFmtId="0" fontId="12" fillId="0" borderId="21" xfId="0" applyFont="1" applyBorder="1" applyAlignment="1">
      <alignment horizontal="right"/>
    </xf>
    <xf numFmtId="167" fontId="12" fillId="0" borderId="22" xfId="1" applyNumberFormat="1" applyFont="1" applyBorder="1" applyAlignment="1">
      <alignment horizontal="right"/>
    </xf>
    <xf numFmtId="14" fontId="12" fillId="0" borderId="6" xfId="0" applyNumberFormat="1" applyFont="1" applyBorder="1" applyAlignment="1">
      <alignment horizontal="right"/>
    </xf>
    <xf numFmtId="10" fontId="12" fillId="0" borderId="22" xfId="5" applyNumberFormat="1" applyFont="1" applyBorder="1" applyAlignment="1">
      <alignment horizontal="right"/>
    </xf>
    <xf numFmtId="0" fontId="4" fillId="0" borderId="23" xfId="0" applyFont="1" applyBorder="1" applyAlignment="1">
      <alignment horizontal="right"/>
    </xf>
    <xf numFmtId="167" fontId="12" fillId="0" borderId="22" xfId="1" applyNumberFormat="1" applyFont="1" applyBorder="1"/>
    <xf numFmtId="44" fontId="12" fillId="0" borderId="22" xfId="1" applyNumberFormat="1" applyFont="1" applyBorder="1"/>
    <xf numFmtId="0" fontId="17" fillId="3" borderId="10" xfId="0" applyFont="1" applyFill="1" applyBorder="1" applyAlignment="1">
      <alignment horizontal="right"/>
    </xf>
    <xf numFmtId="0" fontId="17" fillId="3" borderId="11" xfId="0" applyFont="1" applyFill="1" applyBorder="1" applyAlignment="1">
      <alignment horizontal="right"/>
    </xf>
    <xf numFmtId="167" fontId="17" fillId="3" borderId="12" xfId="0" applyNumberFormat="1" applyFont="1" applyFill="1" applyBorder="1" applyAlignment="1">
      <alignment horizontal="right"/>
    </xf>
    <xf numFmtId="167" fontId="17" fillId="3" borderId="11" xfId="0" applyNumberFormat="1" applyFont="1" applyFill="1" applyBorder="1" applyAlignment="1">
      <alignment horizontal="right"/>
    </xf>
    <xf numFmtId="0" fontId="17" fillId="3" borderId="12" xfId="0" applyFont="1" applyFill="1" applyBorder="1" applyAlignment="1">
      <alignment horizontal="right"/>
    </xf>
    <xf numFmtId="0" fontId="17" fillId="3" borderId="13" xfId="0" applyFont="1" applyFill="1" applyBorder="1" applyAlignment="1">
      <alignment horizontal="right"/>
    </xf>
    <xf numFmtId="167" fontId="17" fillId="3" borderId="11" xfId="1" applyNumberFormat="1" applyFont="1" applyFill="1" applyBorder="1" applyAlignment="1">
      <alignment horizontal="right"/>
    </xf>
    <xf numFmtId="0" fontId="17" fillId="2" borderId="0" xfId="0" applyFont="1" applyFill="1" applyAlignment="1">
      <alignment horizontal="right"/>
    </xf>
    <xf numFmtId="167" fontId="12" fillId="2" borderId="0" xfId="0" applyNumberFormat="1" applyFont="1" applyFill="1"/>
    <xf numFmtId="0" fontId="12" fillId="0" borderId="16" xfId="0" applyFont="1" applyBorder="1" applyAlignment="1">
      <alignment horizontal="right"/>
    </xf>
    <xf numFmtId="167" fontId="12" fillId="0" borderId="22" xfId="0" applyNumberFormat="1" applyFont="1" applyBorder="1" applyAlignment="1">
      <alignment horizontal="right"/>
    </xf>
    <xf numFmtId="44" fontId="12" fillId="0" borderId="22" xfId="1" applyNumberFormat="1" applyFont="1" applyBorder="1" applyAlignment="1">
      <alignment horizontal="right"/>
    </xf>
    <xf numFmtId="44" fontId="12" fillId="2" borderId="0" xfId="0" applyNumberFormat="1" applyFont="1" applyFill="1"/>
    <xf numFmtId="167" fontId="12" fillId="0" borderId="26" xfId="1" applyNumberFormat="1" applyFont="1" applyBorder="1" applyAlignment="1">
      <alignment horizontal="right"/>
    </xf>
    <xf numFmtId="10" fontId="12" fillId="2" borderId="0" xfId="5" applyNumberFormat="1" applyFont="1" applyFill="1"/>
    <xf numFmtId="0" fontId="16" fillId="5" borderId="10" xfId="0" applyFont="1" applyFill="1" applyBorder="1" applyAlignment="1">
      <alignment horizontal="center" wrapText="1"/>
    </xf>
    <xf numFmtId="0" fontId="16" fillId="5" borderId="11" xfId="0" applyFont="1" applyFill="1" applyBorder="1" applyAlignment="1">
      <alignment horizontal="center"/>
    </xf>
    <xf numFmtId="0" fontId="16" fillId="5" borderId="12" xfId="0" applyFont="1" applyFill="1" applyBorder="1" applyAlignment="1">
      <alignment horizontal="center"/>
    </xf>
    <xf numFmtId="0" fontId="16" fillId="5" borderId="13" xfId="0" applyFont="1" applyFill="1" applyBorder="1" applyAlignment="1">
      <alignment horizontal="center"/>
    </xf>
    <xf numFmtId="0" fontId="15" fillId="4" borderId="24" xfId="0" applyFont="1" applyFill="1" applyBorder="1" applyAlignment="1">
      <alignment horizontal="center"/>
    </xf>
    <xf numFmtId="14" fontId="15" fillId="4" borderId="11" xfId="0" applyNumberFormat="1" applyFont="1" applyFill="1" applyBorder="1" applyAlignment="1">
      <alignment horizontal="center"/>
    </xf>
    <xf numFmtId="0" fontId="12" fillId="0" borderId="21" xfId="0" applyFont="1" applyBorder="1" applyAlignment="1">
      <alignment horizontal="right" wrapText="1"/>
    </xf>
    <xf numFmtId="0" fontId="12" fillId="0" borderId="25" xfId="0" applyFont="1" applyBorder="1" applyAlignment="1">
      <alignment horizontal="right" wrapText="1"/>
    </xf>
    <xf numFmtId="0" fontId="0" fillId="2" borderId="6" xfId="0" applyFill="1" applyBorder="1"/>
    <xf numFmtId="14" fontId="0" fillId="2" borderId="6" xfId="0" applyNumberFormat="1" applyFill="1" applyBorder="1"/>
    <xf numFmtId="164" fontId="0" fillId="2" borderId="0" xfId="1" applyFont="1" applyFill="1"/>
    <xf numFmtId="0" fontId="18" fillId="7" borderId="0" xfId="0" applyFont="1" applyFill="1" applyAlignment="1">
      <alignment horizontal="right"/>
    </xf>
    <xf numFmtId="0" fontId="0" fillId="0" borderId="1" xfId="0" applyBorder="1" applyAlignment="1">
      <alignment horizontal="right"/>
    </xf>
    <xf numFmtId="9" fontId="0" fillId="2" borderId="1" xfId="5" applyFont="1" applyFill="1" applyBorder="1"/>
    <xf numFmtId="0" fontId="18" fillId="7" borderId="0" xfId="0" applyFont="1" applyFill="1" applyAlignment="1">
      <alignment horizontal="center"/>
    </xf>
    <xf numFmtId="167" fontId="0" fillId="0" borderId="1" xfId="1" applyNumberFormat="1" applyFont="1" applyBorder="1" applyAlignment="1">
      <alignment horizontal="right"/>
    </xf>
    <xf numFmtId="0" fontId="7" fillId="8" borderId="1" xfId="0" applyFont="1" applyFill="1" applyBorder="1" applyAlignment="1">
      <alignment horizontal="right"/>
    </xf>
    <xf numFmtId="0" fontId="18" fillId="0" borderId="1" xfId="0" applyFont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0" fillId="2" borderId="0" xfId="0" applyFill="1" applyAlignment="1">
      <alignment horizontal="center" vertical="center" wrapText="1"/>
    </xf>
    <xf numFmtId="168" fontId="7" fillId="8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9" fontId="2" fillId="2" borderId="1" xfId="5" applyFont="1" applyFill="1" applyBorder="1"/>
    <xf numFmtId="0" fontId="18" fillId="7" borderId="1" xfId="0" applyFont="1" applyFill="1" applyBorder="1" applyAlignment="1">
      <alignment horizontal="center"/>
    </xf>
    <xf numFmtId="168" fontId="7" fillId="2" borderId="0" xfId="1" applyNumberFormat="1" applyFont="1" applyFill="1" applyBorder="1" applyAlignment="1">
      <alignment horizontal="right"/>
    </xf>
    <xf numFmtId="0" fontId="18" fillId="7" borderId="27" xfId="0" applyFont="1" applyFill="1" applyBorder="1" applyAlignment="1">
      <alignment horizontal="right"/>
    </xf>
    <xf numFmtId="169" fontId="2" fillId="9" borderId="1" xfId="0" applyNumberFormat="1" applyFont="1" applyFill="1" applyBorder="1"/>
    <xf numFmtId="167" fontId="0" fillId="2" borderId="1" xfId="0" applyNumberFormat="1" applyFill="1" applyBorder="1"/>
    <xf numFmtId="167" fontId="2" fillId="2" borderId="1" xfId="0" applyNumberFormat="1" applyFont="1" applyFill="1" applyBorder="1"/>
    <xf numFmtId="167" fontId="7" fillId="8" borderId="1" xfId="1" applyNumberFormat="1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164" fontId="4" fillId="2" borderId="1" xfId="1" applyFont="1" applyFill="1" applyBorder="1"/>
    <xf numFmtId="169" fontId="0" fillId="2" borderId="0" xfId="0" applyNumberFormat="1" applyFill="1"/>
    <xf numFmtId="165" fontId="0" fillId="2" borderId="0" xfId="1" applyNumberFormat="1" applyFont="1" applyFill="1" applyBorder="1"/>
    <xf numFmtId="165" fontId="0" fillId="2" borderId="1" xfId="1" applyNumberFormat="1" applyFont="1" applyFill="1" applyBorder="1"/>
    <xf numFmtId="165" fontId="11" fillId="2" borderId="1" xfId="1" applyNumberFormat="1" applyFont="1" applyFill="1" applyBorder="1"/>
    <xf numFmtId="164" fontId="0" fillId="2" borderId="0" xfId="0" applyNumberFormat="1" applyFill="1"/>
    <xf numFmtId="167" fontId="4" fillId="0" borderId="1" xfId="1" applyNumberFormat="1" applyFont="1" applyBorder="1" applyAlignment="1">
      <alignment horizontal="right"/>
    </xf>
    <xf numFmtId="44" fontId="2" fillId="9" borderId="1" xfId="0" applyNumberFormat="1" applyFont="1" applyFill="1" applyBorder="1"/>
    <xf numFmtId="167" fontId="0" fillId="6" borderId="1" xfId="1" applyNumberFormat="1" applyFont="1" applyFill="1" applyBorder="1" applyAlignment="1">
      <alignment horizontal="right"/>
    </xf>
    <xf numFmtId="167" fontId="4" fillId="6" borderId="1" xfId="1" applyNumberFormat="1" applyFont="1" applyFill="1" applyBorder="1" applyAlignment="1">
      <alignment horizontal="right"/>
    </xf>
    <xf numFmtId="167" fontId="0" fillId="2" borderId="1" xfId="1" applyNumberFormat="1" applyFont="1" applyFill="1" applyBorder="1" applyAlignment="1">
      <alignment horizontal="right"/>
    </xf>
    <xf numFmtId="0" fontId="22" fillId="2" borderId="0" xfId="0" applyFont="1" applyFill="1" applyAlignment="1">
      <alignment horizontal="center"/>
    </xf>
    <xf numFmtId="0" fontId="22" fillId="2" borderId="0" xfId="0" applyFont="1" applyFill="1" applyAlignment="1">
      <alignment horizontal="center" wrapText="1"/>
    </xf>
    <xf numFmtId="164" fontId="0" fillId="2" borderId="0" xfId="1" applyFont="1" applyFill="1" applyBorder="1"/>
    <xf numFmtId="165" fontId="11" fillId="2" borderId="0" xfId="1" applyNumberFormat="1" applyFont="1" applyFill="1" applyBorder="1"/>
    <xf numFmtId="165" fontId="2" fillId="2" borderId="0" xfId="0" applyNumberFormat="1" applyFont="1" applyFill="1"/>
    <xf numFmtId="0" fontId="2" fillId="2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31" xfId="0" applyFill="1" applyBorder="1"/>
    <xf numFmtId="0" fontId="23" fillId="2" borderId="0" xfId="0" applyFont="1" applyFill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2" borderId="0" xfId="0" applyFont="1" applyFill="1" applyAlignment="1">
      <alignment wrapText="1"/>
    </xf>
    <xf numFmtId="0" fontId="12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right" wrapText="1"/>
    </xf>
    <xf numFmtId="0" fontId="12" fillId="2" borderId="2" xfId="0" applyFont="1" applyFill="1" applyBorder="1"/>
    <xf numFmtId="0" fontId="13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right" wrapText="1"/>
    </xf>
    <xf numFmtId="0" fontId="12" fillId="0" borderId="0" xfId="0" applyFont="1" applyAlignment="1">
      <alignment horizontal="right"/>
    </xf>
    <xf numFmtId="0" fontId="12" fillId="2" borderId="1" xfId="0" applyFont="1" applyFill="1" applyBorder="1" applyAlignment="1">
      <alignment horizontal="center"/>
    </xf>
    <xf numFmtId="0" fontId="13" fillId="2" borderId="0" xfId="0" applyFont="1" applyFill="1"/>
    <xf numFmtId="9" fontId="0" fillId="2" borderId="1" xfId="0" applyNumberFormat="1" applyFill="1" applyBorder="1"/>
    <xf numFmtId="9" fontId="2" fillId="2" borderId="1" xfId="0" applyNumberFormat="1" applyFont="1" applyFill="1" applyBorder="1"/>
    <xf numFmtId="167" fontId="4" fillId="2" borderId="1" xfId="1" applyNumberFormat="1" applyFont="1" applyFill="1" applyBorder="1" applyAlignment="1">
      <alignment horizontal="right"/>
    </xf>
    <xf numFmtId="0" fontId="24" fillId="7" borderId="1" xfId="0" applyFont="1" applyFill="1" applyBorder="1" applyAlignment="1">
      <alignment horizontal="center"/>
    </xf>
    <xf numFmtId="0" fontId="24" fillId="7" borderId="1" xfId="0" applyFont="1" applyFill="1" applyBorder="1" applyAlignment="1">
      <alignment horizontal="center" wrapText="1"/>
    </xf>
    <xf numFmtId="167" fontId="26" fillId="2" borderId="1" xfId="1" applyNumberFormat="1" applyFont="1" applyFill="1" applyBorder="1" applyAlignment="1">
      <alignment horizontal="right"/>
    </xf>
    <xf numFmtId="0" fontId="18" fillId="2" borderId="1" xfId="0" applyFont="1" applyFill="1" applyBorder="1" applyAlignment="1">
      <alignment horizontal="center"/>
    </xf>
    <xf numFmtId="0" fontId="27" fillId="2" borderId="1" xfId="0" applyFont="1" applyFill="1" applyBorder="1" applyAlignment="1">
      <alignment horizontal="center" wrapText="1"/>
    </xf>
    <xf numFmtId="0" fontId="25" fillId="7" borderId="1" xfId="0" applyFont="1" applyFill="1" applyBorder="1" applyAlignment="1">
      <alignment horizontal="center"/>
    </xf>
    <xf numFmtId="0" fontId="25" fillId="7" borderId="1" xfId="0" applyFont="1" applyFill="1" applyBorder="1" applyAlignment="1">
      <alignment horizontal="center" wrapText="1"/>
    </xf>
    <xf numFmtId="0" fontId="18" fillId="4" borderId="1" xfId="0" applyFont="1" applyFill="1" applyBorder="1" applyAlignment="1">
      <alignment horizontal="right"/>
    </xf>
    <xf numFmtId="0" fontId="18" fillId="4" borderId="1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9" xfId="0" applyFont="1" applyFill="1" applyBorder="1" applyAlignment="1">
      <alignment horizontal="center"/>
    </xf>
    <xf numFmtId="0" fontId="24" fillId="2" borderId="0" xfId="0" applyFont="1" applyFill="1" applyAlignment="1">
      <alignment horizontal="center"/>
    </xf>
    <xf numFmtId="0" fontId="25" fillId="10" borderId="0" xfId="0" applyFont="1" applyFill="1" applyAlignment="1">
      <alignment horizontal="center"/>
    </xf>
    <xf numFmtId="0" fontId="30" fillId="7" borderId="37" xfId="0" applyFont="1" applyFill="1" applyBorder="1" applyAlignment="1">
      <alignment horizontal="right"/>
    </xf>
    <xf numFmtId="0" fontId="30" fillId="7" borderId="27" xfId="0" applyFont="1" applyFill="1" applyBorder="1" applyAlignment="1">
      <alignment horizontal="center"/>
    </xf>
    <xf numFmtId="0" fontId="30" fillId="7" borderId="38" xfId="0" applyFont="1" applyFill="1" applyBorder="1" applyAlignment="1">
      <alignment horizontal="center" wrapText="1"/>
    </xf>
    <xf numFmtId="0" fontId="4" fillId="2" borderId="0" xfId="0" applyFont="1" applyFill="1"/>
    <xf numFmtId="0" fontId="30" fillId="2" borderId="0" xfId="0" applyFont="1" applyFill="1" applyAlignment="1">
      <alignment horizontal="center" wrapText="1"/>
    </xf>
    <xf numFmtId="0" fontId="31" fillId="2" borderId="0" xfId="0" applyFont="1" applyFill="1" applyAlignment="1">
      <alignment horizontal="center"/>
    </xf>
    <xf numFmtId="167" fontId="4" fillId="12" borderId="1" xfId="0" applyNumberFormat="1" applyFont="1" applyFill="1" applyBorder="1"/>
    <xf numFmtId="0" fontId="4" fillId="0" borderId="1" xfId="0" applyFont="1" applyBorder="1" applyAlignment="1">
      <alignment horizontal="right"/>
    </xf>
    <xf numFmtId="167" fontId="4" fillId="0" borderId="1" xfId="1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67" fontId="4" fillId="2" borderId="1" xfId="0" applyNumberFormat="1" applyFont="1" applyFill="1" applyBorder="1"/>
    <xf numFmtId="0" fontId="4" fillId="2" borderId="1" xfId="0" applyFont="1" applyFill="1" applyBorder="1"/>
    <xf numFmtId="0" fontId="4" fillId="0" borderId="37" xfId="0" applyFont="1" applyBorder="1" applyAlignment="1">
      <alignment horizontal="right"/>
    </xf>
    <xf numFmtId="0" fontId="4" fillId="2" borderId="43" xfId="0" applyFont="1" applyFill="1" applyBorder="1" applyAlignment="1">
      <alignment horizontal="center"/>
    </xf>
    <xf numFmtId="0" fontId="4" fillId="0" borderId="34" xfId="0" applyFont="1" applyBorder="1" applyAlignment="1">
      <alignment horizontal="right"/>
    </xf>
    <xf numFmtId="167" fontId="4" fillId="0" borderId="35" xfId="1" applyNumberFormat="1" applyFont="1" applyBorder="1" applyAlignment="1">
      <alignment horizontal="right"/>
    </xf>
    <xf numFmtId="0" fontId="4" fillId="2" borderId="35" xfId="0" applyFont="1" applyFill="1" applyBorder="1"/>
    <xf numFmtId="0" fontId="4" fillId="2" borderId="36" xfId="0" applyFont="1" applyFill="1" applyBorder="1" applyAlignment="1">
      <alignment horizontal="center"/>
    </xf>
    <xf numFmtId="0" fontId="4" fillId="0" borderId="44" xfId="0" applyFont="1" applyBorder="1" applyAlignment="1">
      <alignment horizontal="right"/>
    </xf>
    <xf numFmtId="167" fontId="4" fillId="6" borderId="33" xfId="1" applyNumberFormat="1" applyFont="1" applyFill="1" applyBorder="1" applyAlignment="1">
      <alignment horizontal="right"/>
    </xf>
    <xf numFmtId="0" fontId="4" fillId="0" borderId="45" xfId="0" applyFont="1" applyBorder="1" applyAlignment="1">
      <alignment horizontal="right"/>
    </xf>
    <xf numFmtId="167" fontId="4" fillId="0" borderId="46" xfId="1" applyNumberFormat="1" applyFont="1" applyBorder="1" applyAlignment="1">
      <alignment horizontal="right"/>
    </xf>
    <xf numFmtId="0" fontId="4" fillId="2" borderId="46" xfId="0" applyFont="1" applyFill="1" applyBorder="1"/>
    <xf numFmtId="0" fontId="4" fillId="2" borderId="47" xfId="0" applyFont="1" applyFill="1" applyBorder="1" applyAlignment="1">
      <alignment horizontal="center"/>
    </xf>
    <xf numFmtId="167" fontId="4" fillId="2" borderId="32" xfId="0" applyNumberFormat="1" applyFont="1" applyFill="1" applyBorder="1"/>
    <xf numFmtId="0" fontId="32" fillId="8" borderId="48" xfId="0" applyFont="1" applyFill="1" applyBorder="1" applyAlignment="1">
      <alignment horizontal="right"/>
    </xf>
    <xf numFmtId="168" fontId="32" fillId="8" borderId="49" xfId="1" applyNumberFormat="1" applyFont="1" applyFill="1" applyBorder="1" applyAlignment="1">
      <alignment horizontal="right"/>
    </xf>
    <xf numFmtId="0" fontId="4" fillId="8" borderId="9" xfId="0" applyFont="1" applyFill="1" applyBorder="1"/>
    <xf numFmtId="0" fontId="4" fillId="8" borderId="50" xfId="0" applyFont="1" applyFill="1" applyBorder="1"/>
    <xf numFmtId="168" fontId="32" fillId="8" borderId="51" xfId="1" applyNumberFormat="1" applyFont="1" applyFill="1" applyBorder="1" applyAlignment="1">
      <alignment horizontal="right"/>
    </xf>
    <xf numFmtId="0" fontId="32" fillId="2" borderId="0" xfId="0" applyFont="1" applyFill="1" applyAlignment="1">
      <alignment horizontal="right"/>
    </xf>
    <xf numFmtId="168" fontId="32" fillId="2" borderId="0" xfId="1" applyNumberFormat="1" applyFont="1" applyFill="1" applyBorder="1" applyAlignment="1">
      <alignment horizontal="right"/>
    </xf>
    <xf numFmtId="167" fontId="4" fillId="2" borderId="0" xfId="0" applyNumberFormat="1" applyFont="1" applyFill="1"/>
    <xf numFmtId="0" fontId="33" fillId="8" borderId="1" xfId="0" applyFont="1" applyFill="1" applyBorder="1" applyAlignment="1">
      <alignment horizontal="right" vertical="center" wrapText="1"/>
    </xf>
    <xf numFmtId="167" fontId="33" fillId="2" borderId="1" xfId="0" applyNumberFormat="1" applyFont="1" applyFill="1" applyBorder="1"/>
    <xf numFmtId="0" fontId="33" fillId="8" borderId="1" xfId="0" applyFont="1" applyFill="1" applyBorder="1" applyAlignment="1">
      <alignment horizontal="right"/>
    </xf>
    <xf numFmtId="0" fontId="18" fillId="13" borderId="0" xfId="0" applyFont="1" applyFill="1" applyAlignment="1">
      <alignment horizontal="right"/>
    </xf>
    <xf numFmtId="0" fontId="18" fillId="13" borderId="0" xfId="0" applyFont="1" applyFill="1" applyAlignment="1">
      <alignment horizontal="center"/>
    </xf>
    <xf numFmtId="0" fontId="18" fillId="13" borderId="27" xfId="0" applyFont="1" applyFill="1" applyBorder="1" applyAlignment="1">
      <alignment horizontal="right"/>
    </xf>
    <xf numFmtId="0" fontId="18" fillId="13" borderId="28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right"/>
    </xf>
    <xf numFmtId="169" fontId="2" fillId="13" borderId="1" xfId="0" applyNumberFormat="1" applyFont="1" applyFill="1" applyBorder="1"/>
    <xf numFmtId="44" fontId="2" fillId="13" borderId="1" xfId="0" applyNumberFormat="1" applyFont="1" applyFill="1" applyBorder="1"/>
    <xf numFmtId="0" fontId="18" fillId="13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right"/>
    </xf>
    <xf numFmtId="0" fontId="19" fillId="13" borderId="0" xfId="0" applyFont="1" applyFill="1" applyAlignment="1">
      <alignment horizontal="center"/>
    </xf>
    <xf numFmtId="0" fontId="20" fillId="2" borderId="0" xfId="0" applyFont="1" applyFill="1" applyAlignment="1">
      <alignment horizontal="center"/>
    </xf>
    <xf numFmtId="0" fontId="19" fillId="13" borderId="2" xfId="0" applyFont="1" applyFill="1" applyBorder="1" applyAlignment="1">
      <alignment horizontal="center"/>
    </xf>
    <xf numFmtId="0" fontId="19" fillId="4" borderId="29" xfId="0" applyFont="1" applyFill="1" applyBorder="1" applyAlignment="1">
      <alignment horizontal="center"/>
    </xf>
    <xf numFmtId="0" fontId="21" fillId="4" borderId="6" xfId="0" applyFont="1" applyFill="1" applyBorder="1" applyAlignment="1">
      <alignment horizontal="center"/>
    </xf>
    <xf numFmtId="0" fontId="21" fillId="4" borderId="30" xfId="0" applyFont="1" applyFill="1" applyBorder="1" applyAlignment="1">
      <alignment horizontal="center"/>
    </xf>
    <xf numFmtId="0" fontId="24" fillId="4" borderId="29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19" fillId="4" borderId="0" xfId="0" applyFont="1" applyFill="1" applyAlignment="1">
      <alignment horizontal="center"/>
    </xf>
    <xf numFmtId="0" fontId="19" fillId="4" borderId="2" xfId="0" applyFont="1" applyFill="1" applyBorder="1" applyAlignment="1">
      <alignment horizontal="center"/>
    </xf>
    <xf numFmtId="0" fontId="19" fillId="4" borderId="6" xfId="0" applyFont="1" applyFill="1" applyBorder="1" applyAlignment="1">
      <alignment horizontal="center"/>
    </xf>
    <xf numFmtId="0" fontId="19" fillId="4" borderId="30" xfId="0" applyFont="1" applyFill="1" applyBorder="1" applyAlignment="1">
      <alignment horizontal="center"/>
    </xf>
    <xf numFmtId="0" fontId="18" fillId="4" borderId="29" xfId="0" applyFont="1" applyFill="1" applyBorder="1" applyAlignment="1">
      <alignment horizontal="center"/>
    </xf>
    <xf numFmtId="0" fontId="18" fillId="4" borderId="6" xfId="0" applyFont="1" applyFill="1" applyBorder="1" applyAlignment="1">
      <alignment horizontal="center"/>
    </xf>
    <xf numFmtId="0" fontId="18" fillId="4" borderId="30" xfId="0" applyFont="1" applyFill="1" applyBorder="1" applyAlignment="1">
      <alignment horizontal="center"/>
    </xf>
    <xf numFmtId="0" fontId="31" fillId="11" borderId="39" xfId="0" applyFont="1" applyFill="1" applyBorder="1" applyAlignment="1">
      <alignment horizontal="center"/>
    </xf>
    <xf numFmtId="0" fontId="31" fillId="11" borderId="2" xfId="0" applyFont="1" applyFill="1" applyBorder="1" applyAlignment="1">
      <alignment horizontal="center"/>
    </xf>
    <xf numFmtId="0" fontId="31" fillId="11" borderId="40" xfId="0" applyFont="1" applyFill="1" applyBorder="1" applyAlignment="1">
      <alignment horizontal="center"/>
    </xf>
    <xf numFmtId="0" fontId="31" fillId="11" borderId="41" xfId="0" applyFont="1" applyFill="1" applyBorder="1" applyAlignment="1">
      <alignment horizontal="center"/>
    </xf>
    <xf numFmtId="0" fontId="31" fillId="11" borderId="0" xfId="0" applyFont="1" applyFill="1" applyAlignment="1">
      <alignment horizontal="center"/>
    </xf>
    <xf numFmtId="0" fontId="31" fillId="11" borderId="42" xfId="0" applyFont="1" applyFill="1" applyBorder="1" applyAlignment="1">
      <alignment horizontal="center"/>
    </xf>
    <xf numFmtId="0" fontId="24" fillId="4" borderId="34" xfId="0" applyFont="1" applyFill="1" applyBorder="1" applyAlignment="1">
      <alignment horizontal="center"/>
    </xf>
    <xf numFmtId="0" fontId="24" fillId="4" borderId="35" xfId="0" applyFont="1" applyFill="1" applyBorder="1" applyAlignment="1">
      <alignment horizontal="center"/>
    </xf>
    <xf numFmtId="0" fontId="24" fillId="4" borderId="36" xfId="0" applyFont="1" applyFill="1" applyBorder="1" applyAlignment="1">
      <alignment horizontal="center"/>
    </xf>
    <xf numFmtId="0" fontId="24" fillId="4" borderId="21" xfId="0" applyFont="1" applyFill="1" applyBorder="1" applyAlignment="1">
      <alignment horizontal="center"/>
    </xf>
    <xf numFmtId="0" fontId="24" fillId="4" borderId="6" xfId="0" applyFont="1" applyFill="1" applyBorder="1" applyAlignment="1">
      <alignment horizontal="center"/>
    </xf>
    <xf numFmtId="0" fontId="24" fillId="4" borderId="2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3" fillId="2" borderId="0" xfId="0" applyFont="1" applyFill="1" applyAlignment="1">
      <alignment horizontal="right"/>
    </xf>
    <xf numFmtId="0" fontId="15" fillId="4" borderId="7" xfId="0" applyFont="1" applyFill="1" applyBorder="1" applyAlignment="1">
      <alignment horizontal="center"/>
    </xf>
    <xf numFmtId="0" fontId="15" fillId="4" borderId="0" xfId="0" applyFont="1" applyFill="1" applyAlignment="1">
      <alignment horizontal="center"/>
    </xf>
    <xf numFmtId="0" fontId="15" fillId="4" borderId="8" xfId="0" applyFont="1" applyFill="1" applyBorder="1" applyAlignment="1">
      <alignment horizontal="center"/>
    </xf>
    <xf numFmtId="0" fontId="15" fillId="4" borderId="9" xfId="0" applyFont="1" applyFill="1" applyBorder="1" applyAlignment="1">
      <alignment horizontal="center"/>
    </xf>
    <xf numFmtId="0" fontId="13" fillId="2" borderId="14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0" fontId="15" fillId="4" borderId="1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24" fillId="4" borderId="29" xfId="0" applyFont="1" applyFill="1" applyBorder="1" applyAlignment="1">
      <alignment horizontal="right"/>
    </xf>
    <xf numFmtId="0" fontId="3" fillId="4" borderId="30" xfId="0" applyFont="1" applyFill="1" applyBorder="1" applyAlignment="1">
      <alignment horizontal="right"/>
    </xf>
    <xf numFmtId="0" fontId="5" fillId="4" borderId="6" xfId="0" applyFont="1" applyFill="1" applyBorder="1" applyAlignment="1">
      <alignment horizontal="center"/>
    </xf>
    <xf numFmtId="0" fontId="5" fillId="4" borderId="3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right"/>
    </xf>
    <xf numFmtId="0" fontId="2" fillId="2" borderId="32" xfId="0" applyFont="1" applyFill="1" applyBorder="1" applyAlignment="1">
      <alignment horizontal="right"/>
    </xf>
    <xf numFmtId="0" fontId="2" fillId="2" borderId="33" xfId="0" applyFont="1" applyFill="1" applyBorder="1" applyAlignment="1">
      <alignment horizontal="right"/>
    </xf>
    <xf numFmtId="0" fontId="2" fillId="2" borderId="27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33" xfId="0" applyFont="1" applyFill="1" applyBorder="1" applyAlignment="1">
      <alignment horizontal="center"/>
    </xf>
    <xf numFmtId="0" fontId="29" fillId="2" borderId="27" xfId="0" applyFont="1" applyFill="1" applyBorder="1" applyAlignment="1">
      <alignment horizontal="right"/>
    </xf>
    <xf numFmtId="0" fontId="29" fillId="2" borderId="32" xfId="0" applyFont="1" applyFill="1" applyBorder="1" applyAlignment="1">
      <alignment horizontal="right"/>
    </xf>
    <xf numFmtId="0" fontId="29" fillId="2" borderId="33" xfId="0" applyFont="1" applyFill="1" applyBorder="1" applyAlignment="1">
      <alignment horizontal="right"/>
    </xf>
    <xf numFmtId="0" fontId="13" fillId="2" borderId="27" xfId="0" applyFont="1" applyFill="1" applyBorder="1" applyAlignment="1">
      <alignment horizontal="right" wrapText="1"/>
    </xf>
    <xf numFmtId="0" fontId="13" fillId="2" borderId="32" xfId="0" applyFont="1" applyFill="1" applyBorder="1" applyAlignment="1">
      <alignment horizontal="right" wrapText="1"/>
    </xf>
    <xf numFmtId="0" fontId="13" fillId="2" borderId="33" xfId="0" applyFont="1" applyFill="1" applyBorder="1" applyAlignment="1">
      <alignment horizontal="right" wrapText="1"/>
    </xf>
    <xf numFmtId="0" fontId="13" fillId="2" borderId="27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33" xfId="0" applyFont="1" applyFill="1" applyBorder="1" applyAlignment="1">
      <alignment horizontal="center"/>
    </xf>
    <xf numFmtId="0" fontId="28" fillId="4" borderId="6" xfId="0" applyFont="1" applyFill="1" applyBorder="1" applyAlignment="1">
      <alignment horizontal="center"/>
    </xf>
    <xf numFmtId="0" fontId="28" fillId="4" borderId="30" xfId="0" applyFont="1" applyFill="1" applyBorder="1" applyAlignment="1">
      <alignment horizontal="center"/>
    </xf>
  </cellXfs>
  <cellStyles count="7">
    <cellStyle name="Currency" xfId="1" builtinId="4"/>
    <cellStyle name="Detalle de día" xfId="3" xr:uid="{00000000-0005-0000-0000-000000000000}"/>
    <cellStyle name="Día" xfId="2" xr:uid="{00000000-0005-0000-0000-000001000000}"/>
    <cellStyle name="Encabezado de notas" xfId="4" xr:uid="{00000000-0005-0000-0000-000002000000}"/>
    <cellStyle name="Moneda 2" xfId="6" xr:uid="{00000000-0005-0000-0000-000004000000}"/>
    <cellStyle name="Normal" xfId="0" builtinId="0"/>
    <cellStyle name="Percent" xfId="5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Mapa de Gastos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42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62C5-44FA-ACD7-9310F3B63D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2C5-44FA-ACD7-9310F3B63D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62C5-44FA-ACD7-9310F3B63D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2C5-44FA-ACD7-9310F3B63D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62C5-44FA-ACD7-9310F3B63D3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2C5-44FA-ACD7-9310F3B63D3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62C5-44FA-ACD7-9310F3B63D3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2C5-44FA-ACD7-9310F3B63D3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62C5-44FA-ACD7-9310F3B63D35}"/>
              </c:ext>
            </c:extLst>
          </c:dPt>
          <c:cat>
            <c:strRef>
              <c:f>'Mapa de Gastos'!$G$9:$G$17</c:f>
              <c:strCache>
                <c:ptCount val="9"/>
                <c:pt idx="0">
                  <c:v>Diezmos / Donaciones </c:v>
                </c:pt>
                <c:pt idx="1">
                  <c:v>Ahorros </c:v>
                </c:pt>
                <c:pt idx="2">
                  <c:v>Vivienda </c:v>
                </c:pt>
                <c:pt idx="3">
                  <c:v>Alimentación </c:v>
                </c:pt>
                <c:pt idx="4">
                  <c:v>Personales / Familiares</c:v>
                </c:pt>
                <c:pt idx="5">
                  <c:v>Salud </c:v>
                </c:pt>
                <c:pt idx="6">
                  <c:v>Transporte </c:v>
                </c:pt>
                <c:pt idx="7">
                  <c:v>Recreación/ Entretenimiento </c:v>
                </c:pt>
                <c:pt idx="8">
                  <c:v>Financieros/ Deudas</c:v>
                </c:pt>
              </c:strCache>
            </c:strRef>
          </c:cat>
          <c:val>
            <c:numRef>
              <c:f>'Mapa de Gastos'!$I$9:$I$17</c:f>
              <c:numCache>
                <c:formatCode>0%</c:formatCode>
                <c:ptCount val="9"/>
                <c:pt idx="0">
                  <c:v>0</c:v>
                </c:pt>
                <c:pt idx="1">
                  <c:v>0.45529047532325623</c:v>
                </c:pt>
                <c:pt idx="2">
                  <c:v>0.10817701693680568</c:v>
                </c:pt>
                <c:pt idx="3">
                  <c:v>0.15176349177441875</c:v>
                </c:pt>
                <c:pt idx="4">
                  <c:v>0.19431797486796576</c:v>
                </c:pt>
                <c:pt idx="5">
                  <c:v>0</c:v>
                </c:pt>
                <c:pt idx="6">
                  <c:v>9.0451041097553572E-2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C5-44FA-ACD7-9310F3B63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2093789731584982E-2"/>
          <c:y val="0.73205745115193921"/>
          <c:w val="0.82967221612891018"/>
          <c:h val="0.240164771070282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DO"/>
              <a:t>Presupuesto</a:t>
            </a:r>
            <a:r>
              <a:rPr lang="es-DO" baseline="0"/>
              <a:t>/ Gasto Real</a:t>
            </a:r>
            <a:endParaRPr lang="es-D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>
        <c:manualLayout>
          <c:layoutTarget val="inner"/>
          <c:xMode val="edge"/>
          <c:yMode val="edge"/>
          <c:x val="0.13063601948206863"/>
          <c:y val="0.19272254455637156"/>
          <c:w val="0.88508576364464442"/>
          <c:h val="0.310721391599782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'Presupuesto Mensual'!$H$8</c:f>
              <c:strCache>
                <c:ptCount val="1"/>
                <c:pt idx="0">
                  <c:v>Presupuestado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'Presupuesto Mensual'!$G$9:$G$18</c:f>
              <c:strCache>
                <c:ptCount val="10"/>
                <c:pt idx="0">
                  <c:v>Diezmos / Donaciones </c:v>
                </c:pt>
                <c:pt idx="1">
                  <c:v>Ahorros </c:v>
                </c:pt>
                <c:pt idx="2">
                  <c:v>Vivienda </c:v>
                </c:pt>
                <c:pt idx="3">
                  <c:v>Alimentación </c:v>
                </c:pt>
                <c:pt idx="4">
                  <c:v>Personales / Familiares</c:v>
                </c:pt>
                <c:pt idx="5">
                  <c:v>Salud </c:v>
                </c:pt>
                <c:pt idx="6">
                  <c:v>Transporte </c:v>
                </c:pt>
                <c:pt idx="7">
                  <c:v>Recreación/ Entretenimiento </c:v>
                </c:pt>
                <c:pt idx="8">
                  <c:v>Financieros/ Deudas</c:v>
                </c:pt>
                <c:pt idx="9">
                  <c:v>Total de Gastos</c:v>
                </c:pt>
              </c:strCache>
            </c:strRef>
          </c:cat>
          <c:val>
            <c:numRef>
              <c:f>'Presupuesto Mensual'!$H$9:$H$18</c:f>
              <c:numCache>
                <c:formatCode>_("$"* #,##0_);_("$"* \(#,##0\);_("$"*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3-4F81-BC87-E95D11E64C6A}"/>
            </c:ext>
          </c:extLst>
        </c:ser>
        <c:ser>
          <c:idx val="1"/>
          <c:order val="1"/>
          <c:tx>
            <c:strRef>
              <c:f>'Presupuesto Mensual'!$I$8</c:f>
              <c:strCache>
                <c:ptCount val="1"/>
                <c:pt idx="0">
                  <c:v>Gasto Real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'Presupuesto Mensual'!$G$9:$G$18</c:f>
              <c:strCache>
                <c:ptCount val="10"/>
                <c:pt idx="0">
                  <c:v>Diezmos / Donaciones </c:v>
                </c:pt>
                <c:pt idx="1">
                  <c:v>Ahorros </c:v>
                </c:pt>
                <c:pt idx="2">
                  <c:v>Vivienda </c:v>
                </c:pt>
                <c:pt idx="3">
                  <c:v>Alimentación </c:v>
                </c:pt>
                <c:pt idx="4">
                  <c:v>Personales / Familiares</c:v>
                </c:pt>
                <c:pt idx="5">
                  <c:v>Salud </c:v>
                </c:pt>
                <c:pt idx="6">
                  <c:v>Transporte </c:v>
                </c:pt>
                <c:pt idx="7">
                  <c:v>Recreación/ Entretenimiento </c:v>
                </c:pt>
                <c:pt idx="8">
                  <c:v>Financieros/ Deudas</c:v>
                </c:pt>
                <c:pt idx="9">
                  <c:v>Total de Gastos</c:v>
                </c:pt>
              </c:strCache>
            </c:strRef>
          </c:cat>
          <c:val>
            <c:numRef>
              <c:f>'Presupuesto Mensual'!$I$9:$I$18</c:f>
              <c:numCache>
                <c:formatCode>_("$"* #,##0_);_("$"* \(#,##0\);_("$"*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3-4F81-BC87-E95D11E64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582432"/>
        <c:axId val="762581344"/>
      </c:barChart>
      <c:catAx>
        <c:axId val="76258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762581344"/>
        <c:crosses val="autoZero"/>
        <c:auto val="1"/>
        <c:lblAlgn val="ctr"/>
        <c:lblOffset val="100"/>
        <c:noMultiLvlLbl val="0"/>
      </c:catAx>
      <c:valAx>
        <c:axId val="76258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76258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149703</xdr:colOff>
      <xdr:row>18</xdr:row>
      <xdr:rowOff>233362</xdr:rowOff>
    </xdr:from>
    <xdr:to>
      <xdr:col>10</xdr:col>
      <xdr:colOff>116816</xdr:colOff>
      <xdr:row>37</xdr:row>
      <xdr:rowOff>80873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1143000</xdr:colOff>
      <xdr:row>5</xdr:row>
      <xdr:rowOff>70055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6BA8BA-4233-4864-8100-A3795BCACB8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3046" t="11806" r="22461" b="12785"/>
        <a:stretch/>
      </xdr:blipFill>
      <xdr:spPr>
        <a:xfrm>
          <a:off x="0" y="182880"/>
          <a:ext cx="1143000" cy="94635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66675</xdr:rowOff>
    </xdr:from>
    <xdr:to>
      <xdr:col>2</xdr:col>
      <xdr:colOff>276224</xdr:colOff>
      <xdr:row>4</xdr:row>
      <xdr:rowOff>45433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300" y="66675"/>
          <a:ext cx="1828799" cy="74075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171450</xdr:rowOff>
    </xdr:from>
    <xdr:to>
      <xdr:col>1</xdr:col>
      <xdr:colOff>400049</xdr:colOff>
      <xdr:row>4</xdr:row>
      <xdr:rowOff>150208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171450"/>
          <a:ext cx="1828799" cy="74075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28575</xdr:rowOff>
    </xdr:from>
    <xdr:to>
      <xdr:col>1</xdr:col>
      <xdr:colOff>1571624</xdr:colOff>
      <xdr:row>4</xdr:row>
      <xdr:rowOff>7333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575" y="28575"/>
          <a:ext cx="1828799" cy="74075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28575</xdr:rowOff>
    </xdr:from>
    <xdr:to>
      <xdr:col>2</xdr:col>
      <xdr:colOff>190499</xdr:colOff>
      <xdr:row>4</xdr:row>
      <xdr:rowOff>7333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575" y="28575"/>
          <a:ext cx="1828799" cy="74075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1</xdr:col>
      <xdr:colOff>1514474</xdr:colOff>
      <xdr:row>3</xdr:row>
      <xdr:rowOff>169258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575" y="0"/>
          <a:ext cx="1828799" cy="7407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142874</xdr:colOff>
      <xdr:row>3</xdr:row>
      <xdr:rowOff>174650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95474" cy="723290"/>
        </a:xfrm>
        <a:prstGeom prst="rect">
          <a:avLst/>
        </a:prstGeom>
      </xdr:spPr>
    </xdr:pic>
    <xdr:clientData/>
  </xdr:twoCellAnchor>
  <xdr:oneCellAnchor>
    <xdr:from>
      <xdr:col>0</xdr:col>
      <xdr:colOff>9525</xdr:colOff>
      <xdr:row>46</xdr:row>
      <xdr:rowOff>47625</xdr:rowOff>
    </xdr:from>
    <xdr:ext cx="1828799" cy="746150"/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525" y="8934450"/>
          <a:ext cx="1828799" cy="7461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1828799</xdr:colOff>
      <xdr:row>3</xdr:row>
      <xdr:rowOff>174650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28799" cy="746150"/>
        </a:xfrm>
        <a:prstGeom prst="rect">
          <a:avLst/>
        </a:prstGeom>
      </xdr:spPr>
    </xdr:pic>
    <xdr:clientData/>
  </xdr:twoCellAnchor>
  <xdr:twoCellAnchor>
    <xdr:from>
      <xdr:col>5</xdr:col>
      <xdr:colOff>301922</xdr:colOff>
      <xdr:row>18</xdr:row>
      <xdr:rowOff>50321</xdr:rowOff>
    </xdr:from>
    <xdr:to>
      <xdr:col>9</xdr:col>
      <xdr:colOff>129396</xdr:colOff>
      <xdr:row>31</xdr:row>
      <xdr:rowOff>57510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1828799</xdr:colOff>
      <xdr:row>3</xdr:row>
      <xdr:rowOff>174650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28799" cy="7461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0</xdr:rowOff>
    </xdr:from>
    <xdr:to>
      <xdr:col>2</xdr:col>
      <xdr:colOff>209549</xdr:colOff>
      <xdr:row>3</xdr:row>
      <xdr:rowOff>174650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0"/>
          <a:ext cx="1828799" cy="7461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333374</xdr:colOff>
      <xdr:row>3</xdr:row>
      <xdr:rowOff>174650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28799" cy="7461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369497</xdr:colOff>
      <xdr:row>3</xdr:row>
      <xdr:rowOff>174650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26822" cy="7461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409574</xdr:colOff>
      <xdr:row>3</xdr:row>
      <xdr:rowOff>174650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28799" cy="746150"/>
        </a:xfrm>
        <a:prstGeom prst="rect">
          <a:avLst/>
        </a:prstGeom>
      </xdr:spPr>
    </xdr:pic>
    <xdr:clientData/>
  </xdr:twoCellAnchor>
  <xdr:oneCellAnchor>
    <xdr:from>
      <xdr:col>0</xdr:col>
      <xdr:colOff>28575</xdr:colOff>
      <xdr:row>40</xdr:row>
      <xdr:rowOff>85725</xdr:rowOff>
    </xdr:from>
    <xdr:ext cx="1828799" cy="746150"/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575" y="8943975"/>
          <a:ext cx="1828799" cy="746150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2127</xdr:colOff>
      <xdr:row>0</xdr:row>
      <xdr:rowOff>32317</xdr:rowOff>
    </xdr:from>
    <xdr:to>
      <xdr:col>2</xdr:col>
      <xdr:colOff>297401</xdr:colOff>
      <xdr:row>4</xdr:row>
      <xdr:rowOff>130767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7" y="32317"/>
          <a:ext cx="1828799" cy="7461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lendario%20acad&#233;mico%20(cualquier%20a&#241;o)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otorcredito-my.sharepoint.com/Users/Dell/Dropbox/COACHING/Programa%20Coaching/Personal/Rossina/Rossi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endario"/>
    </sheetNames>
    <sheetDataSet>
      <sheetData sheetId="0">
        <row r="2">
          <cell r="C2" t="str">
            <v>junio</v>
          </cell>
        </row>
        <row r="16">
          <cell r="C16" t="str">
            <v>July</v>
          </cell>
        </row>
        <row r="30">
          <cell r="C30" t="e">
            <v>#N/A</v>
          </cell>
        </row>
        <row r="44">
          <cell r="C44" t="e">
            <v>#N/A</v>
          </cell>
        </row>
        <row r="58">
          <cell r="C58" t="e">
            <v>#N/A</v>
          </cell>
        </row>
        <row r="72">
          <cell r="C72" t="e">
            <v>#N/A</v>
          </cell>
        </row>
        <row r="86">
          <cell r="C86" t="e">
            <v>#N/A</v>
          </cell>
        </row>
        <row r="100">
          <cell r="C100" t="e">
            <v>#N/A</v>
          </cell>
        </row>
        <row r="114">
          <cell r="C114" t="e">
            <v>#N/A</v>
          </cell>
        </row>
        <row r="128">
          <cell r="C128" t="e">
            <v>#N/A</v>
          </cell>
        </row>
        <row r="142">
          <cell r="C142" t="e">
            <v>#N/A</v>
          </cell>
        </row>
        <row r="156">
          <cell r="C156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pa de Gastos"/>
      <sheetName val="Cash Plan"/>
      <sheetName val="Presupuesto Anual"/>
      <sheetName val="Mapa de Deudas"/>
      <sheetName val="Gastos Mensuales"/>
      <sheetName val="Pago de Deudas"/>
      <sheetName val="Inversiones"/>
      <sheetName val="Resumen Sesion"/>
      <sheetName val="Control Clientes"/>
      <sheetName val="Gestion de Clientes"/>
      <sheetName val="Entrevista"/>
      <sheetName val="Entrevista Pareja"/>
      <sheetName val="Formulario"/>
    </sheetNames>
    <sheetDataSet>
      <sheetData sheetId="0">
        <row r="26">
          <cell r="B26">
            <v>46244.1</v>
          </cell>
        </row>
        <row r="29">
          <cell r="A29" t="str">
            <v>Personal de Limpieza del hogar</v>
          </cell>
          <cell r="B29">
            <v>23000</v>
          </cell>
        </row>
        <row r="31">
          <cell r="A31" t="str">
            <v>Energía Eléctrica</v>
          </cell>
          <cell r="B31">
            <v>2000</v>
          </cell>
        </row>
        <row r="32">
          <cell r="A32" t="str">
            <v>Gas</v>
          </cell>
          <cell r="B32">
            <v>2000</v>
          </cell>
        </row>
        <row r="35">
          <cell r="A35" t="str">
            <v>Teléfono Residencial</v>
          </cell>
          <cell r="B35">
            <v>2500</v>
          </cell>
        </row>
        <row r="37">
          <cell r="A37" t="str">
            <v>Teléfono Celular</v>
          </cell>
          <cell r="B37">
            <v>1900</v>
          </cell>
        </row>
        <row r="41">
          <cell r="A41" t="str">
            <v>Supermercado</v>
          </cell>
          <cell r="B41">
            <v>30000</v>
          </cell>
        </row>
        <row r="42">
          <cell r="A42" t="str">
            <v>Colmado</v>
          </cell>
          <cell r="B42">
            <v>1000</v>
          </cell>
        </row>
        <row r="49">
          <cell r="A49" t="str">
            <v>Barberia</v>
          </cell>
          <cell r="B49">
            <v>5150</v>
          </cell>
        </row>
        <row r="50">
          <cell r="A50" t="str">
            <v>Lavandería</v>
          </cell>
          <cell r="B50">
            <v>700</v>
          </cell>
        </row>
        <row r="52">
          <cell r="A52" t="str">
            <v>Rossina</v>
          </cell>
          <cell r="B52">
            <v>3500</v>
          </cell>
        </row>
        <row r="53">
          <cell r="A53" t="str">
            <v>Alonso</v>
          </cell>
          <cell r="B53">
            <v>3282.5</v>
          </cell>
        </row>
        <row r="54">
          <cell r="A54" t="str">
            <v>Alonso Julian</v>
          </cell>
          <cell r="B54">
            <v>1500</v>
          </cell>
        </row>
        <row r="58">
          <cell r="A58" t="str">
            <v>Suscripciones / Club Naco</v>
          </cell>
          <cell r="B58">
            <v>2500</v>
          </cell>
        </row>
        <row r="59">
          <cell r="A59" t="str">
            <v xml:space="preserve">Regalos </v>
          </cell>
          <cell r="B59">
            <v>2000</v>
          </cell>
        </row>
        <row r="61">
          <cell r="A61" t="str">
            <v>Apps</v>
          </cell>
          <cell r="B61">
            <v>757.5</v>
          </cell>
        </row>
        <row r="66">
          <cell r="A66" t="str">
            <v>Medicamentos</v>
          </cell>
          <cell r="B66">
            <v>3000</v>
          </cell>
        </row>
        <row r="67">
          <cell r="A67" t="str">
            <v xml:space="preserve"> Consultas Médicas </v>
          </cell>
          <cell r="B67">
            <v>1000</v>
          </cell>
        </row>
        <row r="70">
          <cell r="A70" t="str">
            <v xml:space="preserve">Gasolina </v>
          </cell>
          <cell r="B70">
            <v>20000</v>
          </cell>
        </row>
        <row r="71">
          <cell r="A71" t="str">
            <v>Lavados</v>
          </cell>
          <cell r="B71">
            <v>600</v>
          </cell>
        </row>
        <row r="74">
          <cell r="A74" t="str">
            <v>Uber</v>
          </cell>
          <cell r="B74">
            <v>600</v>
          </cell>
        </row>
        <row r="77">
          <cell r="A77" t="str">
            <v xml:space="preserve">Restaurantes  </v>
          </cell>
          <cell r="B77">
            <v>13600</v>
          </cell>
        </row>
        <row r="83">
          <cell r="A83" t="str">
            <v>Progreso</v>
          </cell>
          <cell r="B83">
            <v>19722</v>
          </cell>
        </row>
        <row r="84">
          <cell r="A84" t="str">
            <v>Prestamo Carro</v>
          </cell>
          <cell r="B84">
            <v>22042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93"/>
  <sheetViews>
    <sheetView tabSelected="1" topLeftCell="A22" zoomScale="115" zoomScaleNormal="115" workbookViewId="0">
      <selection activeCell="B38" sqref="B38"/>
    </sheetView>
  </sheetViews>
  <sheetFormatPr defaultColWidth="11.5703125" defaultRowHeight="15" x14ac:dyDescent="0.25"/>
  <cols>
    <col min="1" max="1" width="35.5703125" bestFit="1" customWidth="1"/>
    <col min="2" max="2" width="20.85546875" customWidth="1"/>
    <col min="3" max="3" width="19.5703125" customWidth="1"/>
    <col min="4" max="4" width="29.42578125" style="5" customWidth="1"/>
    <col min="5" max="5" width="3.85546875" style="5" customWidth="1"/>
    <col min="6" max="6" width="4.5703125" style="5" customWidth="1"/>
    <col min="7" max="7" width="27.5703125" style="5" bestFit="1" customWidth="1"/>
    <col min="8" max="8" width="11.5703125" style="5" bestFit="1" customWidth="1"/>
    <col min="9" max="9" width="11.42578125" style="5"/>
    <col min="10" max="10" width="20.42578125" style="5" bestFit="1" customWidth="1"/>
  </cols>
  <sheetData>
    <row r="1" spans="1:10" x14ac:dyDescent="0.25">
      <c r="A1" s="5"/>
      <c r="B1" s="5"/>
      <c r="C1" s="5"/>
    </row>
    <row r="2" spans="1:10" x14ac:dyDescent="0.25">
      <c r="A2" s="5"/>
      <c r="B2" s="5"/>
      <c r="C2" s="5"/>
    </row>
    <row r="3" spans="1:10" x14ac:dyDescent="0.25">
      <c r="A3" s="5"/>
      <c r="B3" s="5"/>
      <c r="C3" s="5"/>
    </row>
    <row r="4" spans="1:10" x14ac:dyDescent="0.25">
      <c r="A4" s="5"/>
      <c r="B4" s="5"/>
      <c r="C4" s="5"/>
    </row>
    <row r="5" spans="1:10" ht="26.25" x14ac:dyDescent="0.4">
      <c r="A5" s="191" t="s">
        <v>97</v>
      </c>
      <c r="B5" s="191"/>
      <c r="C5" s="191"/>
      <c r="D5" s="191"/>
    </row>
    <row r="6" spans="1:10" x14ac:dyDescent="0.25">
      <c r="A6" s="5"/>
      <c r="B6" s="5"/>
      <c r="C6" s="5"/>
    </row>
    <row r="7" spans="1:10" ht="21" x14ac:dyDescent="0.35">
      <c r="A7" s="190" t="s">
        <v>0</v>
      </c>
      <c r="B7" s="190"/>
      <c r="C7" s="190"/>
      <c r="D7" s="190"/>
      <c r="G7" s="192" t="s">
        <v>100</v>
      </c>
      <c r="H7" s="192"/>
      <c r="I7" s="192"/>
      <c r="J7" s="192"/>
    </row>
    <row r="8" spans="1:10" ht="18.75" x14ac:dyDescent="0.3">
      <c r="A8" s="181" t="s">
        <v>99</v>
      </c>
      <c r="B8" s="182" t="s">
        <v>106</v>
      </c>
      <c r="C8" s="182" t="s">
        <v>60</v>
      </c>
      <c r="D8" s="182" t="s">
        <v>133</v>
      </c>
      <c r="G8" s="188" t="s">
        <v>101</v>
      </c>
      <c r="H8" s="188" t="s">
        <v>102</v>
      </c>
      <c r="I8" s="188" t="s">
        <v>103</v>
      </c>
      <c r="J8" s="188" t="s">
        <v>216</v>
      </c>
    </row>
    <row r="9" spans="1:10" x14ac:dyDescent="0.25">
      <c r="A9" s="72" t="s">
        <v>241</v>
      </c>
      <c r="B9" s="75">
        <v>49189</v>
      </c>
      <c r="C9" s="75"/>
      <c r="D9" s="75"/>
      <c r="G9" s="81" t="str">
        <f>+A15</f>
        <v xml:space="preserve">Diezmos / Donaciones </v>
      </c>
      <c r="H9" s="88">
        <f>+B18</f>
        <v>0</v>
      </c>
      <c r="I9" s="73">
        <f>+H9/$H$18</f>
        <v>0</v>
      </c>
      <c r="J9" s="128">
        <v>0.06</v>
      </c>
    </row>
    <row r="10" spans="1:10" x14ac:dyDescent="0.25">
      <c r="A10" s="72" t="s">
        <v>241</v>
      </c>
      <c r="B10" s="75"/>
      <c r="C10" s="75"/>
      <c r="D10" s="75"/>
      <c r="G10" s="81" t="str">
        <f>+A19</f>
        <v xml:space="preserve">Ahorros </v>
      </c>
      <c r="H10" s="88">
        <f>+B24</f>
        <v>15000</v>
      </c>
      <c r="I10" s="73">
        <f t="shared" ref="I10:I18" si="0">+H10/$H$18</f>
        <v>0.45529047532325623</v>
      </c>
      <c r="J10" s="128">
        <v>0.1</v>
      </c>
    </row>
    <row r="11" spans="1:10" x14ac:dyDescent="0.25">
      <c r="A11" s="72" t="s">
        <v>129</v>
      </c>
      <c r="B11" s="75"/>
      <c r="C11" s="75"/>
      <c r="D11" s="75"/>
      <c r="G11" s="81" t="str">
        <f>+A25</f>
        <v xml:space="preserve">Vivienda </v>
      </c>
      <c r="H11" s="88">
        <f>+B39</f>
        <v>3564</v>
      </c>
      <c r="I11" s="73">
        <f t="shared" si="0"/>
        <v>0.10817701693680568</v>
      </c>
      <c r="J11" s="128">
        <v>0.18</v>
      </c>
    </row>
    <row r="12" spans="1:10" x14ac:dyDescent="0.25">
      <c r="A12" s="76" t="s">
        <v>98</v>
      </c>
      <c r="B12" s="80">
        <f>SUM(B9:B11)</f>
        <v>49189</v>
      </c>
      <c r="C12" s="80">
        <f>SUM(C9:C11)</f>
        <v>0</v>
      </c>
      <c r="D12" s="80"/>
      <c r="G12" s="81" t="str">
        <f>+A40</f>
        <v xml:space="preserve">Alimentación </v>
      </c>
      <c r="H12" s="88">
        <f>+B44</f>
        <v>5000</v>
      </c>
      <c r="I12" s="73">
        <f t="shared" si="0"/>
        <v>0.15176349177441875</v>
      </c>
      <c r="J12" s="128">
        <v>0.15</v>
      </c>
    </row>
    <row r="13" spans="1:10" x14ac:dyDescent="0.25">
      <c r="A13" s="3"/>
      <c r="B13" s="85"/>
      <c r="C13" s="85"/>
      <c r="G13" s="81" t="str">
        <f>+A45</f>
        <v>Personales / Familiares</v>
      </c>
      <c r="H13" s="88">
        <f>+B60</f>
        <v>6402</v>
      </c>
      <c r="I13" s="73">
        <f t="shared" si="0"/>
        <v>0.19431797486796576</v>
      </c>
      <c r="J13" s="128">
        <v>0.15</v>
      </c>
    </row>
    <row r="14" spans="1:10" ht="21" x14ac:dyDescent="0.35">
      <c r="A14" s="190" t="s">
        <v>16</v>
      </c>
      <c r="B14" s="190"/>
      <c r="C14" s="190"/>
      <c r="D14" s="190"/>
      <c r="G14" s="81" t="str">
        <f>+A61</f>
        <v xml:space="preserve">Salud </v>
      </c>
      <c r="H14" s="88">
        <f>+B64</f>
        <v>0</v>
      </c>
      <c r="I14" s="73">
        <f t="shared" si="0"/>
        <v>0</v>
      </c>
      <c r="J14" s="128">
        <v>0.05</v>
      </c>
    </row>
    <row r="15" spans="1:10" ht="18.75" x14ac:dyDescent="0.3">
      <c r="A15" s="183" t="s">
        <v>107</v>
      </c>
      <c r="B15" s="184" t="s">
        <v>108</v>
      </c>
      <c r="C15" s="182" t="s">
        <v>60</v>
      </c>
      <c r="D15" s="182" t="s">
        <v>133</v>
      </c>
      <c r="G15" s="81" t="str">
        <f>+A65</f>
        <v xml:space="preserve">Transporte </v>
      </c>
      <c r="H15" s="88">
        <f>+B71</f>
        <v>2980</v>
      </c>
      <c r="I15" s="73">
        <f t="shared" si="0"/>
        <v>9.0451041097553572E-2</v>
      </c>
      <c r="J15" s="128">
        <v>0.14000000000000001</v>
      </c>
    </row>
    <row r="16" spans="1:10" x14ac:dyDescent="0.25">
      <c r="A16" s="72" t="s">
        <v>61</v>
      </c>
      <c r="B16" s="75">
        <v>0</v>
      </c>
      <c r="C16" s="75">
        <f>+B16</f>
        <v>0</v>
      </c>
      <c r="D16" s="75"/>
      <c r="G16" s="81" t="str">
        <f>+A72</f>
        <v xml:space="preserve">Recreación/ Entretenimiento </v>
      </c>
      <c r="H16" s="88">
        <f>+B77</f>
        <v>0</v>
      </c>
      <c r="I16" s="73">
        <f t="shared" si="0"/>
        <v>0</v>
      </c>
      <c r="J16" s="128">
        <v>0.09</v>
      </c>
    </row>
    <row r="17" spans="1:10" x14ac:dyDescent="0.25">
      <c r="A17" s="72" t="s">
        <v>62</v>
      </c>
      <c r="B17" s="75"/>
      <c r="C17" s="75"/>
      <c r="D17" s="75"/>
      <c r="G17" s="81" t="str">
        <f>+A78</f>
        <v>Financieros/ Deudas</v>
      </c>
      <c r="H17" s="88">
        <f>+B82</f>
        <v>0</v>
      </c>
      <c r="I17" s="73">
        <f t="shared" si="0"/>
        <v>0</v>
      </c>
      <c r="J17" s="128">
        <v>0.08</v>
      </c>
    </row>
    <row r="18" spans="1:10" x14ac:dyDescent="0.25">
      <c r="A18" s="76" t="s">
        <v>63</v>
      </c>
      <c r="B18" s="80">
        <f>SUM(B16:B17)</f>
        <v>0</v>
      </c>
      <c r="C18" s="80">
        <f>SUM(C16:C17)</f>
        <v>0</v>
      </c>
      <c r="D18" s="80"/>
      <c r="G18" s="82" t="s">
        <v>105</v>
      </c>
      <c r="H18" s="89">
        <f>SUM(H9:H17)</f>
        <v>32946</v>
      </c>
      <c r="I18" s="83">
        <f t="shared" si="0"/>
        <v>1</v>
      </c>
      <c r="J18" s="129">
        <f>SUM(J9:J17)</f>
        <v>1</v>
      </c>
    </row>
    <row r="19" spans="1:10" ht="18.75" x14ac:dyDescent="0.3">
      <c r="A19" s="181" t="s">
        <v>64</v>
      </c>
      <c r="B19" s="184" t="s">
        <v>108</v>
      </c>
      <c r="C19" s="182" t="s">
        <v>60</v>
      </c>
      <c r="D19" s="182" t="s">
        <v>133</v>
      </c>
    </row>
    <row r="20" spans="1:10" x14ac:dyDescent="0.25">
      <c r="A20" s="72" t="s">
        <v>65</v>
      </c>
      <c r="B20" s="75">
        <v>10000</v>
      </c>
      <c r="C20" s="75"/>
      <c r="D20" s="75"/>
    </row>
    <row r="21" spans="1:10" x14ac:dyDescent="0.25">
      <c r="A21" s="189" t="s">
        <v>116</v>
      </c>
      <c r="B21" s="100">
        <v>5000</v>
      </c>
      <c r="C21" s="100">
        <v>60000</v>
      </c>
      <c r="D21" s="100" t="s">
        <v>281</v>
      </c>
    </row>
    <row r="22" spans="1:10" x14ac:dyDescent="0.25">
      <c r="A22" s="72" t="s">
        <v>273</v>
      </c>
      <c r="B22" s="75"/>
      <c r="C22" s="75"/>
      <c r="D22" s="75" t="s">
        <v>282</v>
      </c>
    </row>
    <row r="23" spans="1:10" x14ac:dyDescent="0.25">
      <c r="A23" s="72" t="s">
        <v>118</v>
      </c>
      <c r="B23" s="75"/>
      <c r="C23" s="75"/>
      <c r="D23" s="75"/>
    </row>
    <row r="24" spans="1:10" x14ac:dyDescent="0.25">
      <c r="A24" s="76" t="s">
        <v>119</v>
      </c>
      <c r="B24" s="90">
        <f>SUM(B20:B23)</f>
        <v>15000</v>
      </c>
      <c r="C24" s="80">
        <f t="shared" ref="C24" si="1">SUM(C21:C23)</f>
        <v>60000</v>
      </c>
      <c r="D24" s="80"/>
    </row>
    <row r="25" spans="1:10" ht="18.75" x14ac:dyDescent="0.3">
      <c r="A25" s="181" t="s">
        <v>66</v>
      </c>
      <c r="B25" s="184" t="s">
        <v>108</v>
      </c>
      <c r="C25" s="182" t="s">
        <v>60</v>
      </c>
      <c r="D25" s="182" t="s">
        <v>133</v>
      </c>
    </row>
    <row r="26" spans="1:10" x14ac:dyDescent="0.25">
      <c r="A26" s="72" t="s">
        <v>120</v>
      </c>
      <c r="B26" s="102"/>
      <c r="C26" s="102"/>
      <c r="D26" s="102">
        <f>+C26*12</f>
        <v>0</v>
      </c>
    </row>
    <row r="27" spans="1:10" x14ac:dyDescent="0.25">
      <c r="A27" s="72" t="s">
        <v>1</v>
      </c>
      <c r="B27" s="102"/>
      <c r="C27" s="102"/>
      <c r="D27" s="102"/>
    </row>
    <row r="28" spans="1:10" x14ac:dyDescent="0.25">
      <c r="A28" s="72" t="s">
        <v>67</v>
      </c>
      <c r="B28" s="102"/>
      <c r="C28" s="102"/>
      <c r="D28" s="102"/>
    </row>
    <row r="29" spans="1:10" x14ac:dyDescent="0.25">
      <c r="A29" s="72" t="s">
        <v>68</v>
      </c>
      <c r="B29" s="102"/>
      <c r="C29" s="102"/>
      <c r="D29" s="102"/>
    </row>
    <row r="30" spans="1:10" x14ac:dyDescent="0.25">
      <c r="A30" s="72" t="s">
        <v>274</v>
      </c>
      <c r="B30" s="102"/>
      <c r="C30" s="102"/>
      <c r="D30" s="102"/>
    </row>
    <row r="31" spans="1:10" x14ac:dyDescent="0.25">
      <c r="A31" s="72" t="s">
        <v>69</v>
      </c>
      <c r="B31" s="102"/>
      <c r="C31" s="102"/>
      <c r="D31" s="102"/>
    </row>
    <row r="32" spans="1:10" x14ac:dyDescent="0.25">
      <c r="A32" s="72" t="s">
        <v>15</v>
      </c>
      <c r="B32" s="102"/>
      <c r="C32" s="102"/>
      <c r="D32" s="102"/>
    </row>
    <row r="33" spans="1:4" x14ac:dyDescent="0.25">
      <c r="A33" s="72" t="s">
        <v>70</v>
      </c>
      <c r="B33" s="102"/>
      <c r="C33" s="102"/>
      <c r="D33" s="102"/>
    </row>
    <row r="34" spans="1:4" x14ac:dyDescent="0.25">
      <c r="A34" s="72" t="s">
        <v>71</v>
      </c>
      <c r="B34" s="102">
        <v>2490</v>
      </c>
      <c r="C34" s="102"/>
      <c r="D34" s="130"/>
    </row>
    <row r="35" spans="1:4" x14ac:dyDescent="0.25">
      <c r="A35" s="72" t="s">
        <v>72</v>
      </c>
      <c r="B35" s="102"/>
      <c r="C35" s="102"/>
      <c r="D35" s="102"/>
    </row>
    <row r="36" spans="1:4" x14ac:dyDescent="0.25">
      <c r="A36" s="72" t="s">
        <v>73</v>
      </c>
      <c r="B36" s="102"/>
      <c r="C36" s="102"/>
      <c r="D36" s="102"/>
    </row>
    <row r="37" spans="1:4" x14ac:dyDescent="0.25">
      <c r="A37" s="72" t="s">
        <v>110</v>
      </c>
      <c r="B37" s="102">
        <v>1074</v>
      </c>
      <c r="C37" s="102"/>
      <c r="D37" s="130"/>
    </row>
    <row r="38" spans="1:4" x14ac:dyDescent="0.25">
      <c r="A38" s="72" t="s">
        <v>74</v>
      </c>
      <c r="B38" s="102"/>
      <c r="C38" s="102"/>
      <c r="D38" s="102"/>
    </row>
    <row r="39" spans="1:4" x14ac:dyDescent="0.25">
      <c r="A39" s="76" t="s">
        <v>111</v>
      </c>
      <c r="B39" s="90">
        <f>SUM(B26:B38)</f>
        <v>3564</v>
      </c>
      <c r="C39" s="80">
        <f t="shared" ref="C39" si="2">SUM(C36:C38)</f>
        <v>0</v>
      </c>
      <c r="D39" s="80">
        <f>+B39-C39</f>
        <v>3564</v>
      </c>
    </row>
    <row r="40" spans="1:4" ht="18.75" x14ac:dyDescent="0.3">
      <c r="A40" s="181" t="s">
        <v>121</v>
      </c>
      <c r="B40" s="184" t="s">
        <v>108</v>
      </c>
      <c r="C40" s="182" t="s">
        <v>60</v>
      </c>
      <c r="D40" s="182" t="s">
        <v>133</v>
      </c>
    </row>
    <row r="41" spans="1:4" x14ac:dyDescent="0.25">
      <c r="A41" s="72" t="s">
        <v>75</v>
      </c>
      <c r="B41" s="75">
        <v>5000</v>
      </c>
      <c r="C41" s="75"/>
      <c r="D41" s="75"/>
    </row>
    <row r="42" spans="1:4" x14ac:dyDescent="0.25">
      <c r="A42" s="72" t="s">
        <v>3</v>
      </c>
      <c r="B42" s="75"/>
      <c r="C42" s="75"/>
      <c r="D42" s="75"/>
    </row>
    <row r="43" spans="1:4" x14ac:dyDescent="0.25">
      <c r="A43" s="72"/>
      <c r="B43" s="75"/>
      <c r="C43" s="75"/>
      <c r="D43" s="75"/>
    </row>
    <row r="44" spans="1:4" x14ac:dyDescent="0.25">
      <c r="A44" s="76" t="s">
        <v>112</v>
      </c>
      <c r="B44" s="90">
        <f t="shared" ref="B44:C44" si="3">SUM(B41:B43)</f>
        <v>5000</v>
      </c>
      <c r="C44" s="80">
        <f t="shared" si="3"/>
        <v>0</v>
      </c>
      <c r="D44" s="80"/>
    </row>
    <row r="45" spans="1:4" ht="18.75" x14ac:dyDescent="0.3">
      <c r="A45" s="181" t="s">
        <v>113</v>
      </c>
      <c r="B45" s="184" t="s">
        <v>108</v>
      </c>
      <c r="C45" s="182" t="s">
        <v>60</v>
      </c>
      <c r="D45" s="182" t="s">
        <v>133</v>
      </c>
    </row>
    <row r="46" spans="1:4" x14ac:dyDescent="0.25">
      <c r="A46" s="72" t="s">
        <v>76</v>
      </c>
      <c r="B46" s="75">
        <v>3000</v>
      </c>
      <c r="C46" s="102"/>
      <c r="D46" s="75"/>
    </row>
    <row r="47" spans="1:4" x14ac:dyDescent="0.25">
      <c r="A47" s="72" t="s">
        <v>77</v>
      </c>
      <c r="B47" s="75"/>
      <c r="C47" s="102"/>
      <c r="D47" s="75"/>
    </row>
    <row r="48" spans="1:4" x14ac:dyDescent="0.25">
      <c r="A48" s="72" t="s">
        <v>78</v>
      </c>
      <c r="B48" s="75">
        <v>1100</v>
      </c>
      <c r="C48" s="102"/>
      <c r="D48" s="75"/>
    </row>
    <row r="49" spans="1:4" x14ac:dyDescent="0.25">
      <c r="A49" s="72" t="s">
        <v>79</v>
      </c>
      <c r="C49" s="102"/>
      <c r="D49" s="75"/>
    </row>
    <row r="50" spans="1:4" x14ac:dyDescent="0.25">
      <c r="A50" s="72" t="s">
        <v>6</v>
      </c>
      <c r="B50" s="75"/>
      <c r="C50" s="102"/>
      <c r="D50" s="75"/>
    </row>
    <row r="51" spans="1:4" x14ac:dyDescent="0.25">
      <c r="A51" s="72" t="s">
        <v>7</v>
      </c>
      <c r="B51" s="75"/>
      <c r="C51" s="75"/>
      <c r="D51" s="75"/>
    </row>
    <row r="52" spans="1:4" x14ac:dyDescent="0.25">
      <c r="A52" s="72" t="s">
        <v>80</v>
      </c>
      <c r="B52" s="75"/>
      <c r="C52" s="75"/>
      <c r="D52" s="75"/>
    </row>
    <row r="53" spans="1:4" x14ac:dyDescent="0.25">
      <c r="A53" s="72" t="s">
        <v>275</v>
      </c>
      <c r="C53" s="75"/>
      <c r="D53" s="75"/>
    </row>
    <row r="54" spans="1:4" x14ac:dyDescent="0.25">
      <c r="A54" s="72" t="s">
        <v>122</v>
      </c>
      <c r="B54" s="75">
        <v>1500</v>
      </c>
      <c r="C54" s="75"/>
      <c r="D54" s="75"/>
    </row>
    <row r="55" spans="1:4" x14ac:dyDescent="0.25">
      <c r="A55" s="72" t="s">
        <v>82</v>
      </c>
      <c r="B55" s="75"/>
      <c r="C55" s="75"/>
      <c r="D55" s="75"/>
    </row>
    <row r="56" spans="1:4" x14ac:dyDescent="0.25">
      <c r="A56" s="72" t="s">
        <v>83</v>
      </c>
      <c r="B56" s="75"/>
      <c r="C56" s="75"/>
      <c r="D56" s="75"/>
    </row>
    <row r="57" spans="1:4" x14ac:dyDescent="0.25">
      <c r="A57" s="72" t="s">
        <v>84</v>
      </c>
      <c r="B57" s="75">
        <v>802</v>
      </c>
      <c r="C57" s="75"/>
      <c r="D57" s="75"/>
    </row>
    <row r="58" spans="1:4" x14ac:dyDescent="0.25">
      <c r="A58" s="72" t="s">
        <v>123</v>
      </c>
      <c r="B58" s="75"/>
      <c r="C58" s="75"/>
      <c r="D58" s="75"/>
    </row>
    <row r="59" spans="1:4" x14ac:dyDescent="0.25">
      <c r="A59" s="72" t="s">
        <v>2</v>
      </c>
      <c r="B59" s="75"/>
      <c r="C59" s="75"/>
      <c r="D59" s="75"/>
    </row>
    <row r="60" spans="1:4" x14ac:dyDescent="0.25">
      <c r="A60" s="76" t="s">
        <v>85</v>
      </c>
      <c r="B60" s="90">
        <f>SUM(B46:B59)</f>
        <v>6402</v>
      </c>
      <c r="C60" s="80">
        <f t="shared" ref="C60" si="4">SUM(C57:C59)</f>
        <v>0</v>
      </c>
      <c r="D60" s="80">
        <f>+B60-C60</f>
        <v>6402</v>
      </c>
    </row>
    <row r="61" spans="1:4" ht="18.75" x14ac:dyDescent="0.3">
      <c r="A61" s="181" t="s">
        <v>86</v>
      </c>
      <c r="B61" s="184" t="s">
        <v>108</v>
      </c>
      <c r="C61" s="182" t="s">
        <v>60</v>
      </c>
      <c r="D61" s="182" t="s">
        <v>133</v>
      </c>
    </row>
    <row r="62" spans="1:4" x14ac:dyDescent="0.25">
      <c r="A62" s="72" t="s">
        <v>4</v>
      </c>
      <c r="B62" s="75"/>
      <c r="C62" s="75"/>
      <c r="D62" s="75"/>
    </row>
    <row r="63" spans="1:4" x14ac:dyDescent="0.25">
      <c r="A63" s="72" t="s">
        <v>124</v>
      </c>
      <c r="B63" s="75"/>
      <c r="C63" s="75"/>
      <c r="D63" s="75"/>
    </row>
    <row r="64" spans="1:4" x14ac:dyDescent="0.25">
      <c r="A64" s="76" t="s">
        <v>87</v>
      </c>
      <c r="B64" s="80">
        <f>SUM(B62:B63)</f>
        <v>0</v>
      </c>
      <c r="C64" s="80"/>
      <c r="D64" s="80">
        <f>+B64-C64</f>
        <v>0</v>
      </c>
    </row>
    <row r="65" spans="1:6" ht="18.75" x14ac:dyDescent="0.3">
      <c r="A65" s="181" t="s">
        <v>88</v>
      </c>
      <c r="B65" s="184" t="s">
        <v>108</v>
      </c>
      <c r="C65" s="182" t="s">
        <v>60</v>
      </c>
      <c r="D65" s="182" t="s">
        <v>133</v>
      </c>
    </row>
    <row r="66" spans="1:6" x14ac:dyDescent="0.25">
      <c r="A66" s="72" t="s">
        <v>89</v>
      </c>
      <c r="B66" s="75">
        <v>2980</v>
      </c>
      <c r="C66" s="75"/>
      <c r="D66" s="75"/>
    </row>
    <row r="67" spans="1:6" x14ac:dyDescent="0.25">
      <c r="A67" s="72" t="s">
        <v>90</v>
      </c>
      <c r="B67" s="75"/>
      <c r="C67" s="75"/>
      <c r="D67" s="75"/>
    </row>
    <row r="68" spans="1:6" x14ac:dyDescent="0.25">
      <c r="A68" s="72" t="s">
        <v>91</v>
      </c>
      <c r="B68" s="75"/>
      <c r="C68" s="75" t="s">
        <v>280</v>
      </c>
      <c r="D68" s="75"/>
    </row>
    <row r="69" spans="1:6" x14ac:dyDescent="0.25">
      <c r="A69" s="72" t="s">
        <v>125</v>
      </c>
      <c r="B69" s="75"/>
      <c r="C69" s="75"/>
      <c r="D69" s="75"/>
    </row>
    <row r="70" spans="1:6" x14ac:dyDescent="0.25">
      <c r="A70" s="72" t="s">
        <v>57</v>
      </c>
      <c r="B70" s="75"/>
      <c r="C70" s="75"/>
      <c r="D70" s="75"/>
    </row>
    <row r="71" spans="1:6" x14ac:dyDescent="0.25">
      <c r="A71" s="76" t="s">
        <v>92</v>
      </c>
      <c r="B71" s="90">
        <f>SUM(B66:B70)</f>
        <v>2980</v>
      </c>
      <c r="C71" s="80">
        <f t="shared" ref="C71" si="5">SUM(C68:C70)</f>
        <v>0</v>
      </c>
      <c r="D71" s="80">
        <f>+B71-C71</f>
        <v>2980</v>
      </c>
    </row>
    <row r="72" spans="1:6" ht="18.75" x14ac:dyDescent="0.3">
      <c r="A72" s="181" t="s">
        <v>114</v>
      </c>
      <c r="B72" s="184" t="s">
        <v>108</v>
      </c>
      <c r="C72" s="182" t="s">
        <v>60</v>
      </c>
      <c r="D72" s="182" t="s">
        <v>133</v>
      </c>
    </row>
    <row r="73" spans="1:6" x14ac:dyDescent="0.25">
      <c r="A73" s="72" t="s">
        <v>240</v>
      </c>
      <c r="B73" s="75"/>
      <c r="C73" s="75"/>
      <c r="D73" s="75"/>
    </row>
    <row r="74" spans="1:6" x14ac:dyDescent="0.25">
      <c r="A74" s="72" t="s">
        <v>93</v>
      </c>
      <c r="B74" s="75"/>
      <c r="C74" s="75"/>
      <c r="D74" s="75"/>
    </row>
    <row r="75" spans="1:6" x14ac:dyDescent="0.25">
      <c r="A75" s="72" t="s">
        <v>94</v>
      </c>
      <c r="B75" s="75"/>
      <c r="C75" s="75"/>
      <c r="D75" s="75"/>
    </row>
    <row r="76" spans="1:6" x14ac:dyDescent="0.25">
      <c r="A76" s="72" t="s">
        <v>5</v>
      </c>
      <c r="B76" s="75"/>
      <c r="C76" s="75"/>
      <c r="D76" s="75"/>
    </row>
    <row r="77" spans="1:6" x14ac:dyDescent="0.25">
      <c r="A77" s="76" t="s">
        <v>95</v>
      </c>
      <c r="B77" s="80">
        <f>SUM(B73:B76)</f>
        <v>0</v>
      </c>
      <c r="C77" s="80">
        <f t="shared" ref="C77" si="6">SUM(C74:C76)</f>
        <v>0</v>
      </c>
      <c r="D77" s="80">
        <f>+B77-C77</f>
        <v>0</v>
      </c>
    </row>
    <row r="78" spans="1:6" ht="18.75" x14ac:dyDescent="0.3">
      <c r="A78" s="181" t="s">
        <v>115</v>
      </c>
      <c r="B78" s="184" t="s">
        <v>108</v>
      </c>
      <c r="C78" s="182" t="s">
        <v>60</v>
      </c>
      <c r="D78" s="182" t="s">
        <v>133</v>
      </c>
    </row>
    <row r="79" spans="1:6" x14ac:dyDescent="0.25">
      <c r="A79" s="72" t="s">
        <v>127</v>
      </c>
      <c r="B79" s="75"/>
      <c r="C79" s="75"/>
      <c r="D79" s="75"/>
      <c r="E79" s="15"/>
      <c r="F79" s="94"/>
    </row>
    <row r="80" spans="1:6" x14ac:dyDescent="0.25">
      <c r="A80" s="72" t="s">
        <v>283</v>
      </c>
      <c r="B80" s="75"/>
      <c r="C80" s="75"/>
      <c r="D80" s="98"/>
      <c r="E80" s="15"/>
      <c r="F80" s="94"/>
    </row>
    <row r="81" spans="1:5" x14ac:dyDescent="0.25">
      <c r="A81" s="72"/>
      <c r="B81" s="96"/>
      <c r="C81" s="75"/>
      <c r="D81" s="75"/>
    </row>
    <row r="82" spans="1:5" x14ac:dyDescent="0.25">
      <c r="A82" s="76" t="s">
        <v>126</v>
      </c>
      <c r="B82" s="90">
        <f>SUM(B79:B81)</f>
        <v>0</v>
      </c>
      <c r="C82" s="80">
        <f>SUM(C79:C81)</f>
        <v>0</v>
      </c>
      <c r="D82" s="80">
        <f>+B82-C82</f>
        <v>0</v>
      </c>
    </row>
    <row r="84" spans="1:5" x14ac:dyDescent="0.25">
      <c r="A84" s="185" t="s">
        <v>96</v>
      </c>
      <c r="B84" s="186">
        <f>B18+B24+B39+B44+B60+B64+B71+B77+B82</f>
        <v>32946</v>
      </c>
      <c r="C84" s="186">
        <f>+C18+C24+C39+C44+C60+C64+C71+C77+C82</f>
        <v>60000</v>
      </c>
      <c r="D84" s="186"/>
    </row>
    <row r="85" spans="1:5" x14ac:dyDescent="0.25">
      <c r="A85" s="15"/>
      <c r="B85" s="17"/>
      <c r="C85" s="17"/>
    </row>
    <row r="86" spans="1:5" x14ac:dyDescent="0.25">
      <c r="A86" s="185" t="s">
        <v>104</v>
      </c>
      <c r="B86" s="187">
        <f>B12-B84</f>
        <v>16243</v>
      </c>
      <c r="C86" s="187">
        <f>+B12-C84</f>
        <v>-10811</v>
      </c>
      <c r="D86" s="186"/>
      <c r="E86" s="93"/>
    </row>
    <row r="87" spans="1:5" x14ac:dyDescent="0.25">
      <c r="A87" s="79"/>
      <c r="B87" s="5"/>
      <c r="C87" s="93"/>
    </row>
    <row r="88" spans="1:5" x14ac:dyDescent="0.25">
      <c r="A88" s="5"/>
      <c r="B88" s="5"/>
      <c r="C88" s="5"/>
    </row>
    <row r="89" spans="1:5" x14ac:dyDescent="0.25">
      <c r="A89" s="5"/>
      <c r="B89" s="5"/>
      <c r="C89" s="5"/>
    </row>
    <row r="90" spans="1:5" x14ac:dyDescent="0.25">
      <c r="A90" s="5"/>
      <c r="B90" s="5"/>
      <c r="C90" s="5"/>
    </row>
    <row r="91" spans="1:5" x14ac:dyDescent="0.25">
      <c r="A91" s="5"/>
      <c r="B91" s="5"/>
      <c r="C91" s="5"/>
    </row>
    <row r="92" spans="1:5" x14ac:dyDescent="0.25">
      <c r="A92" s="5"/>
      <c r="B92" s="5"/>
      <c r="C92" s="5"/>
    </row>
    <row r="93" spans="1:5" x14ac:dyDescent="0.25">
      <c r="A93" s="5"/>
      <c r="B93" s="5"/>
      <c r="C93" s="5"/>
    </row>
  </sheetData>
  <mergeCells count="4">
    <mergeCell ref="A7:D7"/>
    <mergeCell ref="A14:D14"/>
    <mergeCell ref="A5:D5"/>
    <mergeCell ref="G7:J7"/>
  </mergeCells>
  <pageMargins left="0.70866141732283472" right="0.70866141732283472" top="0.74803149606299213" bottom="0.74803149606299213" header="0.31496062992125984" footer="0.31496062992125984"/>
  <pageSetup scale="62" fitToHeight="0" orientation="landscape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5"/>
  <sheetViews>
    <sheetView topLeftCell="A4" workbookViewId="0">
      <selection activeCell="I9" sqref="I9"/>
    </sheetView>
  </sheetViews>
  <sheetFormatPr defaultColWidth="11.5703125" defaultRowHeight="15" x14ac:dyDescent="0.25"/>
  <cols>
    <col min="2" max="2" width="13.5703125" customWidth="1"/>
  </cols>
  <sheetData>
    <row r="1" spans="1:7" x14ac:dyDescent="0.25">
      <c r="A1" s="5"/>
      <c r="B1" s="5"/>
      <c r="C1" s="5"/>
      <c r="D1" s="5"/>
      <c r="E1" s="5"/>
      <c r="F1" s="5"/>
      <c r="G1" s="5"/>
    </row>
    <row r="2" spans="1:7" x14ac:dyDescent="0.25">
      <c r="A2" s="5"/>
      <c r="B2" s="5"/>
      <c r="C2" s="5"/>
      <c r="D2" s="5"/>
      <c r="E2" s="5"/>
      <c r="F2" s="5"/>
      <c r="G2" s="5"/>
    </row>
    <row r="3" spans="1:7" x14ac:dyDescent="0.25">
      <c r="A3" s="5"/>
      <c r="B3" s="5"/>
      <c r="C3" s="5"/>
      <c r="D3" s="5"/>
      <c r="E3" s="5"/>
      <c r="F3" s="5"/>
      <c r="G3" s="5"/>
    </row>
    <row r="4" spans="1:7" x14ac:dyDescent="0.25">
      <c r="A4" s="5"/>
      <c r="B4" s="5"/>
      <c r="C4" s="5"/>
      <c r="D4" s="5"/>
      <c r="E4" s="5"/>
      <c r="F4" s="5"/>
      <c r="G4" s="5"/>
    </row>
    <row r="5" spans="1:7" x14ac:dyDescent="0.25">
      <c r="A5" s="5"/>
      <c r="B5" s="5"/>
      <c r="C5" s="5"/>
      <c r="D5" s="5"/>
      <c r="E5" s="5"/>
      <c r="F5" s="5"/>
      <c r="G5" s="5"/>
    </row>
    <row r="6" spans="1:7" x14ac:dyDescent="0.25">
      <c r="A6" s="5"/>
      <c r="B6" s="5"/>
      <c r="C6" s="5"/>
      <c r="D6" s="5"/>
      <c r="E6" s="5"/>
      <c r="F6" s="5"/>
      <c r="G6" s="5"/>
    </row>
    <row r="7" spans="1:7" ht="18.75" x14ac:dyDescent="0.3">
      <c r="A7" s="204" t="s">
        <v>162</v>
      </c>
      <c r="B7" s="235"/>
      <c r="C7" s="235"/>
      <c r="D7" s="235"/>
      <c r="E7" s="235"/>
      <c r="F7" s="235"/>
      <c r="G7" s="236"/>
    </row>
    <row r="8" spans="1:7" x14ac:dyDescent="0.25">
      <c r="A8" s="109"/>
      <c r="B8" s="109"/>
      <c r="C8" s="109"/>
      <c r="D8" s="109"/>
      <c r="E8" s="5"/>
      <c r="F8" s="5"/>
      <c r="G8" s="5"/>
    </row>
    <row r="9" spans="1:7" x14ac:dyDescent="0.25">
      <c r="A9" s="109"/>
      <c r="B9" s="109"/>
      <c r="C9" s="109"/>
      <c r="D9" s="109"/>
      <c r="E9" s="5"/>
      <c r="F9" s="5"/>
      <c r="G9" s="5"/>
    </row>
    <row r="10" spans="1:7" ht="21.75" customHeight="1" x14ac:dyDescent="0.25">
      <c r="A10" s="233" t="s">
        <v>157</v>
      </c>
      <c r="B10" s="234"/>
      <c r="C10" s="109"/>
      <c r="D10" s="108"/>
      <c r="E10" s="108"/>
      <c r="F10" s="108"/>
      <c r="G10" s="108"/>
    </row>
    <row r="11" spans="1:7" x14ac:dyDescent="0.25">
      <c r="A11" s="109"/>
      <c r="B11" s="109"/>
      <c r="C11" s="109"/>
      <c r="D11" s="109"/>
      <c r="E11" s="5"/>
      <c r="F11" s="5"/>
      <c r="G11" s="5"/>
    </row>
    <row r="12" spans="1:7" x14ac:dyDescent="0.25">
      <c r="A12" s="109"/>
      <c r="B12" s="109"/>
      <c r="C12" s="109"/>
      <c r="D12" s="109"/>
      <c r="E12" s="5"/>
      <c r="F12" s="5"/>
      <c r="G12" s="5"/>
    </row>
    <row r="13" spans="1:7" x14ac:dyDescent="0.25">
      <c r="A13" s="109"/>
      <c r="B13" s="109"/>
      <c r="C13" s="109"/>
      <c r="D13" s="109"/>
      <c r="E13" s="5"/>
      <c r="F13" s="5"/>
      <c r="G13" s="5"/>
    </row>
    <row r="14" spans="1:7" x14ac:dyDescent="0.25">
      <c r="A14" s="5"/>
      <c r="B14" s="5"/>
      <c r="C14" s="5"/>
      <c r="D14" s="5"/>
      <c r="E14" s="5"/>
      <c r="F14" s="5"/>
      <c r="G14" s="5"/>
    </row>
    <row r="15" spans="1:7" ht="22.5" customHeight="1" x14ac:dyDescent="0.25">
      <c r="A15" s="196" t="s">
        <v>17</v>
      </c>
      <c r="B15" s="198"/>
      <c r="C15" s="111"/>
      <c r="D15" s="196" t="s">
        <v>163</v>
      </c>
      <c r="E15" s="197"/>
      <c r="F15" s="197"/>
      <c r="G15" s="198"/>
    </row>
    <row r="16" spans="1:7" x14ac:dyDescent="0.25">
      <c r="A16" s="5"/>
      <c r="B16" s="5"/>
      <c r="C16" s="5"/>
      <c r="D16" s="5"/>
      <c r="E16" s="5"/>
      <c r="F16" s="5"/>
      <c r="G16" s="5"/>
    </row>
    <row r="17" spans="1:7" x14ac:dyDescent="0.25">
      <c r="A17" s="5"/>
      <c r="B17" s="5"/>
      <c r="C17" s="5"/>
      <c r="D17" s="5"/>
      <c r="E17" s="5"/>
      <c r="F17" s="5"/>
      <c r="G17" s="5"/>
    </row>
    <row r="18" spans="1:7" x14ac:dyDescent="0.25">
      <c r="A18" s="5"/>
      <c r="B18" s="5"/>
      <c r="C18" s="5"/>
      <c r="D18" s="5"/>
      <c r="E18" s="5"/>
      <c r="F18" s="5"/>
      <c r="G18" s="5"/>
    </row>
    <row r="19" spans="1:7" x14ac:dyDescent="0.25">
      <c r="A19" s="110"/>
      <c r="B19" s="110"/>
      <c r="C19" s="5"/>
      <c r="D19" s="110"/>
      <c r="E19" s="110"/>
      <c r="F19" s="110"/>
      <c r="G19" s="110"/>
    </row>
    <row r="20" spans="1:7" x14ac:dyDescent="0.25">
      <c r="A20" s="5"/>
      <c r="B20" s="5"/>
      <c r="C20" s="5"/>
      <c r="D20" s="5"/>
      <c r="E20" s="5"/>
      <c r="F20" s="5"/>
      <c r="G20" s="5"/>
    </row>
    <row r="21" spans="1:7" x14ac:dyDescent="0.25">
      <c r="A21" s="5"/>
      <c r="B21" s="5"/>
      <c r="C21" s="5"/>
      <c r="D21" s="5"/>
      <c r="E21" s="5"/>
      <c r="F21" s="5"/>
      <c r="G21" s="5"/>
    </row>
    <row r="22" spans="1:7" x14ac:dyDescent="0.25">
      <c r="A22" s="110"/>
      <c r="B22" s="110"/>
      <c r="C22" s="5"/>
      <c r="D22" s="110"/>
      <c r="E22" s="110"/>
      <c r="F22" s="110"/>
      <c r="G22" s="110"/>
    </row>
    <row r="23" spans="1:7" x14ac:dyDescent="0.25">
      <c r="A23" s="5"/>
      <c r="B23" s="5"/>
      <c r="C23" s="5"/>
      <c r="D23" s="5"/>
      <c r="E23" s="5"/>
      <c r="F23" s="5"/>
      <c r="G23" s="5"/>
    </row>
    <row r="24" spans="1:7" x14ac:dyDescent="0.25">
      <c r="A24" s="5"/>
      <c r="B24" s="5"/>
      <c r="C24" s="5"/>
      <c r="D24" s="5"/>
      <c r="E24" s="5"/>
      <c r="F24" s="5"/>
      <c r="G24" s="5"/>
    </row>
    <row r="25" spans="1:7" x14ac:dyDescent="0.25">
      <c r="A25" s="110"/>
      <c r="B25" s="110"/>
      <c r="C25" s="5"/>
      <c r="D25" s="110"/>
      <c r="E25" s="110"/>
      <c r="F25" s="110"/>
      <c r="G25" s="110"/>
    </row>
    <row r="26" spans="1:7" x14ac:dyDescent="0.25">
      <c r="A26" s="5"/>
      <c r="B26" s="5"/>
      <c r="C26" s="5"/>
      <c r="D26" s="5"/>
      <c r="E26" s="5"/>
      <c r="F26" s="5"/>
      <c r="G26" s="5"/>
    </row>
    <row r="27" spans="1:7" x14ac:dyDescent="0.25">
      <c r="A27" s="5"/>
      <c r="B27" s="5"/>
      <c r="C27" s="5"/>
      <c r="D27" s="5"/>
      <c r="E27" s="5"/>
      <c r="F27" s="5"/>
      <c r="G27" s="5"/>
    </row>
    <row r="28" spans="1:7" x14ac:dyDescent="0.25">
      <c r="A28" s="110"/>
      <c r="B28" s="110"/>
      <c r="C28" s="5"/>
      <c r="D28" s="110"/>
      <c r="E28" s="110"/>
      <c r="F28" s="110"/>
      <c r="G28" s="110"/>
    </row>
    <row r="29" spans="1:7" x14ac:dyDescent="0.25">
      <c r="A29" s="5"/>
      <c r="B29" s="5"/>
      <c r="C29" s="5"/>
      <c r="D29" s="5"/>
      <c r="E29" s="5"/>
      <c r="F29" s="5"/>
      <c r="G29" s="5"/>
    </row>
    <row r="30" spans="1:7" x14ac:dyDescent="0.25">
      <c r="A30" s="5"/>
      <c r="B30" s="5"/>
      <c r="C30" s="5"/>
      <c r="D30" s="5"/>
      <c r="E30" s="5"/>
      <c r="F30" s="5"/>
      <c r="G30" s="5"/>
    </row>
    <row r="31" spans="1:7" x14ac:dyDescent="0.25">
      <c r="A31" s="110"/>
      <c r="B31" s="110"/>
      <c r="C31" s="5"/>
      <c r="D31" s="110"/>
      <c r="E31" s="110"/>
      <c r="F31" s="110"/>
      <c r="G31" s="110"/>
    </row>
    <row r="32" spans="1:7" x14ac:dyDescent="0.25">
      <c r="A32" s="5"/>
      <c r="B32" s="5"/>
      <c r="C32" s="5"/>
      <c r="D32" s="5"/>
      <c r="E32" s="5"/>
      <c r="F32" s="5"/>
      <c r="G32" s="5"/>
    </row>
    <row r="33" spans="1:7" x14ac:dyDescent="0.25">
      <c r="A33" s="5"/>
      <c r="B33" s="5"/>
      <c r="C33" s="5"/>
      <c r="D33" s="5"/>
      <c r="E33" s="5"/>
      <c r="F33" s="5"/>
      <c r="G33" s="5"/>
    </row>
    <row r="34" spans="1:7" x14ac:dyDescent="0.25">
      <c r="A34" s="5"/>
      <c r="B34" s="5"/>
      <c r="C34" s="5"/>
      <c r="D34" s="5"/>
      <c r="E34" s="5"/>
      <c r="F34" s="5"/>
      <c r="G34" s="5"/>
    </row>
    <row r="35" spans="1:7" x14ac:dyDescent="0.25">
      <c r="A35" s="5"/>
      <c r="B35" s="5"/>
      <c r="C35" s="5"/>
      <c r="D35" s="5"/>
      <c r="E35" s="5"/>
      <c r="F35" s="5"/>
      <c r="G35" s="5"/>
    </row>
  </sheetData>
  <mergeCells count="4">
    <mergeCell ref="A10:B10"/>
    <mergeCell ref="A15:B15"/>
    <mergeCell ref="A7:G7"/>
    <mergeCell ref="D15:G15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33"/>
  <sheetViews>
    <sheetView workbookViewId="0">
      <selection activeCell="J12" sqref="J12"/>
    </sheetView>
  </sheetViews>
  <sheetFormatPr defaultColWidth="11.5703125" defaultRowHeight="15" x14ac:dyDescent="0.25"/>
  <cols>
    <col min="1" max="1" width="22.140625" customWidth="1"/>
    <col min="4" max="4" width="16" customWidth="1"/>
    <col min="5" max="5" width="14.5703125" customWidth="1"/>
    <col min="6" max="6" width="14.5703125" bestFit="1" customWidth="1"/>
    <col min="7" max="7" width="14.140625" bestFit="1" customWidth="1"/>
    <col min="8" max="8" width="13.5703125" customWidth="1"/>
    <col min="9" max="11" width="11.42578125" style="5"/>
  </cols>
  <sheetData>
    <row r="1" spans="1:8" x14ac:dyDescent="0.25">
      <c r="A1" s="5"/>
      <c r="B1" s="5"/>
      <c r="C1" s="5"/>
      <c r="D1" s="5"/>
      <c r="E1" s="5"/>
      <c r="F1" s="5"/>
      <c r="G1" s="5"/>
      <c r="H1" s="5"/>
    </row>
    <row r="2" spans="1:8" x14ac:dyDescent="0.25">
      <c r="A2" s="5"/>
      <c r="B2" s="5"/>
      <c r="C2" s="5"/>
      <c r="D2" s="5"/>
      <c r="E2" s="5"/>
      <c r="F2" s="5"/>
      <c r="G2" s="5"/>
      <c r="H2" s="5"/>
    </row>
    <row r="3" spans="1:8" x14ac:dyDescent="0.25">
      <c r="A3" s="5"/>
      <c r="B3" s="5"/>
      <c r="C3" s="5"/>
      <c r="D3" s="5"/>
      <c r="E3" s="5"/>
      <c r="F3" s="5"/>
      <c r="G3" s="5"/>
      <c r="H3" s="5"/>
    </row>
    <row r="4" spans="1:8" x14ac:dyDescent="0.25">
      <c r="A4" s="5"/>
      <c r="B4" s="5"/>
      <c r="C4" s="5"/>
      <c r="D4" s="5"/>
      <c r="E4" s="5"/>
      <c r="F4" s="5"/>
      <c r="G4" s="5"/>
      <c r="H4" s="5"/>
    </row>
    <row r="5" spans="1:8" x14ac:dyDescent="0.25">
      <c r="A5" s="5"/>
      <c r="B5" s="5"/>
      <c r="C5" s="5"/>
      <c r="D5" s="5"/>
      <c r="E5" s="5"/>
      <c r="F5" s="5"/>
      <c r="G5" s="5"/>
      <c r="H5" s="5"/>
    </row>
    <row r="6" spans="1:8" ht="24" customHeight="1" x14ac:dyDescent="0.25">
      <c r="A6" s="237" t="s">
        <v>172</v>
      </c>
      <c r="B6" s="237"/>
      <c r="C6" s="237"/>
      <c r="D6" s="237"/>
      <c r="E6" s="237"/>
      <c r="F6" s="237"/>
      <c r="G6" s="237"/>
      <c r="H6" s="237"/>
    </row>
    <row r="7" spans="1:8" x14ac:dyDescent="0.25">
      <c r="A7" s="5"/>
      <c r="B7" s="5"/>
      <c r="C7" s="5"/>
      <c r="D7" s="5"/>
      <c r="E7" s="5"/>
      <c r="F7" s="5"/>
      <c r="G7" s="5"/>
      <c r="H7" s="5"/>
    </row>
    <row r="8" spans="1:8" ht="30" x14ac:dyDescent="0.25">
      <c r="A8" s="112" t="s">
        <v>164</v>
      </c>
      <c r="B8" s="113" t="s">
        <v>165</v>
      </c>
      <c r="C8" s="113" t="s">
        <v>166</v>
      </c>
      <c r="D8" s="112" t="s">
        <v>167</v>
      </c>
      <c r="E8" s="112" t="s">
        <v>168</v>
      </c>
      <c r="F8" s="112" t="s">
        <v>169</v>
      </c>
      <c r="G8" s="112" t="s">
        <v>170</v>
      </c>
      <c r="H8" s="112" t="s">
        <v>171</v>
      </c>
    </row>
    <row r="9" spans="1:8" x14ac:dyDescent="0.25">
      <c r="A9" s="114"/>
      <c r="B9" s="114"/>
      <c r="C9" s="114"/>
      <c r="D9" s="114"/>
      <c r="E9" s="114"/>
      <c r="F9" s="114"/>
      <c r="G9" s="114"/>
      <c r="H9" s="114"/>
    </row>
    <row r="10" spans="1:8" x14ac:dyDescent="0.25">
      <c r="A10" s="114"/>
      <c r="B10" s="114"/>
      <c r="C10" s="114"/>
      <c r="D10" s="114"/>
      <c r="E10" s="114"/>
      <c r="F10" s="114"/>
      <c r="G10" s="114"/>
      <c r="H10" s="114"/>
    </row>
    <row r="11" spans="1:8" x14ac:dyDescent="0.25">
      <c r="A11" s="114"/>
      <c r="B11" s="114"/>
      <c r="C11" s="114"/>
      <c r="D11" s="114"/>
      <c r="E11" s="114"/>
      <c r="F11" s="114"/>
      <c r="G11" s="114"/>
      <c r="H11" s="114"/>
    </row>
    <row r="12" spans="1:8" x14ac:dyDescent="0.25">
      <c r="A12" s="114"/>
      <c r="B12" s="114"/>
      <c r="C12" s="114"/>
      <c r="D12" s="114"/>
      <c r="E12" s="114"/>
      <c r="F12" s="114"/>
      <c r="G12" s="114"/>
      <c r="H12" s="114"/>
    </row>
    <row r="13" spans="1:8" x14ac:dyDescent="0.25">
      <c r="A13" s="114"/>
      <c r="B13" s="114"/>
      <c r="C13" s="114"/>
      <c r="D13" s="114"/>
      <c r="E13" s="114"/>
      <c r="F13" s="114"/>
      <c r="G13" s="114"/>
      <c r="H13" s="114"/>
    </row>
    <row r="14" spans="1:8" x14ac:dyDescent="0.25">
      <c r="A14" s="114"/>
      <c r="B14" s="114"/>
      <c r="C14" s="114"/>
      <c r="D14" s="114"/>
      <c r="E14" s="114"/>
      <c r="F14" s="114"/>
      <c r="G14" s="114"/>
      <c r="H14" s="114"/>
    </row>
    <row r="15" spans="1:8" x14ac:dyDescent="0.25">
      <c r="A15" s="114"/>
      <c r="B15" s="114"/>
      <c r="C15" s="114"/>
      <c r="D15" s="114"/>
      <c r="E15" s="114"/>
      <c r="F15" s="114"/>
      <c r="G15" s="114"/>
      <c r="H15" s="114"/>
    </row>
    <row r="16" spans="1:8" x14ac:dyDescent="0.25">
      <c r="A16" s="114"/>
      <c r="B16" s="114"/>
      <c r="C16" s="114"/>
      <c r="D16" s="114"/>
      <c r="E16" s="114"/>
      <c r="F16" s="114"/>
      <c r="G16" s="114"/>
      <c r="H16" s="114"/>
    </row>
    <row r="17" spans="1:8" x14ac:dyDescent="0.25">
      <c r="A17" s="114"/>
      <c r="B17" s="114"/>
      <c r="C17" s="114"/>
      <c r="D17" s="114"/>
      <c r="E17" s="114"/>
      <c r="F17" s="114"/>
      <c r="G17" s="114"/>
      <c r="H17" s="114"/>
    </row>
    <row r="18" spans="1:8" x14ac:dyDescent="0.25">
      <c r="A18" s="114"/>
      <c r="B18" s="114"/>
      <c r="C18" s="114"/>
      <c r="D18" s="114"/>
      <c r="E18" s="114"/>
      <c r="F18" s="114"/>
      <c r="G18" s="114"/>
      <c r="H18" s="114"/>
    </row>
    <row r="19" spans="1:8" x14ac:dyDescent="0.25">
      <c r="A19" s="114"/>
      <c r="B19" s="114"/>
      <c r="C19" s="114"/>
      <c r="D19" s="114"/>
      <c r="E19" s="114"/>
      <c r="F19" s="114"/>
      <c r="G19" s="114"/>
      <c r="H19" s="114"/>
    </row>
    <row r="20" spans="1:8" x14ac:dyDescent="0.25">
      <c r="A20" s="114"/>
      <c r="B20" s="114"/>
      <c r="C20" s="114"/>
      <c r="D20" s="114"/>
      <c r="E20" s="114"/>
      <c r="F20" s="114"/>
      <c r="G20" s="114"/>
      <c r="H20" s="114"/>
    </row>
    <row r="21" spans="1:8" x14ac:dyDescent="0.25">
      <c r="A21" s="114"/>
      <c r="B21" s="114"/>
      <c r="C21" s="114"/>
      <c r="D21" s="114"/>
      <c r="E21" s="114"/>
      <c r="F21" s="114"/>
      <c r="G21" s="114"/>
      <c r="H21" s="114"/>
    </row>
    <row r="22" spans="1:8" x14ac:dyDescent="0.25">
      <c r="A22" s="114"/>
      <c r="B22" s="114"/>
      <c r="C22" s="114"/>
      <c r="D22" s="114"/>
      <c r="E22" s="114"/>
      <c r="F22" s="114"/>
      <c r="G22" s="114"/>
      <c r="H22" s="114"/>
    </row>
    <row r="23" spans="1:8" x14ac:dyDescent="0.25">
      <c r="A23" s="114"/>
      <c r="B23" s="114"/>
      <c r="C23" s="114"/>
      <c r="D23" s="114"/>
      <c r="E23" s="114"/>
      <c r="F23" s="114"/>
      <c r="G23" s="114"/>
      <c r="H23" s="114"/>
    </row>
    <row r="24" spans="1:8" x14ac:dyDescent="0.25">
      <c r="A24" s="114"/>
      <c r="B24" s="114"/>
      <c r="C24" s="114"/>
      <c r="D24" s="114"/>
      <c r="E24" s="114"/>
      <c r="F24" s="114"/>
      <c r="G24" s="114"/>
      <c r="H24" s="114"/>
    </row>
    <row r="25" spans="1:8" x14ac:dyDescent="0.25">
      <c r="A25" s="114"/>
      <c r="B25" s="114"/>
      <c r="C25" s="114"/>
      <c r="D25" s="114"/>
      <c r="E25" s="114"/>
      <c r="F25" s="114"/>
      <c r="G25" s="114"/>
      <c r="H25" s="114"/>
    </row>
    <row r="26" spans="1:8" x14ac:dyDescent="0.25">
      <c r="A26" s="114"/>
      <c r="B26" s="114"/>
      <c r="C26" s="114"/>
      <c r="D26" s="114"/>
      <c r="E26" s="114"/>
      <c r="F26" s="114"/>
      <c r="G26" s="114"/>
      <c r="H26" s="114"/>
    </row>
    <row r="27" spans="1:8" x14ac:dyDescent="0.25">
      <c r="A27" s="114"/>
      <c r="B27" s="114"/>
      <c r="C27" s="114"/>
      <c r="D27" s="114"/>
      <c r="E27" s="114"/>
      <c r="F27" s="114"/>
      <c r="G27" s="114"/>
      <c r="H27" s="114"/>
    </row>
    <row r="28" spans="1:8" x14ac:dyDescent="0.25">
      <c r="A28" s="114"/>
      <c r="B28" s="114"/>
      <c r="C28" s="114"/>
      <c r="D28" s="114"/>
      <c r="E28" s="114"/>
      <c r="F28" s="114"/>
      <c r="G28" s="114"/>
      <c r="H28" s="114"/>
    </row>
    <row r="29" spans="1:8" x14ac:dyDescent="0.25">
      <c r="A29" s="114"/>
      <c r="B29" s="114"/>
      <c r="C29" s="114"/>
      <c r="D29" s="114"/>
      <c r="E29" s="114"/>
      <c r="F29" s="114"/>
      <c r="G29" s="114"/>
      <c r="H29" s="114"/>
    </row>
    <row r="30" spans="1:8" x14ac:dyDescent="0.25">
      <c r="A30" s="114"/>
      <c r="B30" s="114"/>
      <c r="C30" s="114"/>
      <c r="D30" s="114"/>
      <c r="E30" s="114"/>
      <c r="F30" s="114"/>
      <c r="G30" s="114"/>
      <c r="H30" s="114"/>
    </row>
    <row r="31" spans="1:8" x14ac:dyDescent="0.25">
      <c r="A31" s="114"/>
      <c r="B31" s="114"/>
      <c r="C31" s="114"/>
      <c r="D31" s="114"/>
      <c r="E31" s="114"/>
      <c r="F31" s="114"/>
      <c r="G31" s="114"/>
      <c r="H31" s="114"/>
    </row>
    <row r="32" spans="1:8" x14ac:dyDescent="0.25">
      <c r="A32" s="114"/>
      <c r="B32" s="114"/>
      <c r="C32" s="114"/>
      <c r="D32" s="114"/>
      <c r="E32" s="114"/>
      <c r="F32" s="114"/>
      <c r="G32" s="114"/>
      <c r="H32" s="114"/>
    </row>
    <row r="33" spans="1:8" x14ac:dyDescent="0.25">
      <c r="A33" s="114"/>
      <c r="B33" s="114"/>
      <c r="C33" s="114"/>
      <c r="D33" s="114"/>
      <c r="E33" s="114"/>
      <c r="F33" s="114"/>
      <c r="G33" s="114"/>
      <c r="H33" s="114"/>
    </row>
  </sheetData>
  <mergeCells count="1">
    <mergeCell ref="A6:H6"/>
  </mergeCells>
  <pageMargins left="0.7" right="0.7" top="0.75" bottom="0.75" header="0.3" footer="0.3"/>
  <pageSetup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39"/>
  <sheetViews>
    <sheetView workbookViewId="0">
      <selection activeCell="I20" sqref="I20"/>
    </sheetView>
  </sheetViews>
  <sheetFormatPr defaultColWidth="11.5703125" defaultRowHeight="15" x14ac:dyDescent="0.25"/>
  <cols>
    <col min="1" max="1" width="4.42578125" customWidth="1"/>
    <col min="2" max="2" width="32.140625" customWidth="1"/>
    <col min="3" max="3" width="3.42578125" customWidth="1"/>
  </cols>
  <sheetData>
    <row r="1" spans="1:7" x14ac:dyDescent="0.25">
      <c r="A1" s="5"/>
      <c r="B1" s="5"/>
      <c r="C1" s="5"/>
      <c r="D1" s="5"/>
      <c r="E1" s="5"/>
      <c r="F1" s="5"/>
      <c r="G1" s="5"/>
    </row>
    <row r="2" spans="1:7" x14ac:dyDescent="0.25">
      <c r="A2" s="5"/>
      <c r="B2" s="5"/>
      <c r="C2" s="5"/>
      <c r="D2" s="5"/>
      <c r="E2" s="5"/>
      <c r="F2" s="5"/>
      <c r="G2" s="5"/>
    </row>
    <row r="3" spans="1:7" x14ac:dyDescent="0.25">
      <c r="A3" s="5"/>
      <c r="B3" s="5"/>
      <c r="C3" s="5"/>
      <c r="D3" s="5"/>
      <c r="E3" s="5"/>
      <c r="F3" s="5"/>
      <c r="G3" s="5"/>
    </row>
    <row r="4" spans="1:7" x14ac:dyDescent="0.25">
      <c r="A4" s="5"/>
      <c r="B4" s="5"/>
      <c r="C4" s="5"/>
      <c r="D4" s="5"/>
      <c r="E4" s="5"/>
      <c r="F4" s="5"/>
      <c r="G4" s="5"/>
    </row>
    <row r="5" spans="1:7" x14ac:dyDescent="0.25">
      <c r="A5" s="5"/>
      <c r="B5" s="5"/>
      <c r="C5" s="5"/>
      <c r="D5" s="5"/>
      <c r="E5" s="5"/>
      <c r="F5" s="5"/>
      <c r="G5" s="5"/>
    </row>
    <row r="6" spans="1:7" ht="18.75" x14ac:dyDescent="0.3">
      <c r="A6" s="204" t="s">
        <v>173</v>
      </c>
      <c r="B6" s="235"/>
      <c r="C6" s="235"/>
      <c r="D6" s="235"/>
      <c r="E6" s="235"/>
      <c r="F6" s="235"/>
      <c r="G6" s="236"/>
    </row>
    <row r="7" spans="1:7" x14ac:dyDescent="0.25">
      <c r="A7" s="5"/>
      <c r="B7" s="5"/>
      <c r="C7" s="5"/>
      <c r="D7" s="5"/>
      <c r="E7" s="5"/>
      <c r="F7" s="5"/>
      <c r="G7" s="5"/>
    </row>
    <row r="8" spans="1:7" x14ac:dyDescent="0.25">
      <c r="A8" s="119">
        <v>1</v>
      </c>
      <c r="B8" s="136" t="s">
        <v>175</v>
      </c>
      <c r="C8" s="5"/>
      <c r="D8" s="6"/>
      <c r="E8" s="6"/>
      <c r="F8" s="6"/>
      <c r="G8" s="6"/>
    </row>
    <row r="9" spans="1:7" x14ac:dyDescent="0.25">
      <c r="A9" s="109"/>
      <c r="B9" s="17"/>
      <c r="C9" s="5"/>
      <c r="D9" s="5"/>
      <c r="E9" s="5"/>
      <c r="F9" s="5"/>
      <c r="G9" s="5"/>
    </row>
    <row r="10" spans="1:7" x14ac:dyDescent="0.25">
      <c r="A10" s="119">
        <v>2</v>
      </c>
      <c r="B10" s="136" t="s">
        <v>176</v>
      </c>
      <c r="C10" s="5"/>
      <c r="D10" s="6"/>
      <c r="E10" s="6"/>
      <c r="F10" s="6"/>
      <c r="G10" s="6"/>
    </row>
    <row r="11" spans="1:7" x14ac:dyDescent="0.25">
      <c r="A11" s="109"/>
      <c r="B11" s="17"/>
      <c r="C11" s="5"/>
      <c r="D11" s="5"/>
      <c r="E11" s="5"/>
      <c r="F11" s="5"/>
      <c r="G11" s="5"/>
    </row>
    <row r="12" spans="1:7" x14ac:dyDescent="0.25">
      <c r="A12" s="119">
        <v>3</v>
      </c>
      <c r="B12" s="136" t="s">
        <v>195</v>
      </c>
      <c r="C12" s="5"/>
      <c r="D12" s="6"/>
      <c r="E12" s="6"/>
      <c r="F12" s="6"/>
      <c r="G12" s="6"/>
    </row>
    <row r="13" spans="1:7" x14ac:dyDescent="0.25">
      <c r="A13" s="109"/>
      <c r="B13" s="5"/>
      <c r="C13" s="5"/>
      <c r="D13" s="5"/>
      <c r="E13" s="5"/>
      <c r="F13" s="5"/>
      <c r="G13" s="5"/>
    </row>
    <row r="14" spans="1:7" x14ac:dyDescent="0.25">
      <c r="A14" s="119">
        <v>4</v>
      </c>
      <c r="B14" s="136" t="s">
        <v>177</v>
      </c>
      <c r="C14" s="5"/>
      <c r="D14" s="6"/>
      <c r="E14" s="6"/>
      <c r="F14" s="6"/>
      <c r="G14" s="6"/>
    </row>
    <row r="15" spans="1:7" x14ac:dyDescent="0.25">
      <c r="A15" s="109"/>
      <c r="B15" s="5"/>
      <c r="C15" s="5"/>
      <c r="D15" s="5"/>
      <c r="E15" s="5"/>
      <c r="F15" s="5"/>
      <c r="G15" s="5"/>
    </row>
    <row r="16" spans="1:7" x14ac:dyDescent="0.25">
      <c r="A16" s="119">
        <v>5</v>
      </c>
      <c r="B16" s="136" t="s">
        <v>217</v>
      </c>
      <c r="C16" s="5"/>
      <c r="D16" s="6"/>
      <c r="E16" s="6"/>
      <c r="F16" s="6"/>
      <c r="G16" s="6"/>
    </row>
    <row r="17" spans="1:8" x14ac:dyDescent="0.25">
      <c r="A17" s="109"/>
      <c r="B17" s="5"/>
      <c r="C17" s="5"/>
      <c r="D17" s="5"/>
      <c r="E17" s="5"/>
      <c r="F17" s="5"/>
      <c r="G17" s="5"/>
    </row>
    <row r="18" spans="1:8" ht="28.5" customHeight="1" x14ac:dyDescent="0.25">
      <c r="A18" s="119">
        <v>6</v>
      </c>
      <c r="B18" s="137" t="s">
        <v>186</v>
      </c>
      <c r="C18" s="5"/>
      <c r="D18" s="135" t="s">
        <v>200</v>
      </c>
      <c r="E18" s="135" t="s">
        <v>201</v>
      </c>
      <c r="F18" s="135" t="s">
        <v>220</v>
      </c>
      <c r="G18" s="135" t="s">
        <v>221</v>
      </c>
      <c r="H18" s="15"/>
    </row>
    <row r="19" spans="1:8" ht="16.5" customHeight="1" x14ac:dyDescent="0.25">
      <c r="A19" s="109"/>
      <c r="B19" s="115"/>
      <c r="C19" s="5"/>
      <c r="D19" s="5"/>
      <c r="E19" s="5"/>
      <c r="F19" s="5"/>
      <c r="G19" s="5"/>
    </row>
    <row r="20" spans="1:8" ht="39" x14ac:dyDescent="0.25">
      <c r="A20" s="119">
        <v>7</v>
      </c>
      <c r="B20" s="137" t="s">
        <v>194</v>
      </c>
      <c r="C20" s="5"/>
      <c r="D20" s="135" t="s">
        <v>224</v>
      </c>
      <c r="E20" s="135" t="s">
        <v>225</v>
      </c>
      <c r="F20" s="135" t="s">
        <v>226</v>
      </c>
      <c r="G20" s="135" t="s">
        <v>227</v>
      </c>
    </row>
    <row r="21" spans="1:8" x14ac:dyDescent="0.25">
      <c r="A21" s="109"/>
      <c r="B21" s="5"/>
      <c r="C21" s="5"/>
      <c r="D21" s="5"/>
      <c r="E21" s="5"/>
      <c r="F21" s="5"/>
      <c r="G21" s="5"/>
    </row>
    <row r="22" spans="1:8" ht="30" x14ac:dyDescent="0.25">
      <c r="A22" s="119">
        <v>8</v>
      </c>
      <c r="B22" s="137" t="s">
        <v>218</v>
      </c>
      <c r="C22" s="5"/>
      <c r="D22" s="135" t="s">
        <v>179</v>
      </c>
      <c r="E22" s="135" t="s">
        <v>180</v>
      </c>
      <c r="F22" s="135" t="s">
        <v>187</v>
      </c>
      <c r="G22" s="15"/>
    </row>
    <row r="23" spans="1:8" x14ac:dyDescent="0.25">
      <c r="A23" s="109"/>
      <c r="B23" s="13"/>
      <c r="C23" s="5"/>
      <c r="D23" s="5"/>
      <c r="E23" s="5"/>
      <c r="F23" s="5"/>
      <c r="G23" s="5"/>
    </row>
    <row r="24" spans="1:8" ht="30" x14ac:dyDescent="0.25">
      <c r="A24" s="119">
        <v>9</v>
      </c>
      <c r="B24" s="137" t="s">
        <v>174</v>
      </c>
      <c r="C24" s="5"/>
      <c r="D24" s="135" t="s">
        <v>188</v>
      </c>
      <c r="E24" s="135" t="s">
        <v>189</v>
      </c>
      <c r="F24" s="5"/>
      <c r="G24" s="5"/>
    </row>
    <row r="25" spans="1:8" x14ac:dyDescent="0.25">
      <c r="A25" s="109"/>
      <c r="B25" s="5"/>
      <c r="C25" s="5"/>
      <c r="D25" s="5"/>
      <c r="E25" s="5"/>
      <c r="F25" s="5"/>
      <c r="G25" s="5"/>
    </row>
    <row r="26" spans="1:8" ht="30" x14ac:dyDescent="0.25">
      <c r="A26" s="119">
        <v>10</v>
      </c>
      <c r="B26" s="137" t="s">
        <v>181</v>
      </c>
      <c r="C26" s="5"/>
      <c r="D26" s="116" t="s">
        <v>190</v>
      </c>
      <c r="E26" s="116" t="s">
        <v>191</v>
      </c>
      <c r="F26" s="116" t="s">
        <v>192</v>
      </c>
      <c r="G26" s="117"/>
    </row>
    <row r="27" spans="1:8" x14ac:dyDescent="0.25">
      <c r="A27" s="109"/>
      <c r="B27" s="5"/>
      <c r="C27" s="5"/>
      <c r="D27" s="5"/>
      <c r="E27" s="5"/>
      <c r="F27" s="5"/>
      <c r="G27" s="5"/>
    </row>
    <row r="28" spans="1:8" ht="30" x14ac:dyDescent="0.25">
      <c r="A28" s="119">
        <v>11</v>
      </c>
      <c r="B28" s="137" t="s">
        <v>193</v>
      </c>
      <c r="C28" s="5"/>
      <c r="D28" s="116" t="s">
        <v>182</v>
      </c>
      <c r="E28" s="116" t="s">
        <v>183</v>
      </c>
      <c r="F28" s="116" t="s">
        <v>184</v>
      </c>
      <c r="G28" s="117" t="s">
        <v>185</v>
      </c>
    </row>
    <row r="29" spans="1:8" x14ac:dyDescent="0.25">
      <c r="A29" s="109"/>
      <c r="B29" s="5"/>
      <c r="C29" s="5"/>
      <c r="D29" s="5"/>
      <c r="E29" s="5"/>
      <c r="F29" s="5"/>
      <c r="G29" s="5"/>
    </row>
    <row r="30" spans="1:8" ht="43.5" customHeight="1" x14ac:dyDescent="0.25">
      <c r="A30" s="119">
        <v>12</v>
      </c>
      <c r="B30" s="137" t="s">
        <v>228</v>
      </c>
      <c r="C30" s="5"/>
      <c r="D30" s="116" t="s">
        <v>196</v>
      </c>
      <c r="E30" s="116" t="s">
        <v>197</v>
      </c>
      <c r="F30" s="116" t="s">
        <v>198</v>
      </c>
      <c r="G30" s="5"/>
    </row>
    <row r="31" spans="1:8" x14ac:dyDescent="0.25">
      <c r="A31" s="5"/>
      <c r="B31" s="5"/>
      <c r="C31" s="5"/>
      <c r="D31" s="5"/>
      <c r="E31" s="5"/>
      <c r="F31" s="5"/>
      <c r="G31" s="5"/>
    </row>
    <row r="32" spans="1:8" x14ac:dyDescent="0.25">
      <c r="A32" s="5"/>
      <c r="B32" s="5"/>
      <c r="C32" s="5"/>
      <c r="D32" s="5"/>
      <c r="E32" s="5"/>
      <c r="F32" s="5"/>
      <c r="G32" s="5"/>
    </row>
    <row r="33" spans="1:7" x14ac:dyDescent="0.25">
      <c r="A33" s="5"/>
      <c r="B33" s="5"/>
      <c r="C33" s="5"/>
      <c r="D33" s="5"/>
      <c r="E33" s="5"/>
      <c r="F33" s="5"/>
      <c r="G33" s="5"/>
    </row>
    <row r="34" spans="1:7" x14ac:dyDescent="0.25">
      <c r="A34" s="5"/>
      <c r="B34" s="5"/>
      <c r="C34" s="5"/>
      <c r="D34" s="5"/>
      <c r="E34" s="5"/>
      <c r="F34" s="5"/>
      <c r="G34" s="5"/>
    </row>
    <row r="35" spans="1:7" x14ac:dyDescent="0.25">
      <c r="A35" s="5"/>
      <c r="B35" s="5"/>
      <c r="C35" s="5"/>
      <c r="D35" s="5"/>
      <c r="E35" s="5"/>
      <c r="F35" s="5"/>
      <c r="G35" s="5"/>
    </row>
    <row r="36" spans="1:7" x14ac:dyDescent="0.25">
      <c r="A36" s="5"/>
      <c r="B36" s="5"/>
      <c r="C36" s="5"/>
      <c r="D36" s="5"/>
      <c r="E36" s="5"/>
      <c r="F36" s="5"/>
      <c r="G36" s="5"/>
    </row>
    <row r="37" spans="1:7" x14ac:dyDescent="0.25">
      <c r="A37" s="5"/>
      <c r="B37" s="5"/>
      <c r="C37" s="5"/>
      <c r="D37" s="5"/>
      <c r="E37" s="5"/>
      <c r="F37" s="5"/>
      <c r="G37" s="5"/>
    </row>
    <row r="38" spans="1:7" x14ac:dyDescent="0.25">
      <c r="A38" s="5"/>
      <c r="B38" s="5"/>
      <c r="C38" s="5"/>
      <c r="D38" s="5"/>
      <c r="E38" s="5"/>
      <c r="F38" s="5"/>
      <c r="G38" s="5"/>
    </row>
    <row r="39" spans="1:7" x14ac:dyDescent="0.25">
      <c r="A39" s="5"/>
      <c r="B39" s="5"/>
      <c r="C39" s="5"/>
      <c r="D39" s="5"/>
      <c r="E39" s="5"/>
      <c r="F39" s="5"/>
      <c r="G39" s="5"/>
    </row>
  </sheetData>
  <mergeCells count="1">
    <mergeCell ref="A6:G6"/>
  </mergeCell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38"/>
  <sheetViews>
    <sheetView workbookViewId="0">
      <selection activeCell="I17" sqref="I17"/>
    </sheetView>
  </sheetViews>
  <sheetFormatPr defaultColWidth="11.5703125" defaultRowHeight="15" x14ac:dyDescent="0.25"/>
  <cols>
    <col min="1" max="1" width="4.140625" customWidth="1"/>
    <col min="2" max="2" width="20.85546875" customWidth="1"/>
    <col min="3" max="3" width="3.85546875" customWidth="1"/>
    <col min="9" max="14" width="11.42578125" style="5"/>
  </cols>
  <sheetData>
    <row r="1" spans="1:8" x14ac:dyDescent="0.25">
      <c r="A1" s="5"/>
      <c r="B1" s="5"/>
      <c r="C1" s="5"/>
      <c r="D1" s="5"/>
      <c r="E1" s="5"/>
      <c r="F1" s="5"/>
      <c r="G1" s="5"/>
      <c r="H1" s="5"/>
    </row>
    <row r="2" spans="1:8" x14ac:dyDescent="0.25">
      <c r="A2" s="5"/>
      <c r="B2" s="5"/>
      <c r="C2" s="5"/>
      <c r="D2" s="5"/>
      <c r="E2" s="5"/>
      <c r="F2" s="5"/>
      <c r="G2" s="5"/>
      <c r="H2" s="5"/>
    </row>
    <row r="3" spans="1:8" x14ac:dyDescent="0.25">
      <c r="A3" s="5"/>
      <c r="B3" s="5"/>
      <c r="C3" s="5"/>
      <c r="D3" s="5"/>
      <c r="E3" s="5"/>
      <c r="F3" s="5"/>
      <c r="G3" s="5"/>
      <c r="H3" s="5"/>
    </row>
    <row r="4" spans="1:8" x14ac:dyDescent="0.25">
      <c r="A4" s="5"/>
      <c r="B4" s="5"/>
      <c r="C4" s="5"/>
      <c r="D4" s="5"/>
      <c r="E4" s="5"/>
      <c r="F4" s="5"/>
      <c r="G4" s="5"/>
      <c r="H4" s="5"/>
    </row>
    <row r="5" spans="1:8" x14ac:dyDescent="0.25">
      <c r="A5" s="5"/>
      <c r="B5" s="5"/>
      <c r="C5" s="5"/>
      <c r="D5" s="5"/>
      <c r="E5" s="5"/>
      <c r="F5" s="5"/>
      <c r="G5" s="5"/>
      <c r="H5" s="5"/>
    </row>
    <row r="6" spans="1:8" ht="18.75" x14ac:dyDescent="0.3">
      <c r="A6" s="204" t="s">
        <v>205</v>
      </c>
      <c r="B6" s="205"/>
      <c r="C6" s="205"/>
      <c r="D6" s="205"/>
      <c r="E6" s="205"/>
      <c r="F6" s="205"/>
      <c r="G6" s="205"/>
      <c r="H6" s="206"/>
    </row>
    <row r="7" spans="1:8" x14ac:dyDescent="0.25">
      <c r="A7" s="5"/>
      <c r="B7" s="5"/>
      <c r="C7" s="5"/>
      <c r="D7" s="5"/>
      <c r="E7" s="5"/>
      <c r="F7" s="5"/>
      <c r="G7" s="5"/>
    </row>
    <row r="8" spans="1:8" x14ac:dyDescent="0.25">
      <c r="A8" s="241">
        <v>1</v>
      </c>
      <c r="B8" s="244" t="s">
        <v>199</v>
      </c>
      <c r="C8" s="5"/>
      <c r="D8" s="6"/>
      <c r="E8" s="6"/>
      <c r="F8" s="6"/>
      <c r="G8" s="6"/>
      <c r="H8" s="6"/>
    </row>
    <row r="9" spans="1:8" x14ac:dyDescent="0.25">
      <c r="A9" s="242"/>
      <c r="B9" s="245"/>
      <c r="C9" s="5"/>
      <c r="D9" s="5"/>
      <c r="E9" s="5"/>
      <c r="F9" s="5"/>
      <c r="G9" s="5"/>
      <c r="H9" s="5"/>
    </row>
    <row r="10" spans="1:8" x14ac:dyDescent="0.25">
      <c r="A10" s="243"/>
      <c r="B10" s="246"/>
      <c r="C10" s="5"/>
      <c r="D10" s="6"/>
      <c r="E10" s="6"/>
      <c r="F10" s="6"/>
      <c r="G10" s="6"/>
      <c r="H10" s="6"/>
    </row>
    <row r="11" spans="1:8" x14ac:dyDescent="0.25">
      <c r="A11" s="109"/>
      <c r="B11" s="120"/>
      <c r="C11" s="5"/>
      <c r="D11" s="5"/>
      <c r="E11" s="5"/>
      <c r="F11" s="5"/>
      <c r="G11" s="5"/>
      <c r="H11" s="5"/>
    </row>
    <row r="12" spans="1:8" ht="30" x14ac:dyDescent="0.25">
      <c r="A12" s="119">
        <v>2</v>
      </c>
      <c r="B12" s="118" t="s">
        <v>223</v>
      </c>
      <c r="C12" s="5"/>
      <c r="D12" s="6"/>
      <c r="E12" s="6"/>
      <c r="F12" s="6"/>
      <c r="G12" s="6"/>
      <c r="H12" s="6"/>
    </row>
    <row r="13" spans="1:8" x14ac:dyDescent="0.25">
      <c r="A13" s="109"/>
      <c r="B13" s="120"/>
      <c r="C13" s="5"/>
      <c r="D13" s="5"/>
      <c r="E13" s="5"/>
      <c r="F13" s="5"/>
      <c r="G13" s="5"/>
      <c r="H13" s="5"/>
    </row>
    <row r="14" spans="1:8" ht="39.75" customHeight="1" x14ac:dyDescent="0.25">
      <c r="A14" s="119">
        <v>4</v>
      </c>
      <c r="B14" s="118" t="s">
        <v>219</v>
      </c>
      <c r="C14" s="5"/>
      <c r="D14" s="6"/>
      <c r="E14" s="6"/>
      <c r="F14" s="6"/>
      <c r="G14" s="6"/>
      <c r="H14" s="6"/>
    </row>
    <row r="15" spans="1:8" x14ac:dyDescent="0.25">
      <c r="A15" s="109"/>
      <c r="B15" s="13"/>
      <c r="C15" s="5"/>
      <c r="D15" s="5"/>
      <c r="E15" s="5"/>
      <c r="F15" s="5"/>
      <c r="G15" s="5"/>
      <c r="H15" s="5"/>
    </row>
    <row r="16" spans="1:8" x14ac:dyDescent="0.25">
      <c r="A16" s="241">
        <v>5</v>
      </c>
      <c r="B16" s="238" t="s">
        <v>178</v>
      </c>
      <c r="C16" s="5"/>
      <c r="D16" s="6"/>
      <c r="E16" s="6"/>
      <c r="F16" s="6"/>
      <c r="G16" s="6"/>
      <c r="H16" s="6"/>
    </row>
    <row r="17" spans="1:8" x14ac:dyDescent="0.25">
      <c r="A17" s="242"/>
      <c r="B17" s="239"/>
      <c r="C17" s="5"/>
      <c r="D17" s="5"/>
      <c r="E17" s="5"/>
      <c r="F17" s="5"/>
      <c r="G17" s="5"/>
    </row>
    <row r="18" spans="1:8" x14ac:dyDescent="0.25">
      <c r="A18" s="243"/>
      <c r="B18" s="240"/>
      <c r="C18" s="5"/>
      <c r="D18" s="6"/>
      <c r="E18" s="6"/>
      <c r="F18" s="6"/>
      <c r="G18" s="6"/>
      <c r="H18" s="6"/>
    </row>
    <row r="19" spans="1:8" x14ac:dyDescent="0.25">
      <c r="A19" s="109"/>
      <c r="B19" s="13"/>
      <c r="C19" s="5"/>
      <c r="D19" s="5"/>
      <c r="E19" s="5"/>
      <c r="F19" s="5"/>
      <c r="G19" s="5"/>
    </row>
    <row r="20" spans="1:8" ht="48.75" customHeight="1" x14ac:dyDescent="0.25">
      <c r="A20" s="119">
        <v>6</v>
      </c>
      <c r="B20" s="118" t="s">
        <v>186</v>
      </c>
      <c r="C20" s="5"/>
      <c r="D20" s="116" t="s">
        <v>200</v>
      </c>
      <c r="E20" s="116" t="s">
        <v>201</v>
      </c>
      <c r="F20" s="116" t="s">
        <v>220</v>
      </c>
      <c r="G20" s="116" t="s">
        <v>221</v>
      </c>
      <c r="H20" s="117"/>
    </row>
    <row r="21" spans="1:8" x14ac:dyDescent="0.25">
      <c r="A21" s="109"/>
      <c r="B21" s="121"/>
      <c r="C21" s="5"/>
      <c r="D21" s="5"/>
      <c r="E21" s="5"/>
      <c r="F21" s="5"/>
      <c r="G21" s="5"/>
    </row>
    <row r="22" spans="1:8" ht="32.25" customHeight="1" x14ac:dyDescent="0.25">
      <c r="A22" s="119">
        <v>7</v>
      </c>
      <c r="B22" s="118" t="s">
        <v>194</v>
      </c>
      <c r="C22" s="5"/>
      <c r="D22" s="6"/>
      <c r="E22" s="6"/>
      <c r="F22" s="6"/>
      <c r="G22" s="6"/>
      <c r="H22" s="6"/>
    </row>
    <row r="23" spans="1:8" x14ac:dyDescent="0.25">
      <c r="A23" s="109"/>
      <c r="B23" s="13"/>
      <c r="C23" s="5"/>
      <c r="D23" s="5"/>
      <c r="E23" s="5"/>
      <c r="F23" s="5"/>
      <c r="G23" s="5"/>
    </row>
    <row r="24" spans="1:8" ht="45" x14ac:dyDescent="0.25">
      <c r="A24" s="119">
        <v>8</v>
      </c>
      <c r="B24" s="118" t="s">
        <v>218</v>
      </c>
      <c r="C24" s="5"/>
      <c r="D24" s="116" t="s">
        <v>202</v>
      </c>
      <c r="E24" s="116" t="s">
        <v>203</v>
      </c>
      <c r="F24" s="116" t="s">
        <v>222</v>
      </c>
      <c r="G24" s="116" t="s">
        <v>204</v>
      </c>
      <c r="H24" s="116"/>
    </row>
    <row r="25" spans="1:8" x14ac:dyDescent="0.25">
      <c r="A25" s="109"/>
      <c r="B25" s="13"/>
      <c r="C25" s="5"/>
      <c r="D25" s="5"/>
      <c r="E25" s="5"/>
      <c r="F25" s="5"/>
      <c r="G25" s="5"/>
      <c r="H25" s="5"/>
    </row>
    <row r="26" spans="1:8" x14ac:dyDescent="0.25">
      <c r="A26" s="5"/>
      <c r="B26" s="5"/>
      <c r="C26" s="5"/>
      <c r="D26" s="5"/>
      <c r="E26" s="5"/>
      <c r="F26" s="5"/>
      <c r="G26" s="5"/>
      <c r="H26" s="5"/>
    </row>
    <row r="27" spans="1:8" x14ac:dyDescent="0.25">
      <c r="A27" s="109"/>
      <c r="B27" s="5"/>
      <c r="C27" s="5"/>
      <c r="D27" s="5"/>
      <c r="E27" s="5"/>
      <c r="F27" s="5"/>
      <c r="G27" s="5"/>
      <c r="H27" s="5"/>
    </row>
    <row r="28" spans="1:8" x14ac:dyDescent="0.25">
      <c r="A28" s="17"/>
      <c r="B28" s="5"/>
      <c r="C28" s="5"/>
      <c r="D28" s="5"/>
      <c r="E28" s="5"/>
      <c r="F28" s="5"/>
      <c r="G28" s="5"/>
      <c r="H28" s="5"/>
    </row>
    <row r="29" spans="1:8" x14ac:dyDescent="0.25">
      <c r="A29" s="5"/>
      <c r="B29" s="5"/>
      <c r="C29" s="5"/>
      <c r="D29" s="5"/>
      <c r="E29" s="5"/>
      <c r="F29" s="5"/>
      <c r="G29" s="5"/>
      <c r="H29" s="5"/>
    </row>
    <row r="30" spans="1:8" x14ac:dyDescent="0.25">
      <c r="A30" s="5"/>
      <c r="B30" s="5"/>
      <c r="C30" s="5"/>
      <c r="D30" s="5"/>
      <c r="E30" s="5"/>
      <c r="F30" s="5"/>
      <c r="G30" s="5"/>
      <c r="H30" s="5"/>
    </row>
    <row r="31" spans="1:8" x14ac:dyDescent="0.25">
      <c r="A31" s="5"/>
      <c r="B31" s="5"/>
      <c r="C31" s="5"/>
      <c r="D31" s="5"/>
      <c r="E31" s="5"/>
      <c r="F31" s="5"/>
      <c r="G31" s="5"/>
      <c r="H31" s="5"/>
    </row>
    <row r="32" spans="1:8" x14ac:dyDescent="0.25">
      <c r="A32" s="5"/>
      <c r="B32" s="5"/>
      <c r="C32" s="5"/>
      <c r="D32" s="5"/>
      <c r="E32" s="5"/>
      <c r="F32" s="5"/>
      <c r="G32" s="5"/>
      <c r="H32" s="5"/>
    </row>
    <row r="33" spans="1:8" x14ac:dyDescent="0.25">
      <c r="A33" s="5"/>
      <c r="B33" s="5"/>
      <c r="C33" s="5"/>
      <c r="D33" s="5"/>
      <c r="E33" s="5"/>
      <c r="F33" s="5"/>
      <c r="G33" s="5"/>
      <c r="H33" s="5"/>
    </row>
    <row r="34" spans="1:8" x14ac:dyDescent="0.25">
      <c r="A34" s="5"/>
      <c r="B34" s="5"/>
      <c r="C34" s="5"/>
      <c r="D34" s="5"/>
      <c r="E34" s="5"/>
      <c r="F34" s="5"/>
      <c r="G34" s="5"/>
      <c r="H34" s="5"/>
    </row>
    <row r="35" spans="1:8" x14ac:dyDescent="0.25">
      <c r="A35" s="5"/>
      <c r="B35" s="5"/>
      <c r="C35" s="5"/>
      <c r="D35" s="5"/>
      <c r="E35" s="5"/>
      <c r="F35" s="5"/>
      <c r="G35" s="5"/>
      <c r="H35" s="5"/>
    </row>
    <row r="36" spans="1:8" x14ac:dyDescent="0.25">
      <c r="A36" s="5"/>
      <c r="B36" s="5"/>
      <c r="C36" s="5"/>
      <c r="D36" s="5"/>
      <c r="E36" s="5"/>
      <c r="F36" s="5"/>
      <c r="G36" s="5"/>
      <c r="H36" s="5"/>
    </row>
    <row r="37" spans="1:8" x14ac:dyDescent="0.25">
      <c r="A37" s="5"/>
      <c r="B37" s="5"/>
      <c r="C37" s="5"/>
      <c r="D37" s="5"/>
      <c r="E37" s="5"/>
      <c r="F37" s="5"/>
      <c r="G37" s="5"/>
      <c r="H37" s="5"/>
    </row>
    <row r="38" spans="1:8" x14ac:dyDescent="0.25">
      <c r="A38" s="5"/>
      <c r="B38" s="5"/>
      <c r="C38" s="5"/>
      <c r="D38" s="5"/>
      <c r="E38" s="5"/>
      <c r="F38" s="5"/>
      <c r="G38" s="5"/>
      <c r="H38" s="5"/>
    </row>
  </sheetData>
  <mergeCells count="5">
    <mergeCell ref="A6:H6"/>
    <mergeCell ref="B16:B18"/>
    <mergeCell ref="A16:A18"/>
    <mergeCell ref="B8:B10"/>
    <mergeCell ref="A8:A10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6"/>
  <sheetViews>
    <sheetView topLeftCell="A16" workbookViewId="0">
      <selection activeCell="I12" sqref="I12"/>
    </sheetView>
  </sheetViews>
  <sheetFormatPr defaultColWidth="11.5703125" defaultRowHeight="15" x14ac:dyDescent="0.25"/>
  <cols>
    <col min="1" max="1" width="5.140625" customWidth="1"/>
    <col min="2" max="2" width="32.85546875" customWidth="1"/>
    <col min="3" max="3" width="4.42578125" customWidth="1"/>
    <col min="8" max="13" width="11.42578125" style="5"/>
  </cols>
  <sheetData>
    <row r="1" spans="1:14" x14ac:dyDescent="0.25">
      <c r="A1" s="5"/>
      <c r="B1" s="5"/>
      <c r="C1" s="5"/>
      <c r="D1" s="5"/>
      <c r="E1" s="5"/>
      <c r="F1" s="5"/>
      <c r="G1" s="5"/>
      <c r="N1" s="5"/>
    </row>
    <row r="2" spans="1:14" x14ac:dyDescent="0.25">
      <c r="A2" s="5"/>
      <c r="B2" s="5"/>
      <c r="C2" s="5"/>
      <c r="D2" s="5"/>
      <c r="E2" s="5"/>
      <c r="F2" s="5"/>
      <c r="G2" s="5"/>
      <c r="N2" s="5"/>
    </row>
    <row r="3" spans="1:14" x14ac:dyDescent="0.25">
      <c r="A3" s="5"/>
      <c r="B3" s="5"/>
      <c r="C3" s="5"/>
      <c r="D3" s="5"/>
      <c r="E3" s="5"/>
      <c r="F3" s="5"/>
      <c r="G3" s="5"/>
      <c r="N3" s="5"/>
    </row>
    <row r="4" spans="1:14" x14ac:dyDescent="0.25">
      <c r="A4" s="5"/>
      <c r="B4" s="5"/>
      <c r="C4" s="5"/>
      <c r="D4" s="5"/>
      <c r="E4" s="5"/>
      <c r="F4" s="5"/>
      <c r="G4" s="5"/>
      <c r="N4" s="5"/>
    </row>
    <row r="5" spans="1:14" ht="26.25" customHeight="1" x14ac:dyDescent="0.3">
      <c r="A5" s="204" t="s">
        <v>206</v>
      </c>
      <c r="B5" s="253"/>
      <c r="C5" s="253"/>
      <c r="D5" s="253"/>
      <c r="E5" s="253"/>
      <c r="F5" s="253"/>
      <c r="G5" s="254"/>
      <c r="N5" s="5"/>
    </row>
    <row r="6" spans="1:14" x14ac:dyDescent="0.25">
      <c r="A6" s="5"/>
      <c r="B6" s="5"/>
      <c r="C6" s="5"/>
      <c r="D6" s="5"/>
      <c r="E6" s="5"/>
      <c r="F6" s="5"/>
      <c r="G6" s="5"/>
      <c r="N6" s="5"/>
    </row>
    <row r="7" spans="1:14" ht="10.5" customHeight="1" x14ac:dyDescent="0.25">
      <c r="A7" s="250">
        <v>1</v>
      </c>
      <c r="B7" s="247" t="s">
        <v>229</v>
      </c>
      <c r="C7" s="23"/>
      <c r="D7" s="122"/>
      <c r="E7" s="122"/>
      <c r="F7" s="122"/>
      <c r="G7" s="122"/>
      <c r="N7" s="5"/>
    </row>
    <row r="8" spans="1:14" ht="5.25" customHeight="1" x14ac:dyDescent="0.25">
      <c r="A8" s="251"/>
      <c r="B8" s="248"/>
      <c r="C8" s="23"/>
      <c r="D8" s="23"/>
      <c r="E8" s="23"/>
      <c r="F8" s="23"/>
      <c r="G8" s="23"/>
      <c r="N8" s="5"/>
    </row>
    <row r="9" spans="1:14" x14ac:dyDescent="0.25">
      <c r="A9" s="251"/>
      <c r="B9" s="248"/>
      <c r="C9" s="23"/>
      <c r="D9" s="122"/>
      <c r="E9" s="122"/>
      <c r="F9" s="122"/>
      <c r="G9" s="122"/>
      <c r="N9" s="5"/>
    </row>
    <row r="10" spans="1:14" ht="9.75" customHeight="1" x14ac:dyDescent="0.25">
      <c r="A10" s="251"/>
      <c r="B10" s="248"/>
      <c r="C10" s="23"/>
      <c r="D10" s="23"/>
      <c r="E10" s="23"/>
      <c r="F10" s="23"/>
      <c r="G10" s="23"/>
      <c r="N10" s="5"/>
    </row>
    <row r="11" spans="1:14" x14ac:dyDescent="0.25">
      <c r="A11" s="252"/>
      <c r="B11" s="249"/>
      <c r="C11" s="23"/>
      <c r="D11" s="122"/>
      <c r="E11" s="122"/>
      <c r="F11" s="122"/>
      <c r="G11" s="122"/>
      <c r="N11" s="5"/>
    </row>
    <row r="12" spans="1:14" ht="10.5" customHeight="1" x14ac:dyDescent="0.25">
      <c r="A12" s="27"/>
      <c r="B12" s="29"/>
      <c r="C12" s="23"/>
      <c r="D12" s="23"/>
      <c r="E12" s="23"/>
      <c r="F12" s="23"/>
      <c r="G12" s="23"/>
      <c r="N12" s="5"/>
    </row>
    <row r="13" spans="1:14" ht="20.25" customHeight="1" x14ac:dyDescent="0.25">
      <c r="A13" s="123">
        <v>2</v>
      </c>
      <c r="B13" s="124" t="s">
        <v>211</v>
      </c>
      <c r="C13" s="23"/>
      <c r="D13" s="116" t="s">
        <v>188</v>
      </c>
      <c r="E13" s="116" t="s">
        <v>189</v>
      </c>
      <c r="F13" s="116" t="s">
        <v>207</v>
      </c>
      <c r="G13" s="23"/>
      <c r="N13" s="5"/>
    </row>
    <row r="14" spans="1:14" x14ac:dyDescent="0.25">
      <c r="A14" s="27"/>
      <c r="B14" s="29"/>
      <c r="C14" s="23"/>
      <c r="D14" s="23"/>
      <c r="E14" s="23"/>
      <c r="F14" s="23"/>
      <c r="G14" s="23"/>
      <c r="N14" s="5"/>
    </row>
    <row r="15" spans="1:14" ht="26.25" x14ac:dyDescent="0.25">
      <c r="A15" s="123">
        <v>3</v>
      </c>
      <c r="B15" s="124" t="s">
        <v>212</v>
      </c>
      <c r="C15" s="23"/>
      <c r="D15" s="116" t="s">
        <v>188</v>
      </c>
      <c r="E15" s="116" t="s">
        <v>189</v>
      </c>
      <c r="F15" s="116" t="s">
        <v>207</v>
      </c>
      <c r="G15" s="23"/>
      <c r="N15" s="5"/>
    </row>
    <row r="16" spans="1:14" ht="9" customHeight="1" x14ac:dyDescent="0.25">
      <c r="A16" s="27"/>
      <c r="B16" s="29"/>
      <c r="C16" s="23"/>
      <c r="D16" s="23"/>
      <c r="E16" s="23"/>
      <c r="F16" s="23"/>
      <c r="G16" s="23"/>
      <c r="N16" s="5"/>
    </row>
    <row r="17" spans="1:14" ht="27" customHeight="1" x14ac:dyDescent="0.25">
      <c r="A17" s="123">
        <v>4</v>
      </c>
      <c r="B17" s="124" t="s">
        <v>213</v>
      </c>
      <c r="C17" s="23"/>
      <c r="D17" s="116" t="s">
        <v>188</v>
      </c>
      <c r="E17" s="116" t="s">
        <v>189</v>
      </c>
      <c r="F17" s="116" t="s">
        <v>207</v>
      </c>
      <c r="G17" s="23"/>
      <c r="N17" s="5"/>
    </row>
    <row r="18" spans="1:14" ht="12.75" customHeight="1" x14ac:dyDescent="0.25">
      <c r="A18" s="27"/>
      <c r="B18" s="29"/>
      <c r="C18" s="23"/>
      <c r="D18" s="23"/>
      <c r="E18" s="23"/>
      <c r="F18" s="23"/>
      <c r="G18" s="23"/>
      <c r="N18" s="5"/>
    </row>
    <row r="19" spans="1:14" ht="49.5" customHeight="1" x14ac:dyDescent="0.25">
      <c r="A19" s="123">
        <v>5</v>
      </c>
      <c r="B19" s="124" t="s">
        <v>208</v>
      </c>
      <c r="C19" s="23"/>
      <c r="D19" s="116" t="s">
        <v>188</v>
      </c>
      <c r="E19" s="116" t="s">
        <v>189</v>
      </c>
      <c r="F19" s="116" t="s">
        <v>207</v>
      </c>
      <c r="G19" s="23"/>
      <c r="N19" s="5"/>
    </row>
    <row r="20" spans="1:14" ht="6.75" customHeight="1" x14ac:dyDescent="0.25">
      <c r="A20" s="27"/>
      <c r="B20" s="125"/>
      <c r="C20" s="23"/>
      <c r="D20" s="23"/>
      <c r="E20" s="23"/>
      <c r="F20" s="23"/>
      <c r="G20" s="23"/>
      <c r="N20" s="5"/>
    </row>
    <row r="21" spans="1:14" ht="35.25" customHeight="1" x14ac:dyDescent="0.25">
      <c r="A21" s="123">
        <v>6</v>
      </c>
      <c r="B21" s="124" t="s">
        <v>174</v>
      </c>
      <c r="C21" s="23"/>
      <c r="D21" s="116" t="s">
        <v>188</v>
      </c>
      <c r="E21" s="116" t="s">
        <v>189</v>
      </c>
      <c r="F21" s="23"/>
      <c r="G21" s="23"/>
      <c r="N21" s="5"/>
    </row>
    <row r="22" spans="1:14" ht="8.25" customHeight="1" x14ac:dyDescent="0.25">
      <c r="A22" s="27"/>
      <c r="B22" s="125"/>
      <c r="C22" s="23"/>
      <c r="D22" s="23"/>
      <c r="E22" s="23"/>
      <c r="F22" s="23"/>
      <c r="G22" s="23"/>
      <c r="N22" s="5"/>
    </row>
    <row r="23" spans="1:14" ht="26.25" x14ac:dyDescent="0.25">
      <c r="A23" s="123">
        <v>7</v>
      </c>
      <c r="B23" s="124" t="s">
        <v>209</v>
      </c>
      <c r="C23" s="23"/>
      <c r="D23" s="116" t="s">
        <v>190</v>
      </c>
      <c r="E23" s="116" t="s">
        <v>191</v>
      </c>
      <c r="F23" s="116" t="s">
        <v>192</v>
      </c>
      <c r="G23" s="126"/>
      <c r="N23" s="5"/>
    </row>
    <row r="24" spans="1:14" ht="8.25" customHeight="1" x14ac:dyDescent="0.25">
      <c r="A24" s="27"/>
      <c r="B24" s="29"/>
      <c r="C24" s="23"/>
      <c r="D24" s="23"/>
      <c r="E24" s="23"/>
      <c r="F24" s="23"/>
      <c r="G24" s="23"/>
      <c r="N24" s="5"/>
    </row>
    <row r="25" spans="1:14" ht="26.25" x14ac:dyDescent="0.25">
      <c r="A25" s="123">
        <v>8</v>
      </c>
      <c r="B25" s="124" t="s">
        <v>193</v>
      </c>
      <c r="C25" s="23"/>
      <c r="D25" s="116" t="s">
        <v>182</v>
      </c>
      <c r="E25" s="116" t="s">
        <v>183</v>
      </c>
      <c r="F25" s="116" t="s">
        <v>184</v>
      </c>
      <c r="G25" s="126" t="s">
        <v>185</v>
      </c>
      <c r="N25" s="5"/>
    </row>
    <row r="26" spans="1:14" ht="9" customHeight="1" x14ac:dyDescent="0.25">
      <c r="A26" s="27"/>
      <c r="B26" s="29"/>
      <c r="C26" s="23"/>
      <c r="D26" s="23"/>
      <c r="E26" s="23"/>
      <c r="F26" s="23"/>
      <c r="G26" s="23"/>
      <c r="N26" s="5"/>
    </row>
    <row r="27" spans="1:14" ht="45" customHeight="1" x14ac:dyDescent="0.25">
      <c r="A27" s="123">
        <v>9</v>
      </c>
      <c r="B27" s="124" t="s">
        <v>214</v>
      </c>
      <c r="C27" s="23"/>
      <c r="D27" s="122"/>
      <c r="E27" s="122"/>
      <c r="F27" s="122"/>
      <c r="G27" s="122"/>
      <c r="N27" s="5"/>
    </row>
    <row r="28" spans="1:14" x14ac:dyDescent="0.25">
      <c r="A28" s="27"/>
      <c r="B28" s="29"/>
      <c r="C28" s="23"/>
      <c r="D28" s="23"/>
      <c r="E28" s="23"/>
      <c r="F28" s="23"/>
      <c r="G28" s="23"/>
      <c r="N28" s="5"/>
    </row>
    <row r="29" spans="1:14" ht="26.25" x14ac:dyDescent="0.25">
      <c r="A29" s="123">
        <v>10</v>
      </c>
      <c r="B29" s="124" t="s">
        <v>215</v>
      </c>
      <c r="C29" s="23"/>
      <c r="D29" s="122"/>
      <c r="E29" s="122"/>
      <c r="F29" s="122"/>
      <c r="G29" s="122"/>
      <c r="N29" s="5"/>
    </row>
    <row r="30" spans="1:14" x14ac:dyDescent="0.25">
      <c r="A30" s="27"/>
      <c r="B30" s="29"/>
      <c r="C30" s="23"/>
      <c r="D30" s="23"/>
      <c r="E30" s="23"/>
      <c r="F30" s="23"/>
      <c r="G30" s="23"/>
      <c r="N30" s="5"/>
    </row>
    <row r="31" spans="1:14" x14ac:dyDescent="0.25">
      <c r="A31" s="123">
        <v>11</v>
      </c>
      <c r="B31" s="124" t="s">
        <v>210</v>
      </c>
      <c r="C31" s="23"/>
      <c r="D31" s="122"/>
      <c r="E31" s="122"/>
      <c r="F31" s="122"/>
      <c r="G31" s="122"/>
      <c r="N31" s="5"/>
    </row>
    <row r="32" spans="1:14" x14ac:dyDescent="0.25">
      <c r="A32" s="127"/>
      <c r="B32" s="23"/>
      <c r="C32" s="23"/>
      <c r="D32" s="23"/>
      <c r="E32" s="23"/>
      <c r="F32" s="23"/>
      <c r="G32" s="23"/>
      <c r="N32" s="5"/>
    </row>
    <row r="33" spans="1:14" ht="39" x14ac:dyDescent="0.25">
      <c r="A33" s="123">
        <v>12</v>
      </c>
      <c r="B33" s="124" t="s">
        <v>230</v>
      </c>
      <c r="C33" s="23"/>
      <c r="D33" s="116" t="s">
        <v>231</v>
      </c>
      <c r="E33" s="116" t="s">
        <v>232</v>
      </c>
      <c r="F33" s="116" t="s">
        <v>225</v>
      </c>
      <c r="G33" s="116" t="s">
        <v>233</v>
      </c>
      <c r="N33" s="5"/>
    </row>
    <row r="34" spans="1:14" x14ac:dyDescent="0.25">
      <c r="A34" s="23"/>
      <c r="B34" s="23"/>
      <c r="C34" s="23"/>
      <c r="D34" s="23"/>
      <c r="E34" s="23"/>
      <c r="F34" s="23"/>
      <c r="G34" s="23"/>
      <c r="N34" s="5"/>
    </row>
    <row r="35" spans="1:14" ht="26.25" x14ac:dyDescent="0.25">
      <c r="A35" s="123">
        <v>13</v>
      </c>
      <c r="B35" s="124" t="s">
        <v>234</v>
      </c>
      <c r="C35" s="23"/>
      <c r="D35" s="116" t="s">
        <v>235</v>
      </c>
      <c r="E35" s="116" t="s">
        <v>236</v>
      </c>
      <c r="F35" s="23"/>
      <c r="G35" s="23"/>
      <c r="N35" s="5"/>
    </row>
    <row r="36" spans="1:14" x14ac:dyDescent="0.25">
      <c r="A36" s="23"/>
      <c r="B36" s="23"/>
      <c r="C36" s="23"/>
      <c r="D36" s="23"/>
      <c r="E36" s="23"/>
      <c r="F36" s="23"/>
      <c r="G36" s="23"/>
      <c r="N36" s="5"/>
    </row>
    <row r="37" spans="1:14" ht="26.25" x14ac:dyDescent="0.25">
      <c r="A37" s="123">
        <v>14</v>
      </c>
      <c r="B37" s="124" t="s">
        <v>239</v>
      </c>
      <c r="C37" s="23"/>
      <c r="D37" s="116" t="s">
        <v>237</v>
      </c>
      <c r="E37" s="116" t="s">
        <v>238</v>
      </c>
      <c r="F37" s="23"/>
      <c r="G37" s="23"/>
      <c r="N37" s="5"/>
    </row>
    <row r="38" spans="1:14" x14ac:dyDescent="0.25">
      <c r="A38" s="5"/>
      <c r="B38" s="5"/>
      <c r="C38" s="5"/>
      <c r="D38" s="5"/>
      <c r="E38" s="5"/>
      <c r="F38" s="5"/>
      <c r="G38" s="5"/>
    </row>
    <row r="39" spans="1:14" x14ac:dyDescent="0.25">
      <c r="A39" s="5"/>
      <c r="B39" s="5"/>
      <c r="C39" s="5"/>
      <c r="D39" s="5"/>
      <c r="E39" s="5"/>
      <c r="F39" s="5"/>
      <c r="G39" s="5"/>
    </row>
    <row r="40" spans="1:14" x14ac:dyDescent="0.25">
      <c r="A40" s="5"/>
      <c r="B40" s="5"/>
      <c r="C40" s="5"/>
      <c r="D40" s="5"/>
      <c r="E40" s="5"/>
      <c r="F40" s="5"/>
      <c r="G40" s="5"/>
    </row>
    <row r="41" spans="1:14" x14ac:dyDescent="0.25">
      <c r="A41" s="5"/>
      <c r="B41" s="5"/>
      <c r="C41" s="5"/>
      <c r="D41" s="5"/>
      <c r="E41" s="5"/>
      <c r="F41" s="5"/>
      <c r="G41" s="5"/>
    </row>
    <row r="42" spans="1:14" x14ac:dyDescent="0.25">
      <c r="A42" s="5"/>
      <c r="B42" s="5"/>
      <c r="C42" s="5"/>
      <c r="D42" s="5"/>
      <c r="E42" s="5"/>
      <c r="F42" s="5"/>
      <c r="G42" s="5"/>
    </row>
    <row r="43" spans="1:14" x14ac:dyDescent="0.25">
      <c r="A43" s="5"/>
      <c r="B43" s="5"/>
      <c r="C43" s="5"/>
      <c r="D43" s="5"/>
      <c r="E43" s="5"/>
      <c r="F43" s="5"/>
      <c r="G43" s="5"/>
    </row>
    <row r="44" spans="1:14" x14ac:dyDescent="0.25">
      <c r="A44" s="5"/>
      <c r="B44" s="5"/>
      <c r="C44" s="5"/>
      <c r="D44" s="5"/>
      <c r="E44" s="5"/>
      <c r="F44" s="5"/>
      <c r="G44" s="5"/>
    </row>
    <row r="45" spans="1:14" x14ac:dyDescent="0.25">
      <c r="A45" s="5"/>
      <c r="B45" s="5"/>
      <c r="C45" s="5"/>
      <c r="D45" s="5"/>
      <c r="E45" s="5"/>
      <c r="F45" s="5"/>
      <c r="G45" s="5"/>
    </row>
    <row r="46" spans="1:14" x14ac:dyDescent="0.25">
      <c r="A46" s="5"/>
      <c r="B46" s="5"/>
      <c r="C46" s="5"/>
      <c r="D46" s="5"/>
      <c r="E46" s="5"/>
      <c r="F46" s="5"/>
      <c r="G46" s="5"/>
    </row>
  </sheetData>
  <mergeCells count="3">
    <mergeCell ref="B7:B11"/>
    <mergeCell ref="A7:A11"/>
    <mergeCell ref="A5:G5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6"/>
  <sheetViews>
    <sheetView topLeftCell="A19" workbookViewId="0">
      <selection activeCell="J7" sqref="J7"/>
    </sheetView>
  </sheetViews>
  <sheetFormatPr defaultColWidth="11.5703125" defaultRowHeight="15" x14ac:dyDescent="0.25"/>
  <cols>
    <col min="1" max="1" width="11.5703125" customWidth="1"/>
    <col min="3" max="3" width="2.42578125" customWidth="1"/>
  </cols>
  <sheetData>
    <row r="1" spans="1:8" x14ac:dyDescent="0.25">
      <c r="A1" s="5"/>
      <c r="B1" s="5"/>
      <c r="C1" s="5"/>
      <c r="D1" s="5"/>
      <c r="E1" s="5"/>
      <c r="F1" s="5"/>
      <c r="G1" s="5"/>
      <c r="H1" s="5"/>
    </row>
    <row r="2" spans="1:8" x14ac:dyDescent="0.25">
      <c r="A2" s="5"/>
      <c r="B2" s="5"/>
      <c r="C2" s="5"/>
      <c r="D2" s="5"/>
      <c r="E2" s="5"/>
      <c r="F2" s="5"/>
      <c r="G2" s="5"/>
      <c r="H2" s="5"/>
    </row>
    <row r="3" spans="1:8" x14ac:dyDescent="0.25">
      <c r="A3" s="5"/>
      <c r="B3" s="5"/>
      <c r="C3" s="5"/>
      <c r="D3" s="5"/>
      <c r="E3" s="5"/>
      <c r="F3" s="5"/>
      <c r="G3" s="5"/>
      <c r="H3" s="5"/>
    </row>
    <row r="4" spans="1:8" x14ac:dyDescent="0.25">
      <c r="A4" s="5"/>
      <c r="B4" s="5"/>
      <c r="C4" s="5"/>
      <c r="D4" s="5"/>
      <c r="E4" s="5"/>
      <c r="F4" s="5"/>
      <c r="G4" s="5"/>
      <c r="H4" s="5"/>
    </row>
    <row r="5" spans="1:8" ht="21" x14ac:dyDescent="0.35">
      <c r="A5" s="193" t="s">
        <v>156</v>
      </c>
      <c r="B5" s="194"/>
      <c r="C5" s="194"/>
      <c r="D5" s="194"/>
      <c r="E5" s="194"/>
      <c r="F5" s="194"/>
      <c r="G5" s="194"/>
      <c r="H5" s="195"/>
    </row>
    <row r="6" spans="1:8" x14ac:dyDescent="0.25">
      <c r="A6" s="5"/>
      <c r="B6" s="5"/>
      <c r="C6" s="5"/>
      <c r="D6" s="5"/>
      <c r="E6" s="5"/>
      <c r="F6" s="5"/>
      <c r="G6" s="5"/>
      <c r="H6" s="5"/>
    </row>
    <row r="7" spans="1:8" x14ac:dyDescent="0.25">
      <c r="A7" s="5"/>
      <c r="B7" s="5"/>
      <c r="C7" s="5"/>
      <c r="D7" s="5"/>
      <c r="E7" s="5"/>
      <c r="F7" s="5"/>
      <c r="G7" s="5"/>
      <c r="H7" s="5"/>
    </row>
    <row r="8" spans="1:8" ht="15.75" x14ac:dyDescent="0.25">
      <c r="A8" s="196" t="s">
        <v>157</v>
      </c>
      <c r="B8" s="198"/>
      <c r="C8" s="109"/>
      <c r="D8" s="16"/>
      <c r="E8" s="6"/>
      <c r="F8" s="6"/>
      <c r="G8" s="6"/>
      <c r="H8" s="6"/>
    </row>
    <row r="9" spans="1:8" x14ac:dyDescent="0.25">
      <c r="A9" s="5"/>
      <c r="B9" s="5"/>
      <c r="C9" s="5"/>
      <c r="D9" s="5"/>
      <c r="E9" s="5"/>
      <c r="F9" s="5"/>
      <c r="G9" s="5"/>
      <c r="H9" s="5"/>
    </row>
    <row r="10" spans="1:8" x14ac:dyDescent="0.25">
      <c r="A10" s="5"/>
      <c r="B10" s="5"/>
      <c r="C10" s="5"/>
      <c r="D10" s="5"/>
      <c r="E10" s="5"/>
      <c r="F10" s="5"/>
      <c r="G10" s="5"/>
      <c r="H10" s="5"/>
    </row>
    <row r="11" spans="1:8" ht="15.75" x14ac:dyDescent="0.25">
      <c r="A11" s="196" t="s">
        <v>17</v>
      </c>
      <c r="B11" s="198"/>
      <c r="C11" s="109"/>
      <c r="D11" s="6"/>
      <c r="E11" s="6"/>
      <c r="F11" s="6"/>
      <c r="G11" s="6"/>
      <c r="H11" s="6"/>
    </row>
    <row r="12" spans="1:8" x14ac:dyDescent="0.25">
      <c r="A12" s="5"/>
      <c r="B12" s="5"/>
      <c r="C12" s="5"/>
      <c r="D12" s="5"/>
      <c r="E12" s="5"/>
      <c r="F12" s="5"/>
      <c r="G12" s="5"/>
      <c r="H12" s="5"/>
    </row>
    <row r="13" spans="1:8" x14ac:dyDescent="0.25">
      <c r="A13" s="5"/>
      <c r="B13" s="5"/>
      <c r="C13" s="5"/>
      <c r="D13" s="5"/>
      <c r="E13" s="5"/>
      <c r="F13" s="5"/>
      <c r="G13" s="5"/>
      <c r="H13" s="5"/>
    </row>
    <row r="14" spans="1:8" ht="15.75" x14ac:dyDescent="0.25">
      <c r="A14" s="196" t="s">
        <v>158</v>
      </c>
      <c r="B14" s="197"/>
      <c r="C14" s="197"/>
      <c r="D14" s="197"/>
      <c r="E14" s="197"/>
      <c r="F14" s="197"/>
      <c r="G14" s="197"/>
      <c r="H14" s="198"/>
    </row>
    <row r="15" spans="1:8" x14ac:dyDescent="0.25">
      <c r="A15" s="5"/>
      <c r="B15" s="5"/>
      <c r="C15" s="5"/>
      <c r="D15" s="5"/>
      <c r="E15" s="5"/>
      <c r="F15" s="5"/>
      <c r="G15" s="5"/>
      <c r="H15" s="5"/>
    </row>
    <row r="16" spans="1:8" x14ac:dyDescent="0.25">
      <c r="A16" s="5"/>
      <c r="B16" s="5"/>
      <c r="C16" s="5"/>
      <c r="D16" s="5"/>
      <c r="E16" s="5"/>
      <c r="F16" s="5"/>
      <c r="G16" s="5"/>
      <c r="H16" s="5"/>
    </row>
    <row r="17" spans="1:8" x14ac:dyDescent="0.25">
      <c r="A17" s="5"/>
      <c r="B17" s="5"/>
      <c r="C17" s="5"/>
      <c r="D17" s="5"/>
      <c r="E17" s="5"/>
      <c r="F17" s="5"/>
      <c r="G17" s="5"/>
      <c r="H17" s="5"/>
    </row>
    <row r="18" spans="1:8" x14ac:dyDescent="0.25">
      <c r="A18" s="5"/>
      <c r="B18" s="5"/>
      <c r="C18" s="5"/>
      <c r="D18" s="5"/>
      <c r="E18" s="5"/>
      <c r="F18" s="5"/>
      <c r="G18" s="5"/>
      <c r="H18" s="5"/>
    </row>
    <row r="19" spans="1:8" x14ac:dyDescent="0.25">
      <c r="A19" s="5"/>
      <c r="B19" s="5"/>
      <c r="C19" s="5"/>
      <c r="D19" s="5"/>
      <c r="E19" s="5"/>
      <c r="F19" s="5"/>
      <c r="G19" s="5"/>
      <c r="H19" s="5"/>
    </row>
    <row r="20" spans="1:8" x14ac:dyDescent="0.25">
      <c r="A20" s="5"/>
      <c r="B20" s="5"/>
      <c r="C20" s="5"/>
      <c r="D20" s="5"/>
      <c r="E20" s="5"/>
      <c r="F20" s="5"/>
      <c r="G20" s="5"/>
      <c r="H20" s="5"/>
    </row>
    <row r="21" spans="1:8" x14ac:dyDescent="0.25">
      <c r="A21" s="5"/>
      <c r="B21" s="5"/>
      <c r="C21" s="5"/>
      <c r="D21" s="5"/>
      <c r="E21" s="5"/>
      <c r="F21" s="5"/>
      <c r="G21" s="5"/>
      <c r="H21" s="5"/>
    </row>
    <row r="22" spans="1:8" x14ac:dyDescent="0.25">
      <c r="A22" s="5"/>
      <c r="B22" s="5"/>
      <c r="C22" s="5"/>
      <c r="D22" s="5"/>
      <c r="E22" s="5"/>
      <c r="F22" s="5"/>
      <c r="G22" s="5"/>
      <c r="H22" s="5"/>
    </row>
    <row r="23" spans="1:8" x14ac:dyDescent="0.25">
      <c r="A23" s="5"/>
      <c r="B23" s="5"/>
      <c r="C23" s="5"/>
      <c r="D23" s="5"/>
      <c r="E23" s="5"/>
      <c r="F23" s="5"/>
      <c r="G23" s="5"/>
      <c r="H23" s="5"/>
    </row>
    <row r="24" spans="1:8" ht="15.75" x14ac:dyDescent="0.25">
      <c r="A24" s="196" t="s">
        <v>160</v>
      </c>
      <c r="B24" s="197"/>
      <c r="C24" s="197"/>
      <c r="D24" s="197"/>
      <c r="E24" s="197"/>
      <c r="F24" s="197"/>
      <c r="G24" s="197"/>
      <c r="H24" s="197"/>
    </row>
    <row r="25" spans="1:8" x14ac:dyDescent="0.25">
      <c r="A25" s="5" t="s">
        <v>243</v>
      </c>
      <c r="B25" s="5"/>
      <c r="C25" s="5"/>
      <c r="D25" s="5"/>
      <c r="E25" s="5"/>
      <c r="F25" s="5"/>
      <c r="G25" s="5"/>
      <c r="H25" s="5"/>
    </row>
    <row r="26" spans="1:8" x14ac:dyDescent="0.25">
      <c r="A26" s="5"/>
      <c r="B26" s="5"/>
      <c r="C26" s="5"/>
      <c r="D26" s="5"/>
      <c r="E26" s="5"/>
      <c r="F26" s="5"/>
      <c r="G26" s="5"/>
      <c r="H26" s="5"/>
    </row>
    <row r="27" spans="1:8" x14ac:dyDescent="0.25">
      <c r="A27" s="5"/>
      <c r="B27" s="5"/>
      <c r="C27" s="5"/>
      <c r="D27" s="5"/>
      <c r="E27" s="5"/>
      <c r="F27" s="5"/>
      <c r="G27" s="5"/>
      <c r="H27" s="5"/>
    </row>
    <row r="28" spans="1:8" x14ac:dyDescent="0.25">
      <c r="A28" s="5"/>
      <c r="B28" s="5"/>
      <c r="C28" s="5"/>
      <c r="D28" s="5"/>
      <c r="E28" s="5"/>
      <c r="F28" s="5"/>
      <c r="G28" s="5"/>
      <c r="H28" s="5"/>
    </row>
    <row r="29" spans="1:8" x14ac:dyDescent="0.25">
      <c r="A29" s="5"/>
      <c r="B29" s="5"/>
      <c r="C29" s="5"/>
      <c r="D29" s="5"/>
      <c r="E29" s="5"/>
      <c r="F29" s="5"/>
      <c r="G29" s="5"/>
      <c r="H29" s="5"/>
    </row>
    <row r="30" spans="1:8" x14ac:dyDescent="0.25">
      <c r="A30" s="5"/>
      <c r="B30" s="5"/>
      <c r="C30" s="5"/>
      <c r="D30" s="5"/>
      <c r="E30" s="5"/>
      <c r="F30" s="5"/>
      <c r="G30" s="5"/>
      <c r="H30" s="5"/>
    </row>
    <row r="31" spans="1:8" x14ac:dyDescent="0.25">
      <c r="A31" s="5"/>
      <c r="B31" s="5"/>
      <c r="C31" s="5"/>
      <c r="D31" s="5"/>
      <c r="E31" s="5"/>
      <c r="F31" s="5"/>
      <c r="G31" s="5"/>
      <c r="H31" s="5"/>
    </row>
    <row r="32" spans="1:8" x14ac:dyDescent="0.25">
      <c r="A32" s="5"/>
      <c r="B32" s="5"/>
      <c r="C32" s="5"/>
      <c r="D32" s="5"/>
      <c r="E32" s="5"/>
      <c r="F32" s="5"/>
      <c r="G32" s="5"/>
      <c r="H32" s="5"/>
    </row>
    <row r="33" spans="1:8" x14ac:dyDescent="0.25">
      <c r="A33" s="5"/>
      <c r="B33" s="5"/>
      <c r="C33" s="5"/>
      <c r="D33" s="5"/>
      <c r="E33" s="5"/>
      <c r="F33" s="5"/>
      <c r="G33" s="5"/>
      <c r="H33" s="5"/>
    </row>
    <row r="34" spans="1:8" x14ac:dyDescent="0.25">
      <c r="A34" s="5"/>
      <c r="B34" s="5"/>
      <c r="C34" s="5"/>
      <c r="D34" s="5"/>
      <c r="E34" s="5"/>
      <c r="F34" s="5"/>
      <c r="G34" s="5"/>
      <c r="H34" s="5"/>
    </row>
    <row r="35" spans="1:8" x14ac:dyDescent="0.25">
      <c r="A35" s="5"/>
      <c r="B35" s="5"/>
      <c r="C35" s="5"/>
      <c r="D35" s="5"/>
      <c r="E35" s="5"/>
      <c r="F35" s="5"/>
      <c r="G35" s="5"/>
      <c r="H35" s="5"/>
    </row>
    <row r="36" spans="1:8" ht="15.75" x14ac:dyDescent="0.25">
      <c r="A36" s="196" t="s">
        <v>159</v>
      </c>
      <c r="B36" s="197"/>
      <c r="C36" s="197"/>
      <c r="D36" s="197"/>
      <c r="E36" s="197"/>
      <c r="F36" s="197"/>
      <c r="G36" s="197"/>
      <c r="H36" s="197"/>
    </row>
    <row r="37" spans="1:8" x14ac:dyDescent="0.25">
      <c r="A37" s="5"/>
      <c r="B37" s="5"/>
      <c r="C37" s="5"/>
      <c r="D37" s="5"/>
      <c r="E37" s="5"/>
      <c r="F37" s="5"/>
      <c r="G37" s="5"/>
      <c r="H37" s="5"/>
    </row>
    <row r="38" spans="1:8" x14ac:dyDescent="0.25">
      <c r="A38" s="5"/>
      <c r="B38" s="5"/>
      <c r="C38" s="5"/>
      <c r="D38" s="5"/>
      <c r="E38" s="5"/>
      <c r="F38" s="5"/>
      <c r="G38" s="5"/>
      <c r="H38" s="5"/>
    </row>
    <row r="39" spans="1:8" x14ac:dyDescent="0.25">
      <c r="A39" s="5"/>
      <c r="B39" s="5"/>
      <c r="C39" s="5"/>
      <c r="D39" s="5"/>
      <c r="E39" s="5"/>
      <c r="F39" s="5"/>
      <c r="G39" s="5"/>
      <c r="H39" s="5"/>
    </row>
    <row r="40" spans="1:8" x14ac:dyDescent="0.25">
      <c r="A40" s="5"/>
      <c r="B40" s="5"/>
      <c r="C40" s="5"/>
      <c r="D40" s="5"/>
      <c r="E40" s="5"/>
      <c r="F40" s="5"/>
      <c r="G40" s="5"/>
      <c r="H40" s="5"/>
    </row>
    <row r="41" spans="1:8" x14ac:dyDescent="0.25">
      <c r="A41" s="5"/>
      <c r="B41" s="5"/>
      <c r="C41" s="5"/>
      <c r="D41" s="5"/>
      <c r="E41" s="5"/>
      <c r="F41" s="5"/>
      <c r="G41" s="5"/>
      <c r="H41" s="5"/>
    </row>
    <row r="42" spans="1:8" x14ac:dyDescent="0.25">
      <c r="A42" s="5"/>
      <c r="B42" s="5"/>
      <c r="C42" s="5"/>
      <c r="D42" s="5"/>
      <c r="E42" s="5"/>
      <c r="F42" s="5"/>
      <c r="G42" s="5"/>
      <c r="H42" s="5"/>
    </row>
    <row r="43" spans="1:8" x14ac:dyDescent="0.25">
      <c r="A43" s="5"/>
      <c r="B43" s="5"/>
      <c r="C43" s="5"/>
      <c r="D43" s="5"/>
      <c r="E43" s="5"/>
      <c r="F43" s="5"/>
      <c r="G43" s="5"/>
      <c r="H43" s="5"/>
    </row>
    <row r="44" spans="1:8" x14ac:dyDescent="0.25">
      <c r="A44" s="5"/>
      <c r="B44" s="5"/>
      <c r="C44" s="5"/>
      <c r="D44" s="5"/>
      <c r="E44" s="5"/>
      <c r="F44" s="5"/>
      <c r="G44" s="5"/>
      <c r="H44" s="5"/>
    </row>
    <row r="45" spans="1:8" x14ac:dyDescent="0.25">
      <c r="A45" s="5"/>
      <c r="B45" s="5"/>
      <c r="C45" s="5"/>
      <c r="D45" s="5"/>
      <c r="E45" s="5"/>
      <c r="F45" s="5"/>
      <c r="H45" s="5"/>
    </row>
    <row r="46" spans="1:8" x14ac:dyDescent="0.25">
      <c r="A46" s="5"/>
      <c r="B46" s="5"/>
      <c r="C46" s="5"/>
      <c r="D46" s="5"/>
      <c r="E46" s="5"/>
      <c r="F46" s="5"/>
      <c r="G46" s="199" t="s">
        <v>161</v>
      </c>
      <c r="H46" s="199"/>
    </row>
    <row r="47" spans="1:8" x14ac:dyDescent="0.25">
      <c r="A47" s="5"/>
      <c r="B47" s="5"/>
      <c r="C47" s="5"/>
      <c r="D47" s="5"/>
      <c r="E47" s="5"/>
      <c r="F47" s="5"/>
      <c r="G47" s="5"/>
      <c r="H47" s="5"/>
    </row>
    <row r="48" spans="1:8" x14ac:dyDescent="0.25">
      <c r="A48" s="5"/>
      <c r="B48" s="5"/>
      <c r="C48" s="5"/>
      <c r="D48" s="5"/>
      <c r="E48" s="5"/>
      <c r="F48" s="5"/>
      <c r="G48" s="5"/>
      <c r="H48" s="5"/>
    </row>
    <row r="49" spans="1:8" x14ac:dyDescent="0.25">
      <c r="A49" s="5"/>
      <c r="B49" s="5"/>
      <c r="C49" s="5"/>
      <c r="D49" s="5"/>
      <c r="E49" s="5"/>
      <c r="F49" s="5"/>
      <c r="G49" s="5"/>
      <c r="H49" s="5"/>
    </row>
    <row r="50" spans="1:8" x14ac:dyDescent="0.25">
      <c r="A50" s="5"/>
      <c r="B50" s="5"/>
      <c r="C50" s="5"/>
      <c r="D50" s="5"/>
      <c r="E50" s="5"/>
      <c r="F50" s="5"/>
      <c r="G50" s="5"/>
      <c r="H50" s="5"/>
    </row>
    <row r="51" spans="1:8" x14ac:dyDescent="0.25">
      <c r="A51" s="5"/>
      <c r="B51" s="5"/>
      <c r="C51" s="5"/>
      <c r="D51" s="5"/>
      <c r="E51" s="5"/>
      <c r="F51" s="5"/>
      <c r="G51" s="5"/>
      <c r="H51" s="5"/>
    </row>
    <row r="52" spans="1:8" ht="21" x14ac:dyDescent="0.35">
      <c r="A52" s="193" t="s">
        <v>156</v>
      </c>
      <c r="B52" s="194"/>
      <c r="C52" s="194"/>
      <c r="D52" s="194"/>
      <c r="E52" s="194"/>
      <c r="F52" s="194"/>
      <c r="G52" s="194"/>
      <c r="H52" s="195"/>
    </row>
    <row r="53" spans="1:8" x14ac:dyDescent="0.25">
      <c r="A53" s="5"/>
      <c r="B53" s="5"/>
      <c r="C53" s="5"/>
      <c r="D53" s="5"/>
      <c r="E53" s="5"/>
      <c r="F53" s="5"/>
      <c r="G53" s="5"/>
      <c r="H53" s="5"/>
    </row>
    <row r="54" spans="1:8" x14ac:dyDescent="0.25">
      <c r="A54" s="5"/>
      <c r="B54" s="5"/>
      <c r="C54" s="5"/>
      <c r="D54" s="5"/>
      <c r="E54" s="5"/>
      <c r="F54" s="5"/>
      <c r="G54" s="5"/>
      <c r="H54" s="5"/>
    </row>
    <row r="55" spans="1:8" ht="15.75" x14ac:dyDescent="0.25">
      <c r="A55" s="196" t="s">
        <v>242</v>
      </c>
      <c r="B55" s="197"/>
      <c r="C55" s="197"/>
      <c r="D55" s="197"/>
      <c r="E55" s="197"/>
      <c r="F55" s="197"/>
      <c r="G55" s="197"/>
      <c r="H55" s="198"/>
    </row>
    <row r="56" spans="1:8" x14ac:dyDescent="0.25">
      <c r="A56" s="5"/>
      <c r="B56" s="5"/>
      <c r="C56" s="5"/>
      <c r="D56" s="5"/>
      <c r="E56" s="5"/>
      <c r="F56" s="5"/>
      <c r="G56" s="5"/>
      <c r="H56" s="5"/>
    </row>
    <row r="57" spans="1:8" x14ac:dyDescent="0.25">
      <c r="A57" s="5"/>
      <c r="B57" s="5"/>
      <c r="C57" s="5"/>
      <c r="D57" s="5"/>
      <c r="E57" s="5"/>
      <c r="F57" s="5"/>
      <c r="G57" s="5"/>
      <c r="H57" s="5"/>
    </row>
    <row r="58" spans="1:8" x14ac:dyDescent="0.25">
      <c r="A58" s="5"/>
      <c r="B58" s="5"/>
      <c r="C58" s="5"/>
      <c r="D58" s="5"/>
      <c r="E58" s="5"/>
      <c r="F58" s="5"/>
      <c r="G58" s="5"/>
      <c r="H58" s="5"/>
    </row>
    <row r="59" spans="1:8" x14ac:dyDescent="0.25">
      <c r="A59" s="5"/>
      <c r="B59" s="5"/>
      <c r="C59" s="5"/>
      <c r="D59" s="5"/>
      <c r="E59" s="5"/>
      <c r="F59" s="5"/>
      <c r="G59" s="5"/>
      <c r="H59" s="5"/>
    </row>
    <row r="60" spans="1:8" x14ac:dyDescent="0.25">
      <c r="A60" s="5"/>
      <c r="B60" s="5"/>
      <c r="C60" s="5"/>
      <c r="D60" s="5"/>
      <c r="E60" s="5"/>
      <c r="F60" s="5"/>
      <c r="G60" s="5"/>
      <c r="H60" s="5"/>
    </row>
    <row r="61" spans="1:8" x14ac:dyDescent="0.25">
      <c r="A61" s="5"/>
      <c r="B61" s="5"/>
      <c r="C61" s="5"/>
      <c r="D61" s="5"/>
      <c r="E61" s="5"/>
      <c r="F61" s="5"/>
      <c r="G61" s="5"/>
      <c r="H61" s="5"/>
    </row>
    <row r="62" spans="1:8" x14ac:dyDescent="0.25">
      <c r="A62" s="5"/>
      <c r="B62" s="5"/>
      <c r="C62" s="5"/>
      <c r="D62" s="5"/>
      <c r="E62" s="5"/>
      <c r="F62" s="5"/>
      <c r="G62" s="5"/>
      <c r="H62" s="5"/>
    </row>
    <row r="63" spans="1:8" x14ac:dyDescent="0.25">
      <c r="A63" s="5"/>
      <c r="B63" s="5"/>
      <c r="C63" s="5"/>
      <c r="D63" s="5"/>
      <c r="E63" s="5"/>
      <c r="F63" s="5"/>
      <c r="G63" s="5"/>
      <c r="H63" s="5"/>
    </row>
    <row r="64" spans="1:8" x14ac:dyDescent="0.25">
      <c r="A64" s="5"/>
      <c r="B64" s="5"/>
      <c r="C64" s="5"/>
      <c r="D64" s="5"/>
      <c r="E64" s="5"/>
      <c r="F64" s="5"/>
      <c r="G64" s="5"/>
      <c r="H64" s="5"/>
    </row>
    <row r="65" spans="1:8" x14ac:dyDescent="0.25">
      <c r="A65" s="5"/>
      <c r="B65" s="5"/>
      <c r="C65" s="5"/>
      <c r="D65" s="5"/>
      <c r="E65" s="5"/>
      <c r="F65" s="5"/>
      <c r="G65" s="5"/>
      <c r="H65" s="5"/>
    </row>
    <row r="66" spans="1:8" x14ac:dyDescent="0.25">
      <c r="A66" s="5"/>
      <c r="B66" s="5"/>
      <c r="C66" s="5"/>
      <c r="D66" s="5"/>
      <c r="E66" s="5"/>
      <c r="F66" s="5"/>
      <c r="G66" s="5"/>
      <c r="H66" s="5"/>
    </row>
    <row r="67" spans="1:8" x14ac:dyDescent="0.25">
      <c r="A67" s="5"/>
      <c r="B67" s="5"/>
      <c r="C67" s="5"/>
      <c r="D67" s="5"/>
      <c r="E67" s="5"/>
      <c r="F67" s="5"/>
      <c r="G67" s="5"/>
      <c r="H67" s="5"/>
    </row>
    <row r="68" spans="1:8" x14ac:dyDescent="0.25">
      <c r="A68" s="5"/>
      <c r="B68" s="5"/>
      <c r="C68" s="5"/>
      <c r="D68" s="5"/>
      <c r="E68" s="5"/>
      <c r="F68" s="5"/>
      <c r="G68" s="5"/>
      <c r="H68" s="5"/>
    </row>
    <row r="69" spans="1:8" x14ac:dyDescent="0.25">
      <c r="A69" s="5"/>
      <c r="B69" s="5"/>
      <c r="C69" s="5"/>
      <c r="D69" s="5"/>
      <c r="E69" s="5"/>
      <c r="F69" s="5"/>
      <c r="G69" s="5"/>
      <c r="H69" s="5"/>
    </row>
    <row r="70" spans="1:8" x14ac:dyDescent="0.25">
      <c r="A70" s="5"/>
      <c r="B70" s="5"/>
      <c r="C70" s="5"/>
      <c r="D70" s="5"/>
      <c r="E70" s="5"/>
      <c r="F70" s="5"/>
      <c r="G70" s="5"/>
      <c r="H70" s="5"/>
    </row>
    <row r="71" spans="1:8" x14ac:dyDescent="0.25">
      <c r="A71" s="5"/>
      <c r="B71" s="5"/>
      <c r="C71" s="5"/>
      <c r="D71" s="5"/>
      <c r="E71" s="5"/>
      <c r="F71" s="5"/>
      <c r="G71" s="5"/>
      <c r="H71" s="5"/>
    </row>
    <row r="72" spans="1:8" x14ac:dyDescent="0.25">
      <c r="A72" s="5"/>
      <c r="B72" s="5"/>
      <c r="C72" s="5"/>
      <c r="D72" s="5"/>
      <c r="E72" s="5"/>
      <c r="F72" s="5"/>
      <c r="G72" s="5"/>
      <c r="H72" s="5"/>
    </row>
    <row r="73" spans="1:8" x14ac:dyDescent="0.25">
      <c r="A73" s="5"/>
      <c r="B73" s="5"/>
      <c r="C73" s="5"/>
      <c r="D73" s="5"/>
      <c r="E73" s="5"/>
      <c r="F73" s="5"/>
      <c r="G73" s="5"/>
      <c r="H73" s="5"/>
    </row>
    <row r="74" spans="1:8" x14ac:dyDescent="0.25">
      <c r="A74" s="5"/>
      <c r="B74" s="5"/>
      <c r="C74" s="5"/>
      <c r="D74" s="5"/>
      <c r="E74" s="5"/>
      <c r="F74" s="5"/>
      <c r="G74" s="5"/>
      <c r="H74" s="5"/>
    </row>
    <row r="75" spans="1:8" x14ac:dyDescent="0.25">
      <c r="A75" s="5"/>
      <c r="B75" s="5"/>
      <c r="C75" s="5"/>
      <c r="D75" s="5"/>
      <c r="E75" s="5"/>
      <c r="F75" s="5"/>
      <c r="G75" s="5"/>
      <c r="H75" s="5"/>
    </row>
    <row r="76" spans="1:8" x14ac:dyDescent="0.25">
      <c r="A76" s="5"/>
      <c r="B76" s="5"/>
      <c r="C76" s="5"/>
      <c r="D76" s="5"/>
      <c r="E76" s="5"/>
      <c r="F76" s="5"/>
      <c r="G76" s="5"/>
      <c r="H76" s="5"/>
    </row>
    <row r="77" spans="1:8" x14ac:dyDescent="0.25">
      <c r="A77" s="5"/>
      <c r="B77" s="5"/>
      <c r="C77" s="5"/>
      <c r="D77" s="5"/>
      <c r="E77" s="5"/>
      <c r="F77" s="5"/>
      <c r="G77" s="5"/>
      <c r="H77" s="5"/>
    </row>
    <row r="78" spans="1:8" x14ac:dyDescent="0.25">
      <c r="A78" s="5"/>
      <c r="B78" s="5"/>
      <c r="C78" s="5"/>
      <c r="D78" s="5"/>
      <c r="E78" s="5"/>
      <c r="F78" s="5"/>
      <c r="G78" s="5"/>
      <c r="H78" s="5"/>
    </row>
    <row r="79" spans="1:8" x14ac:dyDescent="0.25">
      <c r="A79" s="5"/>
      <c r="B79" s="5"/>
      <c r="C79" s="5"/>
      <c r="D79" s="5"/>
      <c r="E79" s="5"/>
      <c r="F79" s="5"/>
      <c r="G79" s="5"/>
      <c r="H79" s="5"/>
    </row>
    <row r="80" spans="1:8" x14ac:dyDescent="0.25">
      <c r="A80" s="5"/>
      <c r="B80" s="5"/>
      <c r="C80" s="5"/>
      <c r="D80" s="5"/>
      <c r="E80" s="5"/>
      <c r="F80" s="5"/>
      <c r="G80" s="5"/>
      <c r="H80" s="5"/>
    </row>
    <row r="81" spans="1:8" x14ac:dyDescent="0.25">
      <c r="A81" s="5"/>
      <c r="B81" s="5"/>
      <c r="C81" s="5"/>
      <c r="D81" s="5"/>
      <c r="E81" s="5"/>
      <c r="F81" s="5"/>
      <c r="G81" s="5"/>
      <c r="H81" s="5"/>
    </row>
    <row r="82" spans="1:8" x14ac:dyDescent="0.25">
      <c r="A82" s="5"/>
      <c r="B82" s="5"/>
      <c r="C82" s="5"/>
      <c r="D82" s="5"/>
      <c r="E82" s="5"/>
      <c r="F82" s="5"/>
      <c r="G82" s="5"/>
      <c r="H82" s="5"/>
    </row>
    <row r="83" spans="1:8" x14ac:dyDescent="0.25">
      <c r="A83" s="5"/>
      <c r="B83" s="5"/>
      <c r="C83" s="5"/>
      <c r="D83" s="5"/>
      <c r="E83" s="5"/>
      <c r="F83" s="5"/>
      <c r="G83" s="5"/>
      <c r="H83" s="5"/>
    </row>
    <row r="84" spans="1:8" x14ac:dyDescent="0.25">
      <c r="A84" s="5"/>
      <c r="B84" s="5"/>
      <c r="C84" s="5"/>
      <c r="D84" s="5"/>
      <c r="E84" s="5"/>
      <c r="F84" s="5"/>
      <c r="G84" s="5"/>
      <c r="H84" s="5"/>
    </row>
    <row r="85" spans="1:8" x14ac:dyDescent="0.25">
      <c r="A85" s="5"/>
      <c r="B85" s="5"/>
      <c r="C85" s="5"/>
      <c r="D85" s="5"/>
      <c r="E85" s="5"/>
      <c r="F85" s="5"/>
      <c r="G85" s="5"/>
      <c r="H85" s="5"/>
    </row>
    <row r="86" spans="1:8" x14ac:dyDescent="0.25">
      <c r="A86" s="5"/>
      <c r="B86" s="5"/>
      <c r="C86" s="5"/>
      <c r="D86" s="5"/>
      <c r="E86" s="5"/>
      <c r="F86" s="5"/>
      <c r="G86" s="5"/>
      <c r="H86" s="5"/>
    </row>
  </sheetData>
  <mergeCells count="9">
    <mergeCell ref="A52:H52"/>
    <mergeCell ref="A55:H55"/>
    <mergeCell ref="G46:H46"/>
    <mergeCell ref="A5:H5"/>
    <mergeCell ref="A11:B11"/>
    <mergeCell ref="A8:B8"/>
    <mergeCell ref="A14:H14"/>
    <mergeCell ref="A24:H24"/>
    <mergeCell ref="A36:H36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5"/>
  <sheetViews>
    <sheetView zoomScale="106" zoomScaleNormal="106" workbookViewId="0">
      <selection activeCell="B94" sqref="B94"/>
    </sheetView>
  </sheetViews>
  <sheetFormatPr defaultColWidth="11.5703125" defaultRowHeight="15" x14ac:dyDescent="0.25"/>
  <cols>
    <col min="1" max="1" width="34" customWidth="1"/>
    <col min="2" max="3" width="19.5703125" customWidth="1"/>
    <col min="4" max="4" width="16.42578125" style="5" customWidth="1"/>
    <col min="5" max="5" width="3.85546875" style="5" customWidth="1"/>
    <col min="6" max="6" width="4.5703125" style="5" customWidth="1"/>
    <col min="7" max="7" width="27.5703125" style="5" bestFit="1" customWidth="1"/>
    <col min="8" max="8" width="18.42578125" style="5" bestFit="1" customWidth="1"/>
    <col min="9" max="9" width="18.42578125" style="5" customWidth="1"/>
    <col min="10" max="12" width="11.42578125" style="5"/>
  </cols>
  <sheetData>
    <row r="1" spans="1:18" x14ac:dyDescent="0.25">
      <c r="A1" s="5"/>
      <c r="B1" s="5"/>
      <c r="C1" s="5"/>
    </row>
    <row r="2" spans="1:18" x14ac:dyDescent="0.25">
      <c r="A2" s="5"/>
      <c r="B2" s="5"/>
      <c r="C2" s="5"/>
    </row>
    <row r="3" spans="1:18" x14ac:dyDescent="0.25">
      <c r="A3" s="5"/>
      <c r="B3" s="5"/>
      <c r="C3" s="5"/>
    </row>
    <row r="4" spans="1:18" x14ac:dyDescent="0.25">
      <c r="A4" s="5"/>
      <c r="B4" s="5"/>
      <c r="C4" s="5"/>
      <c r="M4" s="5"/>
      <c r="N4" s="5"/>
      <c r="O4" s="5"/>
      <c r="P4" s="5"/>
      <c r="Q4" s="5"/>
      <c r="R4" s="5"/>
    </row>
    <row r="5" spans="1:18" ht="26.25" x14ac:dyDescent="0.4">
      <c r="A5" s="191" t="s">
        <v>97</v>
      </c>
      <c r="B5" s="191"/>
      <c r="C5" s="191"/>
      <c r="D5" s="191"/>
      <c r="M5" s="5"/>
      <c r="N5" s="5"/>
      <c r="O5" s="5"/>
      <c r="P5" s="5"/>
      <c r="Q5" s="5"/>
      <c r="R5" s="5"/>
    </row>
    <row r="6" spans="1:18" x14ac:dyDescent="0.25">
      <c r="A6" s="5"/>
      <c r="B6" s="5"/>
      <c r="C6" s="5"/>
    </row>
    <row r="7" spans="1:18" ht="21" x14ac:dyDescent="0.35">
      <c r="A7" s="200" t="s">
        <v>0</v>
      </c>
      <c r="B7" s="200"/>
      <c r="C7" s="200"/>
      <c r="D7" s="200"/>
      <c r="G7" s="201" t="s">
        <v>100</v>
      </c>
      <c r="H7" s="201"/>
      <c r="I7" s="201"/>
    </row>
    <row r="8" spans="1:18" ht="18.75" x14ac:dyDescent="0.3">
      <c r="A8" s="71" t="s">
        <v>99</v>
      </c>
      <c r="B8" s="74" t="s">
        <v>145</v>
      </c>
      <c r="C8" s="74" t="s">
        <v>146</v>
      </c>
      <c r="D8" s="74" t="s">
        <v>147</v>
      </c>
      <c r="G8" s="84" t="s">
        <v>101</v>
      </c>
      <c r="H8" s="84" t="s">
        <v>148</v>
      </c>
      <c r="I8" s="84" t="s">
        <v>146</v>
      </c>
    </row>
    <row r="9" spans="1:18" x14ac:dyDescent="0.25">
      <c r="A9" s="72"/>
      <c r="B9" s="75"/>
      <c r="C9" s="75"/>
      <c r="D9" s="75"/>
      <c r="G9" s="81" t="str">
        <f>+A15</f>
        <v xml:space="preserve">Diezmos / Donaciones </v>
      </c>
      <c r="H9" s="88">
        <f>+B18</f>
        <v>0</v>
      </c>
      <c r="I9" s="88">
        <f>+C18</f>
        <v>0</v>
      </c>
    </row>
    <row r="10" spans="1:18" x14ac:dyDescent="0.25">
      <c r="A10" s="72"/>
      <c r="B10" s="75"/>
      <c r="C10" s="75"/>
      <c r="D10" s="75"/>
      <c r="G10" s="81" t="str">
        <f>+A19</f>
        <v xml:space="preserve">Ahorros </v>
      </c>
      <c r="H10" s="88">
        <f>+B24</f>
        <v>0</v>
      </c>
      <c r="I10" s="88">
        <f>+C24</f>
        <v>0</v>
      </c>
    </row>
    <row r="11" spans="1:18" x14ac:dyDescent="0.25">
      <c r="A11" s="72"/>
      <c r="B11" s="75"/>
      <c r="C11" s="75"/>
      <c r="D11" s="75"/>
      <c r="G11" s="81" t="str">
        <f>+A25</f>
        <v xml:space="preserve">Vivienda </v>
      </c>
      <c r="H11" s="88">
        <f>+B39</f>
        <v>0</v>
      </c>
      <c r="I11" s="88">
        <f>+C39</f>
        <v>0</v>
      </c>
    </row>
    <row r="12" spans="1:18" x14ac:dyDescent="0.25">
      <c r="A12" s="76" t="s">
        <v>98</v>
      </c>
      <c r="B12" s="80">
        <f>SUM(B9:B11)</f>
        <v>0</v>
      </c>
      <c r="C12" s="80">
        <f>SUM(C9:C11)</f>
        <v>0</v>
      </c>
      <c r="D12" s="80"/>
      <c r="G12" s="81" t="str">
        <f>+A40</f>
        <v xml:space="preserve">Alimentación </v>
      </c>
      <c r="H12" s="88">
        <f>+B44</f>
        <v>0</v>
      </c>
      <c r="I12" s="88">
        <f>+C44</f>
        <v>0</v>
      </c>
    </row>
    <row r="13" spans="1:18" x14ac:dyDescent="0.25">
      <c r="A13" s="3"/>
      <c r="B13" s="85"/>
      <c r="C13" s="85"/>
      <c r="G13" s="81" t="str">
        <f>+A45</f>
        <v>Personales / Familiares</v>
      </c>
      <c r="H13" s="88">
        <f>+B60</f>
        <v>0</v>
      </c>
      <c r="I13" s="88">
        <f>+C60</f>
        <v>0</v>
      </c>
    </row>
    <row r="14" spans="1:18" ht="21" x14ac:dyDescent="0.35">
      <c r="A14" s="200" t="s">
        <v>16</v>
      </c>
      <c r="B14" s="200"/>
      <c r="C14" s="200"/>
      <c r="D14" s="200"/>
      <c r="G14" s="81" t="str">
        <f>+A61</f>
        <v xml:space="preserve">Salud </v>
      </c>
      <c r="H14" s="88">
        <f>+B64</f>
        <v>0</v>
      </c>
      <c r="I14" s="88">
        <f>+C64</f>
        <v>0</v>
      </c>
    </row>
    <row r="15" spans="1:18" ht="18.75" x14ac:dyDescent="0.3">
      <c r="A15" s="86" t="s">
        <v>107</v>
      </c>
      <c r="B15" s="74" t="s">
        <v>145</v>
      </c>
      <c r="C15" s="74" t="s">
        <v>146</v>
      </c>
      <c r="D15" s="74" t="s">
        <v>147</v>
      </c>
      <c r="G15" s="81" t="str">
        <f>+A65</f>
        <v xml:space="preserve">Transporte </v>
      </c>
      <c r="H15" s="88">
        <f>+B71</f>
        <v>0</v>
      </c>
      <c r="I15" s="88">
        <f>+C71</f>
        <v>0</v>
      </c>
    </row>
    <row r="16" spans="1:18" x14ac:dyDescent="0.25">
      <c r="A16" s="72" t="s">
        <v>61</v>
      </c>
      <c r="B16" s="75"/>
      <c r="C16" s="133"/>
      <c r="D16" s="75">
        <f>+B16-C16</f>
        <v>0</v>
      </c>
      <c r="G16" s="81" t="str">
        <f>+A72</f>
        <v xml:space="preserve">Recreación/ Entretenimiento </v>
      </c>
      <c r="H16" s="88">
        <f>+B78</f>
        <v>0</v>
      </c>
      <c r="I16" s="88">
        <f>+C78</f>
        <v>0</v>
      </c>
    </row>
    <row r="17" spans="1:9" x14ac:dyDescent="0.25">
      <c r="A17" s="72" t="s">
        <v>62</v>
      </c>
      <c r="B17" s="75"/>
      <c r="C17" s="102"/>
      <c r="D17" s="75">
        <f>+B17-C17</f>
        <v>0</v>
      </c>
      <c r="G17" s="81" t="str">
        <f>+A79</f>
        <v>Financieros/ Deudas</v>
      </c>
      <c r="H17" s="88">
        <f>+B94</f>
        <v>0</v>
      </c>
      <c r="I17" s="88">
        <f>+C94</f>
        <v>0</v>
      </c>
    </row>
    <row r="18" spans="1:9" x14ac:dyDescent="0.25">
      <c r="A18" s="76" t="s">
        <v>63</v>
      </c>
      <c r="B18" s="80">
        <f>SUM(B16:B17)</f>
        <v>0</v>
      </c>
      <c r="C18" s="80">
        <f>SUM(C16:C17)</f>
        <v>0</v>
      </c>
      <c r="D18" s="80">
        <f>SUM(D16:D17)</f>
        <v>0</v>
      </c>
      <c r="G18" s="82" t="s">
        <v>105</v>
      </c>
      <c r="H18" s="89">
        <f>SUM(H9:H17)</f>
        <v>0</v>
      </c>
      <c r="I18" s="89">
        <f>SUM(I9:I17)</f>
        <v>0</v>
      </c>
    </row>
    <row r="19" spans="1:9" ht="18.75" x14ac:dyDescent="0.3">
      <c r="A19" s="71" t="s">
        <v>64</v>
      </c>
      <c r="B19" s="74" t="s">
        <v>145</v>
      </c>
      <c r="C19" s="74" t="s">
        <v>146</v>
      </c>
      <c r="D19" s="74" t="s">
        <v>147</v>
      </c>
    </row>
    <row r="20" spans="1:9" x14ac:dyDescent="0.25">
      <c r="A20" s="72" t="s">
        <v>65</v>
      </c>
      <c r="B20" s="75"/>
      <c r="C20" s="102"/>
      <c r="D20" s="75">
        <f>+B20-C20</f>
        <v>0</v>
      </c>
    </row>
    <row r="21" spans="1:9" x14ac:dyDescent="0.25">
      <c r="A21" s="72" t="s">
        <v>116</v>
      </c>
      <c r="B21" s="75"/>
      <c r="C21" s="102"/>
      <c r="D21" s="75">
        <f t="shared" ref="D21:D23" si="0">+B21-C21</f>
        <v>0</v>
      </c>
    </row>
    <row r="22" spans="1:9" x14ac:dyDescent="0.25">
      <c r="A22" s="72" t="s">
        <v>117</v>
      </c>
      <c r="B22" s="75"/>
      <c r="C22" s="102"/>
      <c r="D22" s="75">
        <f t="shared" si="0"/>
        <v>0</v>
      </c>
    </row>
    <row r="23" spans="1:9" x14ac:dyDescent="0.25">
      <c r="A23" s="72" t="s">
        <v>118</v>
      </c>
      <c r="B23" s="75"/>
      <c r="C23" s="102"/>
      <c r="D23" s="75">
        <f t="shared" si="0"/>
        <v>0</v>
      </c>
    </row>
    <row r="24" spans="1:9" x14ac:dyDescent="0.25">
      <c r="A24" s="76" t="s">
        <v>119</v>
      </c>
      <c r="B24" s="80">
        <f>SUM(B20:B23)</f>
        <v>0</v>
      </c>
      <c r="C24" s="80">
        <f>SUM(C20:C23)</f>
        <v>0</v>
      </c>
      <c r="D24" s="80">
        <f>SUM(D20:D23)</f>
        <v>0</v>
      </c>
    </row>
    <row r="25" spans="1:9" ht="18.75" x14ac:dyDescent="0.3">
      <c r="A25" s="71" t="s">
        <v>66</v>
      </c>
      <c r="B25" s="74" t="s">
        <v>145</v>
      </c>
      <c r="C25" s="74" t="s">
        <v>146</v>
      </c>
      <c r="D25" s="74" t="s">
        <v>147</v>
      </c>
    </row>
    <row r="26" spans="1:9" x14ac:dyDescent="0.25">
      <c r="A26" s="72" t="s">
        <v>120</v>
      </c>
      <c r="B26" s="102"/>
      <c r="C26" s="102"/>
      <c r="D26" s="75">
        <f>+B26-C26</f>
        <v>0</v>
      </c>
    </row>
    <row r="27" spans="1:9" x14ac:dyDescent="0.25">
      <c r="A27" s="72" t="s">
        <v>1</v>
      </c>
      <c r="B27" s="102"/>
      <c r="C27" s="102"/>
      <c r="D27" s="75">
        <f t="shared" ref="D27:D38" si="1">+B27-C27</f>
        <v>0</v>
      </c>
    </row>
    <row r="28" spans="1:9" x14ac:dyDescent="0.25">
      <c r="A28" s="72" t="s">
        <v>67</v>
      </c>
      <c r="B28" s="102"/>
      <c r="C28" s="102"/>
      <c r="D28" s="75">
        <f t="shared" si="1"/>
        <v>0</v>
      </c>
    </row>
    <row r="29" spans="1:9" x14ac:dyDescent="0.25">
      <c r="A29" s="72" t="s">
        <v>68</v>
      </c>
      <c r="B29" s="102"/>
      <c r="C29" s="102"/>
      <c r="D29" s="75">
        <f t="shared" si="1"/>
        <v>0</v>
      </c>
    </row>
    <row r="30" spans="1:9" x14ac:dyDescent="0.25">
      <c r="A30" s="72" t="s">
        <v>109</v>
      </c>
      <c r="B30" s="102"/>
      <c r="C30" s="102"/>
      <c r="D30" s="75">
        <f t="shared" si="1"/>
        <v>0</v>
      </c>
    </row>
    <row r="31" spans="1:9" x14ac:dyDescent="0.25">
      <c r="A31" s="72" t="s">
        <v>69</v>
      </c>
      <c r="B31" s="102"/>
      <c r="C31" s="102"/>
      <c r="D31" s="75">
        <f t="shared" si="1"/>
        <v>0</v>
      </c>
    </row>
    <row r="32" spans="1:9" x14ac:dyDescent="0.25">
      <c r="A32" s="72" t="s">
        <v>15</v>
      </c>
      <c r="B32" s="102"/>
      <c r="C32" s="102"/>
      <c r="D32" s="75">
        <f t="shared" si="1"/>
        <v>0</v>
      </c>
    </row>
    <row r="33" spans="1:4" x14ac:dyDescent="0.25">
      <c r="A33" s="72" t="s">
        <v>70</v>
      </c>
      <c r="B33" s="102"/>
      <c r="C33" s="102"/>
      <c r="D33" s="75">
        <f t="shared" si="1"/>
        <v>0</v>
      </c>
    </row>
    <row r="34" spans="1:4" x14ac:dyDescent="0.25">
      <c r="A34" s="72" t="s">
        <v>71</v>
      </c>
      <c r="B34" s="102"/>
      <c r="C34" s="102"/>
      <c r="D34" s="75">
        <f t="shared" si="1"/>
        <v>0</v>
      </c>
    </row>
    <row r="35" spans="1:4" x14ac:dyDescent="0.25">
      <c r="A35" s="72" t="s">
        <v>72</v>
      </c>
      <c r="B35" s="102"/>
      <c r="C35" s="102"/>
      <c r="D35" s="75">
        <f t="shared" si="1"/>
        <v>0</v>
      </c>
    </row>
    <row r="36" spans="1:4" x14ac:dyDescent="0.25">
      <c r="A36" s="72" t="s">
        <v>73</v>
      </c>
      <c r="B36" s="102"/>
      <c r="C36" s="102"/>
      <c r="D36" s="75">
        <f t="shared" si="1"/>
        <v>0</v>
      </c>
    </row>
    <row r="37" spans="1:4" x14ac:dyDescent="0.25">
      <c r="A37" s="72" t="s">
        <v>110</v>
      </c>
      <c r="B37" s="102"/>
      <c r="C37" s="102"/>
      <c r="D37" s="75">
        <f t="shared" si="1"/>
        <v>0</v>
      </c>
    </row>
    <row r="38" spans="1:4" x14ac:dyDescent="0.25">
      <c r="A38" s="72" t="s">
        <v>74</v>
      </c>
      <c r="B38" s="102"/>
      <c r="C38" s="102"/>
      <c r="D38" s="75">
        <f t="shared" si="1"/>
        <v>0</v>
      </c>
    </row>
    <row r="39" spans="1:4" x14ac:dyDescent="0.25">
      <c r="A39" s="76" t="s">
        <v>111</v>
      </c>
      <c r="B39" s="90">
        <f>SUM(B26:B38)</f>
        <v>0</v>
      </c>
      <c r="C39" s="80">
        <f>SUM(C26:C38)</f>
        <v>0</v>
      </c>
      <c r="D39" s="80">
        <f>SUM(D26:D38)</f>
        <v>0</v>
      </c>
    </row>
    <row r="40" spans="1:4" ht="18.75" x14ac:dyDescent="0.3">
      <c r="A40" s="71" t="s">
        <v>121</v>
      </c>
      <c r="B40" s="74" t="s">
        <v>145</v>
      </c>
      <c r="C40" s="74" t="s">
        <v>146</v>
      </c>
      <c r="D40" s="74" t="s">
        <v>147</v>
      </c>
    </row>
    <row r="41" spans="1:4" x14ac:dyDescent="0.25">
      <c r="A41" s="72" t="s">
        <v>75</v>
      </c>
      <c r="B41" s="75"/>
      <c r="C41" s="102"/>
      <c r="D41" s="75">
        <f>+B41-C41</f>
        <v>0</v>
      </c>
    </row>
    <row r="42" spans="1:4" x14ac:dyDescent="0.25">
      <c r="A42" s="72" t="s">
        <v>3</v>
      </c>
      <c r="B42" s="75"/>
      <c r="C42" s="102"/>
      <c r="D42" s="75">
        <f t="shared" ref="D42:D43" si="2">+B42-C42</f>
        <v>0</v>
      </c>
    </row>
    <row r="43" spans="1:4" x14ac:dyDescent="0.25">
      <c r="A43" s="72"/>
      <c r="B43" s="75"/>
      <c r="C43" s="102"/>
      <c r="D43" s="75">
        <f t="shared" si="2"/>
        <v>0</v>
      </c>
    </row>
    <row r="44" spans="1:4" x14ac:dyDescent="0.25">
      <c r="A44" s="76" t="s">
        <v>112</v>
      </c>
      <c r="B44" s="90">
        <f>SUM(B41:B43)</f>
        <v>0</v>
      </c>
      <c r="C44" s="80">
        <f>SUM(C41:C43)</f>
        <v>0</v>
      </c>
      <c r="D44" s="80">
        <f>SUM(D41:D43)</f>
        <v>0</v>
      </c>
    </row>
    <row r="45" spans="1:4" ht="18.75" x14ac:dyDescent="0.3">
      <c r="A45" s="71" t="s">
        <v>113</v>
      </c>
      <c r="B45" s="74" t="s">
        <v>145</v>
      </c>
      <c r="C45" s="74" t="s">
        <v>146</v>
      </c>
      <c r="D45" s="74" t="s">
        <v>147</v>
      </c>
    </row>
    <row r="46" spans="1:4" x14ac:dyDescent="0.25">
      <c r="A46" s="72" t="s">
        <v>76</v>
      </c>
      <c r="B46" s="75"/>
      <c r="C46" s="102"/>
      <c r="D46" s="75">
        <f>+B46-C46</f>
        <v>0</v>
      </c>
    </row>
    <row r="47" spans="1:4" x14ac:dyDescent="0.25">
      <c r="A47" s="72" t="s">
        <v>77</v>
      </c>
      <c r="B47" s="75"/>
      <c r="C47" s="102"/>
      <c r="D47" s="75">
        <f t="shared" ref="D47:D59" si="3">+B47-C47</f>
        <v>0</v>
      </c>
    </row>
    <row r="48" spans="1:4" x14ac:dyDescent="0.25">
      <c r="A48" s="72" t="s">
        <v>78</v>
      </c>
      <c r="B48" s="75"/>
      <c r="C48" s="102"/>
      <c r="D48" s="75">
        <f t="shared" si="3"/>
        <v>0</v>
      </c>
    </row>
    <row r="49" spans="1:4" x14ac:dyDescent="0.25">
      <c r="A49" s="72" t="s">
        <v>79</v>
      </c>
      <c r="B49" s="75"/>
      <c r="C49" s="102"/>
      <c r="D49" s="75">
        <f t="shared" si="3"/>
        <v>0</v>
      </c>
    </row>
    <row r="50" spans="1:4" x14ac:dyDescent="0.25">
      <c r="A50" s="72" t="s">
        <v>6</v>
      </c>
      <c r="B50" s="75"/>
      <c r="C50" s="102"/>
      <c r="D50" s="75">
        <f t="shared" si="3"/>
        <v>0</v>
      </c>
    </row>
    <row r="51" spans="1:4" x14ac:dyDescent="0.25">
      <c r="A51" s="72" t="s">
        <v>7</v>
      </c>
      <c r="B51" s="75"/>
      <c r="C51" s="102"/>
      <c r="D51" s="75">
        <f t="shared" si="3"/>
        <v>0</v>
      </c>
    </row>
    <row r="52" spans="1:4" x14ac:dyDescent="0.25">
      <c r="A52" s="72" t="s">
        <v>80</v>
      </c>
      <c r="B52" s="75"/>
      <c r="C52" s="102"/>
      <c r="D52" s="75">
        <f t="shared" si="3"/>
        <v>0</v>
      </c>
    </row>
    <row r="53" spans="1:4" x14ac:dyDescent="0.25">
      <c r="A53" s="72" t="s">
        <v>81</v>
      </c>
      <c r="B53" s="75"/>
      <c r="C53" s="102"/>
      <c r="D53" s="75">
        <f t="shared" si="3"/>
        <v>0</v>
      </c>
    </row>
    <row r="54" spans="1:4" x14ac:dyDescent="0.25">
      <c r="A54" s="72" t="s">
        <v>122</v>
      </c>
      <c r="B54" s="75"/>
      <c r="C54" s="102"/>
      <c r="D54" s="75">
        <f t="shared" si="3"/>
        <v>0</v>
      </c>
    </row>
    <row r="55" spans="1:4" x14ac:dyDescent="0.25">
      <c r="A55" s="72" t="s">
        <v>82</v>
      </c>
      <c r="B55" s="75"/>
      <c r="C55" s="102"/>
      <c r="D55" s="75">
        <f t="shared" si="3"/>
        <v>0</v>
      </c>
    </row>
    <row r="56" spans="1:4" x14ac:dyDescent="0.25">
      <c r="A56" s="72" t="s">
        <v>83</v>
      </c>
      <c r="B56" s="75"/>
      <c r="C56" s="102"/>
      <c r="D56" s="75">
        <f t="shared" si="3"/>
        <v>0</v>
      </c>
    </row>
    <row r="57" spans="1:4" x14ac:dyDescent="0.25">
      <c r="A57" s="72" t="s">
        <v>84</v>
      </c>
      <c r="B57" s="75"/>
      <c r="C57" s="102"/>
      <c r="D57" s="75">
        <f t="shared" si="3"/>
        <v>0</v>
      </c>
    </row>
    <row r="58" spans="1:4" x14ac:dyDescent="0.25">
      <c r="A58" s="72" t="s">
        <v>123</v>
      </c>
      <c r="B58" s="75"/>
      <c r="C58" s="102"/>
      <c r="D58" s="75">
        <f t="shared" si="3"/>
        <v>0</v>
      </c>
    </row>
    <row r="59" spans="1:4" x14ac:dyDescent="0.25">
      <c r="A59" s="72" t="s">
        <v>2</v>
      </c>
      <c r="B59" s="75"/>
      <c r="C59" s="102"/>
      <c r="D59" s="75">
        <f t="shared" si="3"/>
        <v>0</v>
      </c>
    </row>
    <row r="60" spans="1:4" x14ac:dyDescent="0.25">
      <c r="A60" s="76" t="s">
        <v>85</v>
      </c>
      <c r="B60" s="90">
        <f>SUM(B46:B59)</f>
        <v>0</v>
      </c>
      <c r="C60" s="80">
        <f>SUM(C46:C59)</f>
        <v>0</v>
      </c>
      <c r="D60" s="80">
        <f>SUM(D46:D59)</f>
        <v>0</v>
      </c>
    </row>
    <row r="61" spans="1:4" ht="18.75" x14ac:dyDescent="0.3">
      <c r="A61" s="71" t="s">
        <v>86</v>
      </c>
      <c r="B61" s="74" t="s">
        <v>145</v>
      </c>
      <c r="C61" s="74" t="s">
        <v>146</v>
      </c>
      <c r="D61" s="74" t="s">
        <v>147</v>
      </c>
    </row>
    <row r="62" spans="1:4" x14ac:dyDescent="0.25">
      <c r="A62" s="72" t="s">
        <v>4</v>
      </c>
      <c r="B62" s="75"/>
      <c r="C62" s="102"/>
      <c r="D62" s="75">
        <f>+B62-C62</f>
        <v>0</v>
      </c>
    </row>
    <row r="63" spans="1:4" x14ac:dyDescent="0.25">
      <c r="A63" s="72" t="s">
        <v>124</v>
      </c>
      <c r="B63" s="75"/>
      <c r="C63" s="102"/>
      <c r="D63" s="75">
        <f>+B63-C63</f>
        <v>0</v>
      </c>
    </row>
    <row r="64" spans="1:4" x14ac:dyDescent="0.25">
      <c r="A64" s="76" t="s">
        <v>87</v>
      </c>
      <c r="B64" s="80">
        <f>SUM(B62)</f>
        <v>0</v>
      </c>
      <c r="C64" s="80">
        <f>SUM(C62)</f>
        <v>0</v>
      </c>
      <c r="D64" s="80">
        <f>SUM(D62:D63)</f>
        <v>0</v>
      </c>
    </row>
    <row r="65" spans="1:6" ht="18.75" x14ac:dyDescent="0.3">
      <c r="A65" s="71" t="s">
        <v>88</v>
      </c>
      <c r="B65" s="74" t="s">
        <v>145</v>
      </c>
      <c r="C65" s="74" t="s">
        <v>146</v>
      </c>
      <c r="D65" s="74" t="s">
        <v>147</v>
      </c>
    </row>
    <row r="66" spans="1:6" x14ac:dyDescent="0.25">
      <c r="A66" s="72" t="s">
        <v>89</v>
      </c>
      <c r="B66" s="75"/>
      <c r="C66" s="102"/>
      <c r="D66" s="75">
        <f>+B66-C66</f>
        <v>0</v>
      </c>
    </row>
    <row r="67" spans="1:6" x14ac:dyDescent="0.25">
      <c r="A67" s="72" t="s">
        <v>90</v>
      </c>
      <c r="B67" s="75"/>
      <c r="C67" s="102"/>
      <c r="D67" s="75">
        <f t="shared" ref="D67:D70" si="4">+B67-C67</f>
        <v>0</v>
      </c>
    </row>
    <row r="68" spans="1:6" x14ac:dyDescent="0.25">
      <c r="A68" s="72" t="s">
        <v>91</v>
      </c>
      <c r="B68" s="75"/>
      <c r="C68" s="102"/>
      <c r="D68" s="75">
        <f t="shared" si="4"/>
        <v>0</v>
      </c>
    </row>
    <row r="69" spans="1:6" x14ac:dyDescent="0.25">
      <c r="A69" s="72" t="s">
        <v>125</v>
      </c>
      <c r="B69" s="75"/>
      <c r="C69" s="102"/>
      <c r="D69" s="75">
        <f t="shared" si="4"/>
        <v>0</v>
      </c>
    </row>
    <row r="70" spans="1:6" x14ac:dyDescent="0.25">
      <c r="A70" s="72" t="s">
        <v>57</v>
      </c>
      <c r="B70" s="75"/>
      <c r="C70" s="102"/>
      <c r="D70" s="75">
        <f t="shared" si="4"/>
        <v>0</v>
      </c>
    </row>
    <row r="71" spans="1:6" x14ac:dyDescent="0.25">
      <c r="A71" s="76" t="s">
        <v>92</v>
      </c>
      <c r="B71" s="90">
        <f>SUM(B66:B70)</f>
        <v>0</v>
      </c>
      <c r="C71" s="80">
        <f>SUM(C66:C70)</f>
        <v>0</v>
      </c>
      <c r="D71" s="80">
        <f>SUM(D66:D70)</f>
        <v>0</v>
      </c>
    </row>
    <row r="72" spans="1:6" ht="18.75" x14ac:dyDescent="0.3">
      <c r="A72" s="71" t="s">
        <v>114</v>
      </c>
      <c r="B72" s="74" t="s">
        <v>145</v>
      </c>
      <c r="C72" s="74" t="s">
        <v>146</v>
      </c>
      <c r="D72" s="74" t="s">
        <v>147</v>
      </c>
    </row>
    <row r="73" spans="1:6" x14ac:dyDescent="0.25">
      <c r="A73" s="72" t="s">
        <v>240</v>
      </c>
      <c r="B73" s="75"/>
      <c r="C73" s="102"/>
      <c r="D73" s="75">
        <f>+B73-C73</f>
        <v>0</v>
      </c>
    </row>
    <row r="74" spans="1:6" x14ac:dyDescent="0.25">
      <c r="A74" s="72" t="s">
        <v>131</v>
      </c>
      <c r="B74" s="75"/>
      <c r="C74" s="102"/>
      <c r="D74" s="75">
        <f t="shared" ref="D74:D77" si="5">+B74-C74</f>
        <v>0</v>
      </c>
    </row>
    <row r="75" spans="1:6" x14ac:dyDescent="0.25">
      <c r="A75" s="72" t="s">
        <v>93</v>
      </c>
      <c r="B75" s="75"/>
      <c r="C75" s="102"/>
      <c r="D75" s="75">
        <f t="shared" si="5"/>
        <v>0</v>
      </c>
    </row>
    <row r="76" spans="1:6" x14ac:dyDescent="0.25">
      <c r="A76" s="72" t="s">
        <v>94</v>
      </c>
      <c r="B76" s="75"/>
      <c r="C76" s="102"/>
      <c r="D76" s="75">
        <f t="shared" si="5"/>
        <v>0</v>
      </c>
    </row>
    <row r="77" spans="1:6" x14ac:dyDescent="0.25">
      <c r="A77" s="72" t="s">
        <v>5</v>
      </c>
      <c r="B77" s="75"/>
      <c r="C77" s="102"/>
      <c r="D77" s="75">
        <f t="shared" si="5"/>
        <v>0</v>
      </c>
    </row>
    <row r="78" spans="1:6" x14ac:dyDescent="0.25">
      <c r="A78" s="76" t="s">
        <v>95</v>
      </c>
      <c r="B78" s="80">
        <f>SUM(B73:B77)</f>
        <v>0</v>
      </c>
      <c r="C78" s="80">
        <f>SUM(C73:C77)</f>
        <v>0</v>
      </c>
      <c r="D78" s="80">
        <f>SUM(D73:D77)</f>
        <v>0</v>
      </c>
    </row>
    <row r="79" spans="1:6" ht="18.75" x14ac:dyDescent="0.3">
      <c r="A79" s="71" t="s">
        <v>115</v>
      </c>
      <c r="B79" s="74" t="s">
        <v>145</v>
      </c>
      <c r="C79" s="74" t="s">
        <v>146</v>
      </c>
      <c r="D79" s="74" t="s">
        <v>147</v>
      </c>
    </row>
    <row r="80" spans="1:6" x14ac:dyDescent="0.25">
      <c r="A80" s="72"/>
      <c r="B80" s="75"/>
      <c r="C80" s="102"/>
      <c r="D80" s="75">
        <f>+B80-C80</f>
        <v>0</v>
      </c>
      <c r="E80" s="15"/>
      <c r="F80" s="94"/>
    </row>
    <row r="81" spans="1:11" x14ac:dyDescent="0.25">
      <c r="A81" s="72"/>
      <c r="B81" s="75"/>
      <c r="C81" s="102"/>
      <c r="D81" s="75">
        <f t="shared" ref="D81:D93" si="6">+B81-C81</f>
        <v>0</v>
      </c>
      <c r="E81" s="15"/>
      <c r="F81" s="94"/>
    </row>
    <row r="82" spans="1:11" x14ac:dyDescent="0.25">
      <c r="A82" s="81"/>
      <c r="B82" s="95"/>
      <c r="C82" s="102"/>
      <c r="D82" s="75">
        <f t="shared" si="6"/>
        <v>0</v>
      </c>
      <c r="E82" s="15"/>
      <c r="F82" s="94"/>
    </row>
    <row r="83" spans="1:11" x14ac:dyDescent="0.25">
      <c r="A83" s="81"/>
      <c r="B83" s="95"/>
      <c r="C83" s="102"/>
      <c r="D83" s="75">
        <f t="shared" si="6"/>
        <v>0</v>
      </c>
      <c r="E83" s="15"/>
      <c r="F83" s="94"/>
    </row>
    <row r="84" spans="1:11" x14ac:dyDescent="0.25">
      <c r="A84" s="81"/>
      <c r="B84" s="95"/>
      <c r="C84" s="102"/>
      <c r="D84" s="75">
        <f t="shared" si="6"/>
        <v>0</v>
      </c>
      <c r="E84" s="15"/>
      <c r="F84" s="94"/>
    </row>
    <row r="85" spans="1:11" ht="18.75" x14ac:dyDescent="0.3">
      <c r="A85" s="81"/>
      <c r="B85" s="95"/>
      <c r="C85" s="134"/>
      <c r="D85" s="75">
        <f t="shared" si="6"/>
        <v>0</v>
      </c>
      <c r="E85" s="15"/>
      <c r="F85" s="94"/>
      <c r="G85" s="2"/>
      <c r="H85" s="1"/>
      <c r="I85" s="1"/>
      <c r="J85" s="1"/>
      <c r="K85" s="1"/>
    </row>
    <row r="86" spans="1:11" ht="18.75" x14ac:dyDescent="0.3">
      <c r="A86" s="81"/>
      <c r="B86" s="95"/>
      <c r="C86" s="134"/>
      <c r="D86" s="75">
        <f t="shared" si="6"/>
        <v>0</v>
      </c>
      <c r="E86" s="15"/>
      <c r="F86" s="94"/>
      <c r="G86" s="2"/>
      <c r="H86" s="1"/>
      <c r="I86" s="1"/>
      <c r="J86" s="1"/>
      <c r="K86" s="1"/>
    </row>
    <row r="87" spans="1:11" x14ac:dyDescent="0.25">
      <c r="A87" s="91"/>
      <c r="B87" s="92"/>
      <c r="C87" s="102"/>
      <c r="D87" s="75">
        <f t="shared" si="6"/>
        <v>0</v>
      </c>
    </row>
    <row r="88" spans="1:11" x14ac:dyDescent="0.25">
      <c r="A88" s="91"/>
      <c r="B88" s="92"/>
      <c r="C88" s="102"/>
      <c r="D88" s="75">
        <f t="shared" si="6"/>
        <v>0</v>
      </c>
    </row>
    <row r="89" spans="1:11" x14ac:dyDescent="0.25">
      <c r="A89" s="72"/>
      <c r="B89" s="75"/>
      <c r="C89" s="102"/>
      <c r="D89" s="75">
        <f t="shared" si="6"/>
        <v>0</v>
      </c>
    </row>
    <row r="90" spans="1:11" x14ac:dyDescent="0.25">
      <c r="A90" s="72"/>
      <c r="B90" s="75"/>
      <c r="C90" s="102"/>
      <c r="D90" s="75">
        <f t="shared" si="6"/>
        <v>0</v>
      </c>
    </row>
    <row r="91" spans="1:11" x14ac:dyDescent="0.25">
      <c r="A91" s="72"/>
      <c r="B91" s="75"/>
      <c r="C91" s="102"/>
      <c r="D91" s="75">
        <f t="shared" si="6"/>
        <v>0</v>
      </c>
    </row>
    <row r="92" spans="1:11" x14ac:dyDescent="0.25">
      <c r="A92" s="72"/>
      <c r="B92" s="96"/>
      <c r="C92" s="102"/>
      <c r="D92" s="75">
        <f t="shared" si="6"/>
        <v>0</v>
      </c>
    </row>
    <row r="93" spans="1:11" x14ac:dyDescent="0.25">
      <c r="A93" s="72"/>
      <c r="B93" s="96"/>
      <c r="C93" s="102"/>
      <c r="D93" s="75">
        <f t="shared" si="6"/>
        <v>0</v>
      </c>
    </row>
    <row r="94" spans="1:11" x14ac:dyDescent="0.25">
      <c r="A94" s="76" t="s">
        <v>126</v>
      </c>
      <c r="B94" s="90">
        <f>SUM(B80:B93)</f>
        <v>0</v>
      </c>
      <c r="C94" s="80">
        <f>SUM(C80:C93)</f>
        <v>0</v>
      </c>
      <c r="D94" s="80">
        <f>SUM(D80:D93)</f>
        <v>0</v>
      </c>
    </row>
    <row r="96" spans="1:11" x14ac:dyDescent="0.25">
      <c r="A96" s="78" t="s">
        <v>96</v>
      </c>
      <c r="B96" s="87">
        <f>SUM(B94+B78+B71+B64+B60+B44+B39+B24+B18)</f>
        <v>0</v>
      </c>
      <c r="C96" s="87">
        <f>SUM(C94+C78+C71+C64+C60+C44+C39+C24+C18)</f>
        <v>0</v>
      </c>
      <c r="D96" s="87">
        <f>SUM(D94+D78+D71+D64+D60+D44+D39+D24+D18)</f>
        <v>0</v>
      </c>
    </row>
    <row r="97" spans="1:5" x14ac:dyDescent="0.25">
      <c r="A97" s="15"/>
      <c r="B97" s="17"/>
      <c r="C97" s="17"/>
    </row>
    <row r="98" spans="1:5" x14ac:dyDescent="0.25">
      <c r="A98" s="78" t="s">
        <v>104</v>
      </c>
      <c r="B98" s="99">
        <f>+B12-B96</f>
        <v>0</v>
      </c>
      <c r="C98" s="87">
        <f>+B12-C96</f>
        <v>0</v>
      </c>
      <c r="D98" s="87"/>
      <c r="E98" s="93"/>
    </row>
    <row r="99" spans="1:5" x14ac:dyDescent="0.25">
      <c r="A99" s="79"/>
      <c r="B99" s="5"/>
      <c r="C99" s="93"/>
    </row>
    <row r="100" spans="1:5" x14ac:dyDescent="0.25">
      <c r="A100" s="5"/>
      <c r="B100" s="5"/>
      <c r="C100" s="5"/>
    </row>
    <row r="101" spans="1:5" x14ac:dyDescent="0.25">
      <c r="A101" s="5"/>
      <c r="B101" s="5"/>
      <c r="C101" s="5"/>
    </row>
    <row r="102" spans="1:5" x14ac:dyDescent="0.25">
      <c r="A102" s="5"/>
      <c r="B102" s="5"/>
      <c r="C102" s="5"/>
    </row>
    <row r="103" spans="1:5" x14ac:dyDescent="0.25">
      <c r="A103" s="5"/>
      <c r="B103" s="5"/>
      <c r="C103" s="5"/>
    </row>
    <row r="104" spans="1:5" x14ac:dyDescent="0.25">
      <c r="A104" s="5"/>
      <c r="B104" s="5"/>
      <c r="C104" s="5"/>
    </row>
    <row r="105" spans="1:5" x14ac:dyDescent="0.25">
      <c r="A105" s="5"/>
      <c r="B105" s="5"/>
      <c r="C105" s="5"/>
    </row>
  </sheetData>
  <mergeCells count="4">
    <mergeCell ref="A7:D7"/>
    <mergeCell ref="G7:I7"/>
    <mergeCell ref="A14:D14"/>
    <mergeCell ref="A5:D5"/>
  </mergeCells>
  <pageMargins left="0.70866141732283472" right="0.70866141732283472" top="0.74803149606299213" bottom="0.74803149606299213" header="0.31496062992125984" footer="0.31496062992125984"/>
  <pageSetup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09"/>
  <sheetViews>
    <sheetView zoomScale="80" zoomScaleNormal="80" workbookViewId="0">
      <selection activeCell="T17" sqref="T17"/>
    </sheetView>
  </sheetViews>
  <sheetFormatPr defaultColWidth="11.5703125" defaultRowHeight="15" x14ac:dyDescent="0.25"/>
  <cols>
    <col min="1" max="1" width="35.5703125" bestFit="1" customWidth="1"/>
    <col min="2" max="2" width="15.140625" customWidth="1"/>
    <col min="3" max="3" width="14.85546875" customWidth="1"/>
    <col min="4" max="4" width="12.85546875" style="5" customWidth="1"/>
    <col min="5" max="5" width="14.5703125" style="5" customWidth="1"/>
    <col min="6" max="6" width="15.42578125" style="5" customWidth="1"/>
    <col min="7" max="7" width="15.5703125" style="5" customWidth="1"/>
    <col min="8" max="9" width="13" style="5" bestFit="1" customWidth="1"/>
    <col min="10" max="14" width="13" bestFit="1" customWidth="1"/>
  </cols>
  <sheetData>
    <row r="1" spans="1:19" x14ac:dyDescent="0.25">
      <c r="A1" s="5"/>
      <c r="B1" s="5"/>
      <c r="C1" s="5"/>
    </row>
    <row r="2" spans="1:19" x14ac:dyDescent="0.25">
      <c r="A2" s="5"/>
      <c r="B2" s="5"/>
      <c r="C2" s="5"/>
      <c r="J2" s="5"/>
      <c r="K2" s="5"/>
      <c r="L2" s="5"/>
      <c r="M2" s="5"/>
      <c r="N2" s="5"/>
      <c r="O2" s="5"/>
      <c r="P2" s="5"/>
    </row>
    <row r="3" spans="1:19" x14ac:dyDescent="0.25">
      <c r="A3" s="5"/>
      <c r="B3" s="5"/>
      <c r="C3" s="5"/>
      <c r="J3" s="5"/>
      <c r="K3" s="5"/>
      <c r="L3" s="5"/>
      <c r="M3" s="5"/>
      <c r="N3" s="5"/>
      <c r="O3" s="5"/>
      <c r="P3" s="5"/>
    </row>
    <row r="4" spans="1:19" x14ac:dyDescent="0.25">
      <c r="A4" s="5"/>
      <c r="B4" s="5"/>
      <c r="C4" s="5"/>
      <c r="J4" s="5"/>
      <c r="K4" s="5"/>
      <c r="L4" s="5"/>
      <c r="M4" s="5"/>
      <c r="N4" s="5"/>
      <c r="O4" s="5"/>
      <c r="P4" s="5"/>
    </row>
    <row r="5" spans="1:19" ht="26.25" x14ac:dyDescent="0.4">
      <c r="A5" s="191" t="s">
        <v>97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5"/>
      <c r="P5" s="5"/>
    </row>
    <row r="6" spans="1:19" x14ac:dyDescent="0.25">
      <c r="A6" s="5"/>
      <c r="B6" s="5"/>
      <c r="C6" s="5"/>
      <c r="J6" s="5"/>
      <c r="K6" s="5"/>
      <c r="L6" s="5"/>
      <c r="M6" s="5"/>
      <c r="N6" s="5"/>
      <c r="O6" s="5"/>
      <c r="P6" s="5"/>
      <c r="Q6">
        <v>2020</v>
      </c>
      <c r="R6">
        <v>2021</v>
      </c>
      <c r="S6">
        <v>2022</v>
      </c>
    </row>
    <row r="7" spans="1:19" ht="21" x14ac:dyDescent="0.35">
      <c r="A7" s="200" t="s">
        <v>0</v>
      </c>
      <c r="B7" s="200"/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0"/>
    </row>
    <row r="8" spans="1:19" ht="18.75" x14ac:dyDescent="0.3">
      <c r="A8" s="71" t="s">
        <v>99</v>
      </c>
      <c r="B8" s="74" t="s">
        <v>42</v>
      </c>
      <c r="C8" s="74" t="s">
        <v>43</v>
      </c>
      <c r="D8" s="74" t="s">
        <v>44</v>
      </c>
      <c r="E8" s="74" t="s">
        <v>149</v>
      </c>
      <c r="F8" s="74" t="s">
        <v>46</v>
      </c>
      <c r="G8" s="74" t="s">
        <v>8</v>
      </c>
      <c r="H8" s="74" t="s">
        <v>9</v>
      </c>
      <c r="I8" s="74" t="s">
        <v>10</v>
      </c>
      <c r="J8" s="74" t="s">
        <v>11</v>
      </c>
      <c r="K8" s="74" t="s">
        <v>12</v>
      </c>
      <c r="L8" s="74" t="s">
        <v>13</v>
      </c>
      <c r="M8" s="74" t="s">
        <v>14</v>
      </c>
      <c r="N8" s="74" t="s">
        <v>47</v>
      </c>
    </row>
    <row r="9" spans="1:19" x14ac:dyDescent="0.25">
      <c r="A9" s="72" t="s">
        <v>276</v>
      </c>
      <c r="B9" s="75">
        <v>200000</v>
      </c>
      <c r="C9" s="75">
        <f>+B9</f>
        <v>200000</v>
      </c>
      <c r="D9" s="75">
        <f t="shared" ref="D9:M9" si="0">+C9</f>
        <v>200000</v>
      </c>
      <c r="E9" s="75">
        <f t="shared" si="0"/>
        <v>200000</v>
      </c>
      <c r="F9" s="75">
        <f t="shared" si="0"/>
        <v>200000</v>
      </c>
      <c r="G9" s="75">
        <f t="shared" si="0"/>
        <v>200000</v>
      </c>
      <c r="H9" s="75">
        <f t="shared" si="0"/>
        <v>200000</v>
      </c>
      <c r="I9" s="75">
        <f t="shared" si="0"/>
        <v>200000</v>
      </c>
      <c r="J9" s="75">
        <f t="shared" si="0"/>
        <v>200000</v>
      </c>
      <c r="K9" s="75">
        <f t="shared" si="0"/>
        <v>200000</v>
      </c>
      <c r="L9" s="75">
        <f t="shared" si="0"/>
        <v>200000</v>
      </c>
      <c r="M9" s="75">
        <f t="shared" si="0"/>
        <v>200000</v>
      </c>
      <c r="N9" s="75">
        <f>SUM(B9:M9)</f>
        <v>2400000</v>
      </c>
    </row>
    <row r="10" spans="1:19" x14ac:dyDescent="0.25">
      <c r="A10" s="72" t="s">
        <v>277</v>
      </c>
      <c r="B10" s="75">
        <v>100000</v>
      </c>
      <c r="C10" s="75">
        <f>+B10</f>
        <v>100000</v>
      </c>
      <c r="D10" s="75">
        <f t="shared" ref="D10:M10" si="1">+C10</f>
        <v>100000</v>
      </c>
      <c r="E10" s="75">
        <f t="shared" si="1"/>
        <v>100000</v>
      </c>
      <c r="F10" s="75">
        <f t="shared" si="1"/>
        <v>100000</v>
      </c>
      <c r="G10" s="75">
        <f t="shared" si="1"/>
        <v>100000</v>
      </c>
      <c r="H10" s="75">
        <f t="shared" si="1"/>
        <v>100000</v>
      </c>
      <c r="I10" s="75">
        <f t="shared" si="1"/>
        <v>100000</v>
      </c>
      <c r="J10" s="75">
        <f t="shared" si="1"/>
        <v>100000</v>
      </c>
      <c r="K10" s="75">
        <f t="shared" si="1"/>
        <v>100000</v>
      </c>
      <c r="L10" s="75">
        <f t="shared" si="1"/>
        <v>100000</v>
      </c>
      <c r="M10" s="75">
        <f t="shared" si="1"/>
        <v>100000</v>
      </c>
      <c r="N10" s="75">
        <f t="shared" ref="N10:N11" si="2">SUM(B10:M10)</f>
        <v>1200000</v>
      </c>
    </row>
    <row r="11" spans="1:19" x14ac:dyDescent="0.25">
      <c r="A11" s="72" t="s">
        <v>278</v>
      </c>
      <c r="B11" s="75"/>
      <c r="C11" s="75">
        <v>1000000</v>
      </c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>
        <f t="shared" si="2"/>
        <v>1000000</v>
      </c>
    </row>
    <row r="12" spans="1:19" x14ac:dyDescent="0.25">
      <c r="A12" s="72" t="s">
        <v>279</v>
      </c>
      <c r="B12" s="75"/>
      <c r="C12" s="75">
        <v>600000</v>
      </c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>
        <f>SUM(B12:M12)</f>
        <v>600000</v>
      </c>
    </row>
    <row r="13" spans="1:19" x14ac:dyDescent="0.25">
      <c r="A13" s="76" t="s">
        <v>98</v>
      </c>
      <c r="B13" s="80">
        <f>SUM(B9:B11)</f>
        <v>300000</v>
      </c>
      <c r="C13" s="80">
        <f t="shared" ref="C13:M13" si="3">SUM(C9:C11)</f>
        <v>1300000</v>
      </c>
      <c r="D13" s="80">
        <f t="shared" si="3"/>
        <v>300000</v>
      </c>
      <c r="E13" s="80">
        <f t="shared" si="3"/>
        <v>300000</v>
      </c>
      <c r="F13" s="80">
        <f t="shared" si="3"/>
        <v>300000</v>
      </c>
      <c r="G13" s="80">
        <f t="shared" si="3"/>
        <v>300000</v>
      </c>
      <c r="H13" s="80">
        <f t="shared" si="3"/>
        <v>300000</v>
      </c>
      <c r="I13" s="80">
        <f t="shared" si="3"/>
        <v>300000</v>
      </c>
      <c r="J13" s="80">
        <f t="shared" si="3"/>
        <v>300000</v>
      </c>
      <c r="K13" s="80">
        <f t="shared" si="3"/>
        <v>300000</v>
      </c>
      <c r="L13" s="80">
        <f t="shared" si="3"/>
        <v>300000</v>
      </c>
      <c r="M13" s="80">
        <f t="shared" si="3"/>
        <v>300000</v>
      </c>
      <c r="N13" s="90">
        <f>SUM(N9:N12)</f>
        <v>5200000</v>
      </c>
    </row>
    <row r="14" spans="1:19" x14ac:dyDescent="0.25">
      <c r="A14" s="3"/>
      <c r="B14" s="85"/>
      <c r="C14" s="85"/>
    </row>
    <row r="15" spans="1:19" ht="21" x14ac:dyDescent="0.35">
      <c r="A15" s="200" t="s">
        <v>16</v>
      </c>
      <c r="B15" s="200"/>
      <c r="C15" s="200"/>
      <c r="D15" s="200"/>
      <c r="E15" s="200"/>
      <c r="F15" s="200"/>
      <c r="G15" s="200"/>
      <c r="H15" s="200"/>
      <c r="I15" s="200"/>
      <c r="J15" s="200"/>
      <c r="K15" s="200"/>
      <c r="L15" s="200"/>
      <c r="M15" s="200"/>
      <c r="N15" s="200"/>
    </row>
    <row r="16" spans="1:19" ht="18.75" x14ac:dyDescent="0.3">
      <c r="A16" s="86" t="s">
        <v>107</v>
      </c>
      <c r="B16" s="74" t="s">
        <v>42</v>
      </c>
      <c r="C16" s="74" t="s">
        <v>43</v>
      </c>
      <c r="D16" s="74" t="s">
        <v>44</v>
      </c>
      <c r="E16" s="74" t="s">
        <v>149</v>
      </c>
      <c r="F16" s="74" t="s">
        <v>46</v>
      </c>
      <c r="G16" s="74" t="s">
        <v>8</v>
      </c>
      <c r="H16" s="74" t="s">
        <v>9</v>
      </c>
      <c r="I16" s="74" t="s">
        <v>10</v>
      </c>
      <c r="J16" s="74" t="s">
        <v>11</v>
      </c>
      <c r="K16" s="74" t="s">
        <v>12</v>
      </c>
      <c r="L16" s="74" t="s">
        <v>13</v>
      </c>
      <c r="M16" s="74" t="s">
        <v>14</v>
      </c>
      <c r="N16" s="74" t="s">
        <v>47</v>
      </c>
    </row>
    <row r="17" spans="1:14" x14ac:dyDescent="0.25">
      <c r="A17" s="72" t="s">
        <v>61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>
        <f>SUM(B17:M17)</f>
        <v>0</v>
      </c>
    </row>
    <row r="18" spans="1:14" x14ac:dyDescent="0.25">
      <c r="A18" s="72" t="s">
        <v>62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>
        <f>SUM(B18:M18)</f>
        <v>0</v>
      </c>
    </row>
    <row r="19" spans="1:14" x14ac:dyDescent="0.25">
      <c r="A19" s="76" t="s">
        <v>63</v>
      </c>
      <c r="B19" s="80">
        <f>SUM(B17:B18)</f>
        <v>0</v>
      </c>
      <c r="C19" s="80">
        <f>SUM(C17:C18)</f>
        <v>0</v>
      </c>
      <c r="D19" s="80">
        <f t="shared" ref="D19:M19" si="4">SUM(D17:D18)</f>
        <v>0</v>
      </c>
      <c r="E19" s="80">
        <f t="shared" si="4"/>
        <v>0</v>
      </c>
      <c r="F19" s="80">
        <f t="shared" si="4"/>
        <v>0</v>
      </c>
      <c r="G19" s="80">
        <f t="shared" si="4"/>
        <v>0</v>
      </c>
      <c r="H19" s="80">
        <f t="shared" si="4"/>
        <v>0</v>
      </c>
      <c r="I19" s="80">
        <f t="shared" si="4"/>
        <v>0</v>
      </c>
      <c r="J19" s="80">
        <f t="shared" si="4"/>
        <v>0</v>
      </c>
      <c r="K19" s="80">
        <f t="shared" si="4"/>
        <v>0</v>
      </c>
      <c r="L19" s="80">
        <f t="shared" si="4"/>
        <v>0</v>
      </c>
      <c r="M19" s="80">
        <f t="shared" si="4"/>
        <v>0</v>
      </c>
      <c r="N19" s="80">
        <f>SUM(N17:N18)</f>
        <v>0</v>
      </c>
    </row>
    <row r="20" spans="1:14" ht="18.75" x14ac:dyDescent="0.3">
      <c r="A20" s="71" t="s">
        <v>64</v>
      </c>
      <c r="B20" s="74" t="s">
        <v>42</v>
      </c>
      <c r="C20" s="74" t="s">
        <v>43</v>
      </c>
      <c r="D20" s="74" t="s">
        <v>44</v>
      </c>
      <c r="E20" s="74" t="s">
        <v>149</v>
      </c>
      <c r="F20" s="74" t="s">
        <v>46</v>
      </c>
      <c r="G20" s="74" t="s">
        <v>8</v>
      </c>
      <c r="H20" s="74" t="s">
        <v>9</v>
      </c>
      <c r="I20" s="74" t="s">
        <v>10</v>
      </c>
      <c r="J20" s="74" t="s">
        <v>11</v>
      </c>
      <c r="K20" s="74" t="s">
        <v>12</v>
      </c>
      <c r="L20" s="74" t="s">
        <v>13</v>
      </c>
      <c r="M20" s="74" t="s">
        <v>14</v>
      </c>
      <c r="N20" s="74" t="s">
        <v>47</v>
      </c>
    </row>
    <row r="21" spans="1:14" x14ac:dyDescent="0.25">
      <c r="A21" s="72" t="s">
        <v>65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>
        <f t="shared" ref="N21:N24" si="5">SUM(B21:M21)</f>
        <v>0</v>
      </c>
    </row>
    <row r="22" spans="1:14" x14ac:dyDescent="0.25">
      <c r="A22" s="72" t="s">
        <v>116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>
        <f t="shared" si="5"/>
        <v>0</v>
      </c>
    </row>
    <row r="23" spans="1:14" x14ac:dyDescent="0.25">
      <c r="A23" s="72" t="s">
        <v>117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>
        <f t="shared" si="5"/>
        <v>0</v>
      </c>
    </row>
    <row r="24" spans="1:14" x14ac:dyDescent="0.25">
      <c r="A24" s="72" t="s">
        <v>118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>
        <f t="shared" si="5"/>
        <v>0</v>
      </c>
    </row>
    <row r="25" spans="1:14" x14ac:dyDescent="0.25">
      <c r="A25" s="76" t="s">
        <v>119</v>
      </c>
      <c r="B25" s="80">
        <f>SUM(B21:B24)</f>
        <v>0</v>
      </c>
      <c r="C25" s="80">
        <f>SUM(C21:C24)</f>
        <v>0</v>
      </c>
      <c r="D25" s="80">
        <f t="shared" ref="D25:M25" si="6">SUM(D21:D24)</f>
        <v>0</v>
      </c>
      <c r="E25" s="80">
        <f t="shared" si="6"/>
        <v>0</v>
      </c>
      <c r="F25" s="80">
        <f t="shared" si="6"/>
        <v>0</v>
      </c>
      <c r="G25" s="80">
        <f t="shared" si="6"/>
        <v>0</v>
      </c>
      <c r="H25" s="80">
        <f t="shared" si="6"/>
        <v>0</v>
      </c>
      <c r="I25" s="80">
        <f t="shared" si="6"/>
        <v>0</v>
      </c>
      <c r="J25" s="80">
        <f t="shared" si="6"/>
        <v>0</v>
      </c>
      <c r="K25" s="80">
        <f t="shared" si="6"/>
        <v>0</v>
      </c>
      <c r="L25" s="80">
        <f t="shared" si="6"/>
        <v>0</v>
      </c>
      <c r="M25" s="80">
        <f t="shared" si="6"/>
        <v>0</v>
      </c>
      <c r="N25" s="80">
        <f>SUM(N21:N24)</f>
        <v>0</v>
      </c>
    </row>
    <row r="26" spans="1:14" ht="18.75" x14ac:dyDescent="0.3">
      <c r="A26" s="71" t="s">
        <v>66</v>
      </c>
      <c r="B26" s="74" t="s">
        <v>42</v>
      </c>
      <c r="C26" s="74" t="s">
        <v>43</v>
      </c>
      <c r="D26" s="74" t="s">
        <v>44</v>
      </c>
      <c r="E26" s="74" t="s">
        <v>149</v>
      </c>
      <c r="F26" s="74" t="s">
        <v>46</v>
      </c>
      <c r="G26" s="74" t="s">
        <v>8</v>
      </c>
      <c r="H26" s="74" t="s">
        <v>9</v>
      </c>
      <c r="I26" s="74" t="s">
        <v>10</v>
      </c>
      <c r="J26" s="74" t="s">
        <v>11</v>
      </c>
      <c r="K26" s="74" t="s">
        <v>12</v>
      </c>
      <c r="L26" s="74" t="s">
        <v>13</v>
      </c>
      <c r="M26" s="74" t="s">
        <v>14</v>
      </c>
      <c r="N26" s="74" t="s">
        <v>47</v>
      </c>
    </row>
    <row r="27" spans="1:14" x14ac:dyDescent="0.25">
      <c r="A27" s="72" t="s">
        <v>120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</row>
    <row r="28" spans="1:14" x14ac:dyDescent="0.25">
      <c r="A28" s="72" t="s">
        <v>1</v>
      </c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</row>
    <row r="29" spans="1:14" x14ac:dyDescent="0.25">
      <c r="A29" s="72" t="s">
        <v>67</v>
      </c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</row>
    <row r="30" spans="1:14" x14ac:dyDescent="0.25">
      <c r="A30" s="72" t="s">
        <v>68</v>
      </c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</row>
    <row r="31" spans="1:14" x14ac:dyDescent="0.25">
      <c r="A31" s="72" t="s">
        <v>109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</row>
    <row r="32" spans="1:14" x14ac:dyDescent="0.25">
      <c r="A32" s="72" t="s">
        <v>69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</row>
    <row r="33" spans="1:14" x14ac:dyDescent="0.25">
      <c r="A33" s="72" t="s">
        <v>15</v>
      </c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</row>
    <row r="34" spans="1:14" x14ac:dyDescent="0.25">
      <c r="A34" s="72" t="s">
        <v>70</v>
      </c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</row>
    <row r="35" spans="1:14" x14ac:dyDescent="0.25">
      <c r="A35" s="72" t="s">
        <v>71</v>
      </c>
      <c r="B35" s="100"/>
      <c r="C35" s="100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</row>
    <row r="36" spans="1:14" x14ac:dyDescent="0.25">
      <c r="A36" s="72" t="s">
        <v>72</v>
      </c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</row>
    <row r="37" spans="1:14" x14ac:dyDescent="0.25">
      <c r="A37" s="72" t="s">
        <v>73</v>
      </c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</row>
    <row r="38" spans="1:14" x14ac:dyDescent="0.25">
      <c r="A38" s="72" t="s">
        <v>110</v>
      </c>
      <c r="B38" s="100"/>
      <c r="C38" s="100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</row>
    <row r="39" spans="1:14" x14ac:dyDescent="0.25">
      <c r="A39" s="72" t="s">
        <v>74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</row>
    <row r="40" spans="1:14" x14ac:dyDescent="0.25">
      <c r="A40" s="76" t="s">
        <v>111</v>
      </c>
      <c r="B40" s="90">
        <f>SUM(B27:B39)</f>
        <v>0</v>
      </c>
      <c r="C40" s="80">
        <f>SUM(C27:C39)</f>
        <v>0</v>
      </c>
      <c r="D40" s="80">
        <f>+B40-C40</f>
        <v>0</v>
      </c>
      <c r="E40" s="80">
        <f t="shared" ref="E40:M40" si="7">+C40-D40</f>
        <v>0</v>
      </c>
      <c r="F40" s="80">
        <f t="shared" si="7"/>
        <v>0</v>
      </c>
      <c r="G40" s="80">
        <f t="shared" si="7"/>
        <v>0</v>
      </c>
      <c r="H40" s="80">
        <f t="shared" si="7"/>
        <v>0</v>
      </c>
      <c r="I40" s="80">
        <f t="shared" si="7"/>
        <v>0</v>
      </c>
      <c r="J40" s="80">
        <f t="shared" si="7"/>
        <v>0</v>
      </c>
      <c r="K40" s="80">
        <f t="shared" si="7"/>
        <v>0</v>
      </c>
      <c r="L40" s="80">
        <f t="shared" si="7"/>
        <v>0</v>
      </c>
      <c r="M40" s="80">
        <f t="shared" si="7"/>
        <v>0</v>
      </c>
      <c r="N40" s="80"/>
    </row>
    <row r="41" spans="1:14" ht="18.75" x14ac:dyDescent="0.3">
      <c r="A41" s="71" t="s">
        <v>121</v>
      </c>
      <c r="B41" s="74" t="s">
        <v>42</v>
      </c>
      <c r="C41" s="74" t="s">
        <v>43</v>
      </c>
      <c r="D41" s="74" t="s">
        <v>44</v>
      </c>
      <c r="E41" s="74" t="s">
        <v>149</v>
      </c>
      <c r="F41" s="74" t="s">
        <v>46</v>
      </c>
      <c r="G41" s="74" t="s">
        <v>8</v>
      </c>
      <c r="H41" s="74" t="s">
        <v>9</v>
      </c>
      <c r="I41" s="74" t="s">
        <v>10</v>
      </c>
      <c r="J41" s="74" t="s">
        <v>11</v>
      </c>
      <c r="K41" s="74" t="s">
        <v>12</v>
      </c>
      <c r="L41" s="74" t="s">
        <v>13</v>
      </c>
      <c r="M41" s="74" t="s">
        <v>14</v>
      </c>
      <c r="N41" s="74" t="s">
        <v>47</v>
      </c>
    </row>
    <row r="42" spans="1:14" x14ac:dyDescent="0.25">
      <c r="A42" s="72" t="s">
        <v>75</v>
      </c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</row>
    <row r="43" spans="1:14" x14ac:dyDescent="0.25">
      <c r="A43" s="72" t="s">
        <v>3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</row>
    <row r="44" spans="1:14" x14ac:dyDescent="0.25">
      <c r="A44" s="72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</row>
    <row r="45" spans="1:14" x14ac:dyDescent="0.25">
      <c r="A45" s="76" t="s">
        <v>112</v>
      </c>
      <c r="B45" s="90">
        <f>SUM(B42:B44)</f>
        <v>0</v>
      </c>
      <c r="C45" s="80">
        <f>SUM(C42:C44)</f>
        <v>0</v>
      </c>
      <c r="D45" s="80">
        <f t="shared" ref="D45:M45" si="8">SUM(D42:D44)</f>
        <v>0</v>
      </c>
      <c r="E45" s="80">
        <f t="shared" si="8"/>
        <v>0</v>
      </c>
      <c r="F45" s="80">
        <f t="shared" si="8"/>
        <v>0</v>
      </c>
      <c r="G45" s="80">
        <f t="shared" si="8"/>
        <v>0</v>
      </c>
      <c r="H45" s="80">
        <f t="shared" si="8"/>
        <v>0</v>
      </c>
      <c r="I45" s="80">
        <f t="shared" si="8"/>
        <v>0</v>
      </c>
      <c r="J45" s="80">
        <f t="shared" si="8"/>
        <v>0</v>
      </c>
      <c r="K45" s="80">
        <f t="shared" si="8"/>
        <v>0</v>
      </c>
      <c r="L45" s="80">
        <f t="shared" si="8"/>
        <v>0</v>
      </c>
      <c r="M45" s="80">
        <f t="shared" si="8"/>
        <v>0</v>
      </c>
      <c r="N45" s="80"/>
    </row>
    <row r="46" spans="1:14" ht="18.75" x14ac:dyDescent="0.3">
      <c r="A46" s="71" t="s">
        <v>113</v>
      </c>
      <c r="B46" s="74" t="s">
        <v>42</v>
      </c>
      <c r="C46" s="74" t="s">
        <v>43</v>
      </c>
      <c r="D46" s="74" t="s">
        <v>44</v>
      </c>
      <c r="E46" s="74" t="s">
        <v>149</v>
      </c>
      <c r="F46" s="74" t="s">
        <v>46</v>
      </c>
      <c r="G46" s="74" t="s">
        <v>8</v>
      </c>
      <c r="H46" s="74" t="s">
        <v>9</v>
      </c>
      <c r="I46" s="74" t="s">
        <v>10</v>
      </c>
      <c r="J46" s="74" t="s">
        <v>11</v>
      </c>
      <c r="K46" s="74" t="s">
        <v>12</v>
      </c>
      <c r="L46" s="74" t="s">
        <v>13</v>
      </c>
      <c r="M46" s="74" t="s">
        <v>14</v>
      </c>
      <c r="N46" s="74" t="s">
        <v>47</v>
      </c>
    </row>
    <row r="47" spans="1:14" x14ac:dyDescent="0.25">
      <c r="A47" s="72" t="s">
        <v>76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</row>
    <row r="48" spans="1:14" x14ac:dyDescent="0.25">
      <c r="A48" s="72" t="s">
        <v>77</v>
      </c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</row>
    <row r="49" spans="1:14" x14ac:dyDescent="0.25">
      <c r="A49" s="72" t="s">
        <v>78</v>
      </c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</row>
    <row r="50" spans="1:14" x14ac:dyDescent="0.25">
      <c r="A50" s="72" t="s">
        <v>79</v>
      </c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</row>
    <row r="51" spans="1:14" x14ac:dyDescent="0.25">
      <c r="A51" s="72" t="s">
        <v>6</v>
      </c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</row>
    <row r="52" spans="1:14" x14ac:dyDescent="0.25">
      <c r="A52" s="72" t="s">
        <v>7</v>
      </c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</row>
    <row r="53" spans="1:14" x14ac:dyDescent="0.25">
      <c r="A53" s="72" t="s">
        <v>80</v>
      </c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</row>
    <row r="54" spans="1:14" x14ac:dyDescent="0.25">
      <c r="A54" s="72" t="s">
        <v>81</v>
      </c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</row>
    <row r="55" spans="1:14" x14ac:dyDescent="0.25">
      <c r="A55" s="72" t="s">
        <v>122</v>
      </c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</row>
    <row r="56" spans="1:14" x14ac:dyDescent="0.25">
      <c r="A56" s="72" t="s">
        <v>82</v>
      </c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</row>
    <row r="57" spans="1:14" x14ac:dyDescent="0.25">
      <c r="A57" s="72" t="s">
        <v>83</v>
      </c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</row>
    <row r="58" spans="1:14" x14ac:dyDescent="0.25">
      <c r="A58" s="72" t="s">
        <v>84</v>
      </c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</row>
    <row r="59" spans="1:14" x14ac:dyDescent="0.25">
      <c r="A59" s="72" t="s">
        <v>123</v>
      </c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</row>
    <row r="60" spans="1:14" x14ac:dyDescent="0.25">
      <c r="A60" s="72" t="s">
        <v>2</v>
      </c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</row>
    <row r="61" spans="1:14" x14ac:dyDescent="0.25">
      <c r="A61" s="76" t="s">
        <v>85</v>
      </c>
      <c r="B61" s="90">
        <f>SUM(B47:B60)</f>
        <v>0</v>
      </c>
      <c r="C61" s="80">
        <f>SUM(C47:C60)</f>
        <v>0</v>
      </c>
      <c r="D61" s="80">
        <f>+B61-C61</f>
        <v>0</v>
      </c>
      <c r="E61" s="80">
        <f t="shared" ref="E61:M61" si="9">+C61-D61</f>
        <v>0</v>
      </c>
      <c r="F61" s="80">
        <f t="shared" si="9"/>
        <v>0</v>
      </c>
      <c r="G61" s="80">
        <f t="shared" si="9"/>
        <v>0</v>
      </c>
      <c r="H61" s="80">
        <f t="shared" si="9"/>
        <v>0</v>
      </c>
      <c r="I61" s="80">
        <f t="shared" si="9"/>
        <v>0</v>
      </c>
      <c r="J61" s="80">
        <f t="shared" si="9"/>
        <v>0</v>
      </c>
      <c r="K61" s="80">
        <f t="shared" si="9"/>
        <v>0</v>
      </c>
      <c r="L61" s="80">
        <f t="shared" si="9"/>
        <v>0</v>
      </c>
      <c r="M61" s="80">
        <f t="shared" si="9"/>
        <v>0</v>
      </c>
      <c r="N61" s="80"/>
    </row>
    <row r="62" spans="1:14" ht="18.75" x14ac:dyDescent="0.3">
      <c r="A62" s="71" t="s">
        <v>86</v>
      </c>
      <c r="B62" s="74" t="s">
        <v>42</v>
      </c>
      <c r="C62" s="74" t="s">
        <v>43</v>
      </c>
      <c r="D62" s="74" t="s">
        <v>44</v>
      </c>
      <c r="E62" s="74" t="s">
        <v>149</v>
      </c>
      <c r="F62" s="74" t="s">
        <v>46</v>
      </c>
      <c r="G62" s="74" t="s">
        <v>8</v>
      </c>
      <c r="H62" s="74" t="s">
        <v>9</v>
      </c>
      <c r="I62" s="74" t="s">
        <v>10</v>
      </c>
      <c r="J62" s="74" t="s">
        <v>11</v>
      </c>
      <c r="K62" s="74" t="s">
        <v>12</v>
      </c>
      <c r="L62" s="74" t="s">
        <v>13</v>
      </c>
      <c r="M62" s="74" t="s">
        <v>14</v>
      </c>
      <c r="N62" s="74" t="s">
        <v>47</v>
      </c>
    </row>
    <row r="63" spans="1:14" x14ac:dyDescent="0.25">
      <c r="A63" s="72" t="s">
        <v>4</v>
      </c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</row>
    <row r="64" spans="1:14" x14ac:dyDescent="0.25">
      <c r="A64" s="72" t="s">
        <v>124</v>
      </c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</row>
    <row r="65" spans="1:14" x14ac:dyDescent="0.25">
      <c r="A65" s="76" t="s">
        <v>87</v>
      </c>
      <c r="B65" s="80">
        <f>SUM(B63)</f>
        <v>0</v>
      </c>
      <c r="C65" s="80">
        <f>SUM(C63)</f>
        <v>0</v>
      </c>
      <c r="D65" s="80">
        <f>+B65-C65</f>
        <v>0</v>
      </c>
      <c r="E65" s="80">
        <f t="shared" ref="E65:M65" si="10">+C65-D65</f>
        <v>0</v>
      </c>
      <c r="F65" s="80">
        <f t="shared" si="10"/>
        <v>0</v>
      </c>
      <c r="G65" s="80">
        <f t="shared" si="10"/>
        <v>0</v>
      </c>
      <c r="H65" s="80">
        <f t="shared" si="10"/>
        <v>0</v>
      </c>
      <c r="I65" s="80">
        <f t="shared" si="10"/>
        <v>0</v>
      </c>
      <c r="J65" s="80">
        <f t="shared" si="10"/>
        <v>0</v>
      </c>
      <c r="K65" s="80">
        <f t="shared" si="10"/>
        <v>0</v>
      </c>
      <c r="L65" s="80">
        <f t="shared" si="10"/>
        <v>0</v>
      </c>
      <c r="M65" s="80">
        <f t="shared" si="10"/>
        <v>0</v>
      </c>
      <c r="N65" s="80"/>
    </row>
    <row r="66" spans="1:14" ht="18.75" x14ac:dyDescent="0.3">
      <c r="A66" s="71" t="s">
        <v>88</v>
      </c>
      <c r="B66" s="74" t="s">
        <v>42</v>
      </c>
      <c r="C66" s="74" t="s">
        <v>43</v>
      </c>
      <c r="D66" s="74" t="s">
        <v>44</v>
      </c>
      <c r="E66" s="74" t="s">
        <v>149</v>
      </c>
      <c r="F66" s="74" t="s">
        <v>46</v>
      </c>
      <c r="G66" s="74" t="s">
        <v>8</v>
      </c>
      <c r="H66" s="74" t="s">
        <v>9</v>
      </c>
      <c r="I66" s="74" t="s">
        <v>10</v>
      </c>
      <c r="J66" s="74" t="s">
        <v>11</v>
      </c>
      <c r="K66" s="74" t="s">
        <v>12</v>
      </c>
      <c r="L66" s="74" t="s">
        <v>13</v>
      </c>
      <c r="M66" s="74" t="s">
        <v>14</v>
      </c>
      <c r="N66" s="74" t="s">
        <v>47</v>
      </c>
    </row>
    <row r="67" spans="1:14" x14ac:dyDescent="0.25">
      <c r="A67" s="72" t="s">
        <v>89</v>
      </c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</row>
    <row r="68" spans="1:14" x14ac:dyDescent="0.25">
      <c r="A68" s="72" t="s">
        <v>90</v>
      </c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</row>
    <row r="69" spans="1:14" x14ac:dyDescent="0.25">
      <c r="A69" s="72" t="s">
        <v>91</v>
      </c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</row>
    <row r="70" spans="1:14" x14ac:dyDescent="0.25">
      <c r="A70" s="72" t="s">
        <v>125</v>
      </c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</row>
    <row r="71" spans="1:14" x14ac:dyDescent="0.25">
      <c r="A71" s="72" t="s">
        <v>57</v>
      </c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</row>
    <row r="72" spans="1:14" x14ac:dyDescent="0.25">
      <c r="A72" s="76" t="s">
        <v>92</v>
      </c>
      <c r="B72" s="90">
        <f>SUM(B67:B71)</f>
        <v>0</v>
      </c>
      <c r="C72" s="80">
        <f>SUM(C67:C71)</f>
        <v>0</v>
      </c>
      <c r="D72" s="80">
        <f>+B72-C72</f>
        <v>0</v>
      </c>
      <c r="E72" s="80">
        <f t="shared" ref="E72:M72" si="11">+C72-D72</f>
        <v>0</v>
      </c>
      <c r="F72" s="80">
        <f t="shared" si="11"/>
        <v>0</v>
      </c>
      <c r="G72" s="80">
        <f t="shared" si="11"/>
        <v>0</v>
      </c>
      <c r="H72" s="80">
        <f t="shared" si="11"/>
        <v>0</v>
      </c>
      <c r="I72" s="80">
        <f t="shared" si="11"/>
        <v>0</v>
      </c>
      <c r="J72" s="80">
        <f t="shared" si="11"/>
        <v>0</v>
      </c>
      <c r="K72" s="80">
        <f t="shared" si="11"/>
        <v>0</v>
      </c>
      <c r="L72" s="80">
        <f t="shared" si="11"/>
        <v>0</v>
      </c>
      <c r="M72" s="80">
        <f t="shared" si="11"/>
        <v>0</v>
      </c>
      <c r="N72" s="80"/>
    </row>
    <row r="73" spans="1:14" ht="18.75" x14ac:dyDescent="0.3">
      <c r="A73" s="71" t="s">
        <v>114</v>
      </c>
      <c r="B73" s="74" t="s">
        <v>42</v>
      </c>
      <c r="C73" s="74" t="s">
        <v>43</v>
      </c>
      <c r="D73" s="74" t="s">
        <v>44</v>
      </c>
      <c r="E73" s="74" t="s">
        <v>149</v>
      </c>
      <c r="F73" s="74" t="s">
        <v>46</v>
      </c>
      <c r="G73" s="74" t="s">
        <v>8</v>
      </c>
      <c r="H73" s="74" t="s">
        <v>9</v>
      </c>
      <c r="I73" s="74" t="s">
        <v>10</v>
      </c>
      <c r="J73" s="74" t="s">
        <v>11</v>
      </c>
      <c r="K73" s="74" t="s">
        <v>12</v>
      </c>
      <c r="L73" s="74" t="s">
        <v>13</v>
      </c>
      <c r="M73" s="74" t="s">
        <v>14</v>
      </c>
      <c r="N73" s="74" t="s">
        <v>47</v>
      </c>
    </row>
    <row r="74" spans="1:14" x14ac:dyDescent="0.25">
      <c r="A74" s="72" t="s">
        <v>130</v>
      </c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</row>
    <row r="75" spans="1:14" x14ac:dyDescent="0.25">
      <c r="A75" s="72" t="s">
        <v>131</v>
      </c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</row>
    <row r="76" spans="1:14" x14ac:dyDescent="0.25">
      <c r="A76" s="72" t="s">
        <v>93</v>
      </c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</row>
    <row r="77" spans="1:14" x14ac:dyDescent="0.25">
      <c r="A77" s="72" t="s">
        <v>94</v>
      </c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</row>
    <row r="78" spans="1:14" x14ac:dyDescent="0.25">
      <c r="A78" s="72" t="s">
        <v>5</v>
      </c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</row>
    <row r="79" spans="1:14" x14ac:dyDescent="0.25">
      <c r="A79" s="76" t="s">
        <v>95</v>
      </c>
      <c r="B79" s="80">
        <f>SUM(B74:B78)</f>
        <v>0</v>
      </c>
      <c r="C79" s="80">
        <f>SUM(C74:C78)</f>
        <v>0</v>
      </c>
      <c r="D79" s="80">
        <f>+B79-C79</f>
        <v>0</v>
      </c>
      <c r="E79" s="80">
        <f t="shared" ref="E79:M79" si="12">+C79-D79</f>
        <v>0</v>
      </c>
      <c r="F79" s="80">
        <f t="shared" si="12"/>
        <v>0</v>
      </c>
      <c r="G79" s="80">
        <f t="shared" si="12"/>
        <v>0</v>
      </c>
      <c r="H79" s="80">
        <f t="shared" si="12"/>
        <v>0</v>
      </c>
      <c r="I79" s="80">
        <f t="shared" si="12"/>
        <v>0</v>
      </c>
      <c r="J79" s="80">
        <f t="shared" si="12"/>
        <v>0</v>
      </c>
      <c r="K79" s="80">
        <f t="shared" si="12"/>
        <v>0</v>
      </c>
      <c r="L79" s="80">
        <f t="shared" si="12"/>
        <v>0</v>
      </c>
      <c r="M79" s="80">
        <f t="shared" si="12"/>
        <v>0</v>
      </c>
      <c r="N79" s="80"/>
    </row>
    <row r="80" spans="1:14" ht="18.75" x14ac:dyDescent="0.3">
      <c r="A80" s="71" t="s">
        <v>115</v>
      </c>
      <c r="B80" s="74" t="s">
        <v>42</v>
      </c>
      <c r="C80" s="74" t="s">
        <v>43</v>
      </c>
      <c r="D80" s="74" t="s">
        <v>44</v>
      </c>
      <c r="E80" s="74" t="s">
        <v>149</v>
      </c>
      <c r="F80" s="74" t="s">
        <v>46</v>
      </c>
      <c r="G80" s="74" t="s">
        <v>8</v>
      </c>
      <c r="H80" s="74" t="s">
        <v>9</v>
      </c>
      <c r="I80" s="74" t="s">
        <v>10</v>
      </c>
      <c r="J80" s="74" t="s">
        <v>11</v>
      </c>
      <c r="K80" s="74" t="s">
        <v>12</v>
      </c>
      <c r="L80" s="74" t="s">
        <v>13</v>
      </c>
      <c r="M80" s="74" t="s">
        <v>14</v>
      </c>
      <c r="N80" s="74" t="s">
        <v>47</v>
      </c>
    </row>
    <row r="81" spans="1:14" x14ac:dyDescent="0.25">
      <c r="A81" s="72" t="s">
        <v>127</v>
      </c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</row>
    <row r="82" spans="1:14" x14ac:dyDescent="0.25">
      <c r="A82" s="72" t="s">
        <v>128</v>
      </c>
      <c r="B82" s="75"/>
      <c r="C82" s="75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</row>
    <row r="83" spans="1:14" x14ac:dyDescent="0.25">
      <c r="A83" s="81" t="s">
        <v>134</v>
      </c>
      <c r="B83" s="9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</row>
    <row r="84" spans="1:14" x14ac:dyDescent="0.25">
      <c r="A84" s="81" t="s">
        <v>135</v>
      </c>
      <c r="B84" s="9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</row>
    <row r="85" spans="1:14" x14ac:dyDescent="0.25">
      <c r="A85" s="81" t="s">
        <v>136</v>
      </c>
      <c r="B85" s="9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</row>
    <row r="86" spans="1:14" ht="18.75" x14ac:dyDescent="0.3">
      <c r="A86" s="81" t="s">
        <v>137</v>
      </c>
      <c r="B86" s="95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</row>
    <row r="87" spans="1:14" ht="18.75" x14ac:dyDescent="0.3">
      <c r="A87" s="81" t="s">
        <v>138</v>
      </c>
      <c r="B87" s="95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</row>
    <row r="88" spans="1:14" ht="18.75" x14ac:dyDescent="0.3">
      <c r="A88" s="81" t="s">
        <v>139</v>
      </c>
      <c r="B88" s="95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</row>
    <row r="89" spans="1:14" ht="18.75" x14ac:dyDescent="0.3">
      <c r="A89" s="81" t="s">
        <v>140</v>
      </c>
      <c r="B89" s="95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</row>
    <row r="90" spans="1:14" x14ac:dyDescent="0.25">
      <c r="A90" s="91" t="s">
        <v>58</v>
      </c>
      <c r="B90" s="92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</row>
    <row r="91" spans="1:14" x14ac:dyDescent="0.25">
      <c r="A91" s="91" t="s">
        <v>59</v>
      </c>
      <c r="B91" s="92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</row>
    <row r="92" spans="1:14" x14ac:dyDescent="0.25">
      <c r="A92" s="91" t="s">
        <v>58</v>
      </c>
      <c r="B92" s="92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</row>
    <row r="93" spans="1:14" x14ac:dyDescent="0.25">
      <c r="A93" s="72" t="s">
        <v>132</v>
      </c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</row>
    <row r="94" spans="1:14" x14ac:dyDescent="0.25">
      <c r="A94" s="72" t="s">
        <v>141</v>
      </c>
      <c r="B94" s="75"/>
      <c r="C94" s="100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</row>
    <row r="95" spans="1:14" x14ac:dyDescent="0.25">
      <c r="A95" s="72" t="s">
        <v>142</v>
      </c>
      <c r="B95" s="75"/>
      <c r="C95" s="100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</row>
    <row r="96" spans="1:14" x14ac:dyDescent="0.25">
      <c r="A96" s="72" t="s">
        <v>143</v>
      </c>
      <c r="B96" s="96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</row>
    <row r="97" spans="1:14" x14ac:dyDescent="0.25">
      <c r="A97" s="72" t="s">
        <v>144</v>
      </c>
      <c r="B97" s="96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</row>
    <row r="98" spans="1:14" x14ac:dyDescent="0.25">
      <c r="A98" s="76" t="s">
        <v>126</v>
      </c>
      <c r="B98" s="90">
        <f>SUM(B81:B97)</f>
        <v>0</v>
      </c>
      <c r="C98" s="80">
        <f>SUM(C81:C97)</f>
        <v>0</v>
      </c>
      <c r="D98" s="80">
        <f>+B98-C98</f>
        <v>0</v>
      </c>
      <c r="E98" s="80">
        <f t="shared" ref="E98:M98" si="13">+C98-D98</f>
        <v>0</v>
      </c>
      <c r="F98" s="80">
        <f t="shared" si="13"/>
        <v>0</v>
      </c>
      <c r="G98" s="80">
        <f t="shared" si="13"/>
        <v>0</v>
      </c>
      <c r="H98" s="80">
        <f t="shared" si="13"/>
        <v>0</v>
      </c>
      <c r="I98" s="80">
        <f t="shared" si="13"/>
        <v>0</v>
      </c>
      <c r="J98" s="80">
        <f t="shared" si="13"/>
        <v>0</v>
      </c>
      <c r="K98" s="80">
        <f t="shared" si="13"/>
        <v>0</v>
      </c>
      <c r="L98" s="80">
        <f t="shared" si="13"/>
        <v>0</v>
      </c>
      <c r="M98" s="80">
        <f t="shared" si="13"/>
        <v>0</v>
      </c>
      <c r="N98" s="80"/>
    </row>
    <row r="99" spans="1:14" x14ac:dyDescent="0.25">
      <c r="J99" s="5"/>
      <c r="K99" s="5"/>
      <c r="L99" s="5"/>
      <c r="M99" s="5"/>
      <c r="N99" s="5"/>
    </row>
    <row r="100" spans="1:14" x14ac:dyDescent="0.25">
      <c r="A100" s="78" t="s">
        <v>96</v>
      </c>
      <c r="B100" s="87">
        <f>SUM(B98+B79+B72+B65+B61+B45+B40+B25+B19)</f>
        <v>0</v>
      </c>
      <c r="C100" s="87">
        <f>SUM(C98+C79+C72+C65+C61+C45+C40+C25+C19)</f>
        <v>0</v>
      </c>
      <c r="D100" s="87">
        <f t="shared" ref="D100:M100" si="14">SUM(D98+D79+D72+D65+D61+D45+D40+D25+D19)</f>
        <v>0</v>
      </c>
      <c r="E100" s="87">
        <f t="shared" si="14"/>
        <v>0</v>
      </c>
      <c r="F100" s="87">
        <f t="shared" si="14"/>
        <v>0</v>
      </c>
      <c r="G100" s="87">
        <f t="shared" si="14"/>
        <v>0</v>
      </c>
      <c r="H100" s="87">
        <f t="shared" si="14"/>
        <v>0</v>
      </c>
      <c r="I100" s="87">
        <f t="shared" si="14"/>
        <v>0</v>
      </c>
      <c r="J100" s="87">
        <f t="shared" si="14"/>
        <v>0</v>
      </c>
      <c r="K100" s="87">
        <f t="shared" si="14"/>
        <v>0</v>
      </c>
      <c r="L100" s="87">
        <f t="shared" si="14"/>
        <v>0</v>
      </c>
      <c r="M100" s="87">
        <f t="shared" si="14"/>
        <v>0</v>
      </c>
      <c r="N100" s="87"/>
    </row>
    <row r="101" spans="1:14" x14ac:dyDescent="0.25">
      <c r="A101" s="15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5"/>
    </row>
    <row r="102" spans="1:14" x14ac:dyDescent="0.25">
      <c r="A102" s="78" t="s">
        <v>104</v>
      </c>
      <c r="B102" s="99">
        <f>+B13-B100</f>
        <v>300000</v>
      </c>
      <c r="C102" s="87">
        <f>+B13-C100</f>
        <v>300000</v>
      </c>
      <c r="D102" s="87">
        <f t="shared" ref="D102:M102" si="15">+C13-D100</f>
        <v>1300000</v>
      </c>
      <c r="E102" s="87">
        <f t="shared" si="15"/>
        <v>300000</v>
      </c>
      <c r="F102" s="87">
        <f t="shared" si="15"/>
        <v>300000</v>
      </c>
      <c r="G102" s="87">
        <f t="shared" si="15"/>
        <v>300000</v>
      </c>
      <c r="H102" s="87">
        <f t="shared" si="15"/>
        <v>300000</v>
      </c>
      <c r="I102" s="87">
        <f t="shared" si="15"/>
        <v>300000</v>
      </c>
      <c r="J102" s="87">
        <f t="shared" si="15"/>
        <v>300000</v>
      </c>
      <c r="K102" s="87">
        <f t="shared" si="15"/>
        <v>300000</v>
      </c>
      <c r="L102" s="87">
        <f t="shared" si="15"/>
        <v>300000</v>
      </c>
      <c r="M102" s="87">
        <f t="shared" si="15"/>
        <v>300000</v>
      </c>
      <c r="N102" s="87"/>
    </row>
    <row r="103" spans="1:14" x14ac:dyDescent="0.25">
      <c r="A103" s="79"/>
      <c r="B103" s="5"/>
      <c r="C103" s="93"/>
    </row>
    <row r="104" spans="1:14" x14ac:dyDescent="0.25">
      <c r="A104" s="5"/>
      <c r="B104" s="5"/>
      <c r="C104" s="5"/>
    </row>
    <row r="105" spans="1:14" x14ac:dyDescent="0.25">
      <c r="A105" s="5"/>
      <c r="B105" s="5"/>
      <c r="C105" s="5"/>
    </row>
    <row r="106" spans="1:14" x14ac:dyDescent="0.25">
      <c r="A106" s="5"/>
      <c r="B106" s="5"/>
      <c r="C106" s="5"/>
    </row>
    <row r="107" spans="1:14" x14ac:dyDescent="0.25">
      <c r="A107" s="5"/>
      <c r="B107" s="5"/>
      <c r="C107" s="5"/>
    </row>
    <row r="108" spans="1:14" x14ac:dyDescent="0.25">
      <c r="A108" s="5"/>
      <c r="B108" s="5"/>
      <c r="C108" s="5"/>
    </row>
    <row r="109" spans="1:14" x14ac:dyDescent="0.25">
      <c r="A109" s="5"/>
      <c r="B109" s="5"/>
      <c r="C109" s="5"/>
    </row>
  </sheetData>
  <mergeCells count="3">
    <mergeCell ref="A15:N15"/>
    <mergeCell ref="A7:N7"/>
    <mergeCell ref="A5:N5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Q52"/>
  <sheetViews>
    <sheetView workbookViewId="0">
      <pane ySplit="7" topLeftCell="A8" activePane="bottomLeft" state="frozen"/>
      <selection pane="bottomLeft" activeCell="P12" sqref="P12"/>
    </sheetView>
  </sheetViews>
  <sheetFormatPr defaultColWidth="11.5703125" defaultRowHeight="15" x14ac:dyDescent="0.25"/>
  <cols>
    <col min="1" max="1" width="23.42578125" customWidth="1"/>
    <col min="2" max="2" width="1.5703125" customWidth="1"/>
    <col min="3" max="3" width="17.42578125" customWidth="1"/>
    <col min="4" max="4" width="2" customWidth="1"/>
    <col min="5" max="5" width="15.42578125" customWidth="1"/>
    <col min="6" max="6" width="2.42578125" customWidth="1"/>
    <col min="7" max="7" width="13.140625" customWidth="1"/>
    <col min="8" max="8" width="2.140625" customWidth="1"/>
    <col min="9" max="9" width="12.5703125" customWidth="1"/>
    <col min="10" max="10" width="2.5703125" customWidth="1"/>
    <col min="11" max="11" width="17.140625" customWidth="1"/>
    <col min="12" max="13" width="15" style="5" bestFit="1" customWidth="1"/>
    <col min="14" max="15" width="11.42578125" style="5"/>
    <col min="16" max="16" width="14" style="5" bestFit="1" customWidth="1"/>
    <col min="17" max="17" width="11.42578125" style="5"/>
  </cols>
  <sheetData>
    <row r="1" spans="1:16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6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 spans="1:16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70"/>
      <c r="M3" s="97"/>
    </row>
    <row r="4" spans="1:16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6" ht="22.5" customHeight="1" x14ac:dyDescent="0.35">
      <c r="A5" s="193" t="s">
        <v>56</v>
      </c>
      <c r="B5" s="194"/>
      <c r="C5" s="194"/>
      <c r="D5" s="194"/>
      <c r="E5" s="194"/>
      <c r="F5" s="194"/>
      <c r="G5" s="194"/>
      <c r="H5" s="194"/>
      <c r="I5" s="194"/>
      <c r="J5" s="194"/>
      <c r="K5" s="195"/>
    </row>
    <row r="6" spans="1:16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</row>
    <row r="7" spans="1:16" ht="47.25" x14ac:dyDescent="0.25">
      <c r="A7" s="131" t="s">
        <v>151</v>
      </c>
      <c r="B7" s="103"/>
      <c r="C7" s="132" t="s">
        <v>150</v>
      </c>
      <c r="D7" s="104"/>
      <c r="E7" s="132" t="s">
        <v>152</v>
      </c>
      <c r="F7" s="104"/>
      <c r="G7" s="132" t="s">
        <v>153</v>
      </c>
      <c r="H7" s="104"/>
      <c r="I7" s="132" t="s">
        <v>154</v>
      </c>
      <c r="J7" s="104"/>
      <c r="K7" s="132" t="s">
        <v>155</v>
      </c>
    </row>
    <row r="8" spans="1:16" ht="24" customHeight="1" x14ac:dyDescent="0.25">
      <c r="A8" s="16"/>
      <c r="B8" s="15"/>
      <c r="C8" s="94"/>
      <c r="D8" s="94"/>
      <c r="E8" s="94"/>
      <c r="F8" s="94"/>
      <c r="G8" s="5"/>
      <c r="H8" s="5"/>
      <c r="I8" s="5"/>
      <c r="J8" s="5"/>
      <c r="K8" s="5"/>
    </row>
    <row r="9" spans="1:16" ht="24" customHeight="1" x14ac:dyDescent="0.25">
      <c r="A9" s="14"/>
      <c r="B9" s="15"/>
      <c r="C9" s="14"/>
      <c r="D9" s="94"/>
      <c r="E9" s="14"/>
      <c r="F9" s="94"/>
      <c r="G9" s="14"/>
      <c r="H9" s="5"/>
      <c r="I9" s="14"/>
      <c r="J9" s="5"/>
      <c r="K9" s="14"/>
    </row>
    <row r="10" spans="1:16" ht="24" customHeight="1" x14ac:dyDescent="0.25">
      <c r="A10" s="14"/>
      <c r="B10" s="15"/>
      <c r="C10" s="14"/>
      <c r="D10" s="94"/>
      <c r="E10" s="14"/>
      <c r="F10" s="94"/>
      <c r="G10" s="14"/>
      <c r="H10" s="5"/>
      <c r="I10" s="14"/>
      <c r="J10" s="5"/>
      <c r="K10" s="14"/>
    </row>
    <row r="11" spans="1:16" ht="24" customHeight="1" x14ac:dyDescent="0.25">
      <c r="A11" s="14"/>
      <c r="B11" s="15"/>
      <c r="C11" s="14"/>
      <c r="D11" s="94"/>
      <c r="E11" s="14"/>
      <c r="F11" s="94"/>
      <c r="G11" s="14"/>
      <c r="H11" s="5"/>
      <c r="I11" s="14"/>
      <c r="J11" s="5"/>
      <c r="K11" s="14"/>
      <c r="N11" s="5">
        <v>900</v>
      </c>
      <c r="O11" s="5">
        <v>50.55</v>
      </c>
      <c r="P11" s="70">
        <f>+N11*O11</f>
        <v>45495</v>
      </c>
    </row>
    <row r="12" spans="1:16" ht="24" customHeight="1" x14ac:dyDescent="0.25">
      <c r="A12" s="14"/>
      <c r="B12" s="15"/>
      <c r="C12" s="14"/>
      <c r="D12" s="94"/>
      <c r="E12" s="14"/>
      <c r="F12" s="94"/>
      <c r="G12" s="14"/>
      <c r="H12" s="5"/>
      <c r="I12" s="14"/>
      <c r="J12" s="5"/>
      <c r="K12" s="14"/>
      <c r="N12" s="5">
        <f>+N11/0.1</f>
        <v>9000</v>
      </c>
    </row>
    <row r="13" spans="1:16" ht="24" customHeight="1" x14ac:dyDescent="0.25">
      <c r="A13" s="14"/>
      <c r="B13" s="15"/>
      <c r="C13" s="14"/>
      <c r="D13" s="105"/>
      <c r="E13" s="14"/>
      <c r="F13" s="94"/>
      <c r="G13" s="14"/>
      <c r="H13" s="5"/>
      <c r="I13" s="14"/>
      <c r="J13" s="5"/>
      <c r="K13" s="14"/>
    </row>
    <row r="14" spans="1:16" ht="24" customHeight="1" x14ac:dyDescent="0.25">
      <c r="A14" s="14"/>
      <c r="B14" s="15"/>
      <c r="C14" s="14"/>
      <c r="D14" s="94"/>
      <c r="E14" s="14"/>
      <c r="F14" s="94"/>
      <c r="G14" s="14"/>
      <c r="H14" s="5"/>
      <c r="I14" s="14"/>
      <c r="J14" s="5"/>
      <c r="K14" s="14"/>
    </row>
    <row r="15" spans="1:16" ht="24" customHeight="1" x14ac:dyDescent="0.25">
      <c r="A15" s="14"/>
      <c r="B15" s="15"/>
      <c r="C15" s="14"/>
      <c r="D15" s="94"/>
      <c r="E15" s="14"/>
      <c r="F15" s="94"/>
      <c r="G15" s="14"/>
      <c r="H15" s="5"/>
      <c r="I15" s="14"/>
      <c r="J15" s="5"/>
      <c r="K15" s="14"/>
    </row>
    <row r="16" spans="1:16" ht="24" customHeight="1" x14ac:dyDescent="0.25">
      <c r="A16" s="14"/>
      <c r="B16" s="15"/>
      <c r="C16" s="14"/>
      <c r="D16" s="94"/>
      <c r="E16" s="14"/>
      <c r="F16" s="94"/>
      <c r="G16" s="14"/>
      <c r="H16" s="5"/>
      <c r="I16" s="14"/>
      <c r="J16" s="5"/>
      <c r="K16" s="14"/>
    </row>
    <row r="17" spans="1:11" ht="24" customHeight="1" x14ac:dyDescent="0.25">
      <c r="A17" s="14"/>
      <c r="B17" s="15"/>
      <c r="C17" s="14"/>
      <c r="D17" s="94"/>
      <c r="E17" s="14"/>
      <c r="F17" s="94"/>
      <c r="G17" s="14"/>
      <c r="H17" s="5"/>
      <c r="I17" s="14"/>
      <c r="J17" s="5"/>
      <c r="K17" s="14"/>
    </row>
    <row r="18" spans="1:11" ht="24" customHeight="1" x14ac:dyDescent="0.25">
      <c r="A18" s="14"/>
      <c r="B18" s="15"/>
      <c r="C18" s="14"/>
      <c r="D18" s="106"/>
      <c r="E18" s="14"/>
      <c r="F18" s="106"/>
      <c r="G18" s="14"/>
      <c r="H18" s="5"/>
      <c r="I18" s="14"/>
      <c r="J18" s="5"/>
      <c r="K18" s="14"/>
    </row>
    <row r="19" spans="1:11" ht="24" customHeight="1" x14ac:dyDescent="0.25">
      <c r="A19" s="14"/>
      <c r="B19" s="15"/>
      <c r="C19" s="14"/>
      <c r="D19" s="94"/>
      <c r="E19" s="14"/>
      <c r="F19" s="94"/>
      <c r="G19" s="14"/>
      <c r="H19" s="5"/>
      <c r="I19" s="14"/>
      <c r="J19" s="5"/>
      <c r="K19" s="14"/>
    </row>
    <row r="20" spans="1:11" ht="24" customHeight="1" x14ac:dyDescent="0.25">
      <c r="A20" s="14"/>
      <c r="B20" s="15"/>
      <c r="C20" s="14"/>
      <c r="D20" s="94"/>
      <c r="E20" s="14"/>
      <c r="F20" s="94"/>
      <c r="G20" s="14"/>
      <c r="H20" s="5"/>
      <c r="I20" s="14"/>
      <c r="J20" s="5"/>
      <c r="K20" s="14"/>
    </row>
    <row r="21" spans="1:11" ht="24" customHeight="1" x14ac:dyDescent="0.25">
      <c r="A21" s="14"/>
      <c r="B21" s="15"/>
      <c r="C21" s="14"/>
      <c r="D21" s="106"/>
      <c r="E21" s="14"/>
      <c r="F21" s="106"/>
      <c r="G21" s="14"/>
      <c r="H21" s="5"/>
      <c r="I21" s="14"/>
      <c r="J21" s="5"/>
      <c r="K21" s="14"/>
    </row>
    <row r="22" spans="1:11" ht="24" customHeight="1" x14ac:dyDescent="0.25">
      <c r="A22" s="15"/>
      <c r="B22" s="15"/>
      <c r="C22" s="94"/>
      <c r="D22" s="94"/>
      <c r="E22" s="94"/>
      <c r="F22" s="94"/>
      <c r="G22" s="5"/>
      <c r="H22" s="5"/>
      <c r="I22" s="5"/>
      <c r="J22" s="5"/>
      <c r="K22" s="5"/>
    </row>
    <row r="23" spans="1:11" ht="24" customHeight="1" x14ac:dyDescent="0.25">
      <c r="A23" s="5"/>
      <c r="B23" s="5"/>
      <c r="C23" s="107"/>
      <c r="D23" s="107"/>
      <c r="E23" s="5"/>
      <c r="F23" s="5"/>
      <c r="G23" s="5"/>
      <c r="H23" s="5"/>
      <c r="I23" s="5"/>
      <c r="J23" s="5"/>
      <c r="K23" s="5"/>
    </row>
    <row r="24" spans="1:1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</sheetData>
  <sortState xmlns:xlrd2="http://schemas.microsoft.com/office/spreadsheetml/2017/richdata2" ref="A16:J23">
    <sortCondition ref="C16:C23"/>
  </sortState>
  <mergeCells count="1">
    <mergeCell ref="A5:K5"/>
  </mergeCells>
  <pageMargins left="0.7" right="0.7" top="0.75" bottom="0.75" header="0.3" footer="0.3"/>
  <pageSetup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I280"/>
  <sheetViews>
    <sheetView workbookViewId="0">
      <selection activeCell="G10" sqref="G10"/>
    </sheetView>
  </sheetViews>
  <sheetFormatPr defaultColWidth="11.5703125" defaultRowHeight="15" x14ac:dyDescent="0.25"/>
  <cols>
    <col min="1" max="1" width="21" customWidth="1"/>
    <col min="2" max="2" width="1.42578125" customWidth="1"/>
    <col min="3" max="3" width="21" customWidth="1"/>
    <col min="4" max="4" width="1.42578125" customWidth="1"/>
    <col min="5" max="5" width="21" customWidth="1"/>
    <col min="6" max="6" width="1.42578125" customWidth="1"/>
    <col min="7" max="7" width="21" customWidth="1"/>
  </cols>
  <sheetData>
    <row r="1" spans="1:9" x14ac:dyDescent="0.25">
      <c r="A1" s="5"/>
      <c r="B1" s="5"/>
      <c r="C1" s="5"/>
      <c r="D1" s="5"/>
      <c r="E1" s="5"/>
      <c r="F1" s="5"/>
      <c r="G1" s="5"/>
      <c r="H1" s="5"/>
      <c r="I1" s="5"/>
    </row>
    <row r="2" spans="1:9" x14ac:dyDescent="0.25">
      <c r="A2" s="5"/>
      <c r="B2" s="5"/>
      <c r="C2" s="5"/>
      <c r="D2" s="5"/>
      <c r="E2" s="5"/>
      <c r="F2" s="5"/>
      <c r="G2" s="5"/>
      <c r="H2" s="5"/>
      <c r="I2" s="5"/>
    </row>
    <row r="3" spans="1:9" x14ac:dyDescent="0.2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5"/>
      <c r="B4" s="5"/>
      <c r="C4" s="5"/>
      <c r="D4" s="5"/>
      <c r="E4" s="5"/>
      <c r="F4" s="5"/>
      <c r="G4" s="5"/>
      <c r="H4" s="5"/>
      <c r="I4" s="5"/>
    </row>
    <row r="5" spans="1:9" ht="21" x14ac:dyDescent="0.35">
      <c r="A5" s="193" t="s">
        <v>20</v>
      </c>
      <c r="B5" s="202"/>
      <c r="C5" s="202"/>
      <c r="D5" s="202"/>
      <c r="E5" s="202"/>
      <c r="F5" s="202"/>
      <c r="G5" s="203"/>
    </row>
    <row r="6" spans="1:9" x14ac:dyDescent="0.25">
      <c r="A6" s="5"/>
      <c r="B6" s="5"/>
      <c r="C6" s="5"/>
      <c r="D6" s="5"/>
      <c r="E6" s="5"/>
      <c r="F6" s="5"/>
      <c r="G6" s="5"/>
      <c r="H6" s="5"/>
    </row>
    <row r="7" spans="1:9" ht="18.75" x14ac:dyDescent="0.3">
      <c r="A7" s="138" t="s">
        <v>21</v>
      </c>
      <c r="B7" s="7"/>
      <c r="C7" s="6"/>
      <c r="D7" s="6"/>
      <c r="E7" s="6"/>
      <c r="F7" s="6"/>
      <c r="G7" s="6"/>
      <c r="H7" s="5"/>
      <c r="I7" s="5"/>
    </row>
    <row r="8" spans="1:9" x14ac:dyDescent="0.25">
      <c r="A8" s="5"/>
      <c r="B8" s="5"/>
      <c r="C8" s="5"/>
      <c r="D8" s="5"/>
      <c r="E8" s="5"/>
      <c r="F8" s="5"/>
      <c r="G8" s="5"/>
      <c r="H8" s="5"/>
      <c r="I8" s="5"/>
    </row>
    <row r="9" spans="1:9" x14ac:dyDescent="0.25">
      <c r="A9" s="5"/>
      <c r="B9" s="5"/>
      <c r="C9" s="5"/>
      <c r="D9" s="5"/>
      <c r="E9" s="5"/>
      <c r="F9" s="5"/>
      <c r="G9" s="5"/>
      <c r="H9" s="5"/>
      <c r="I9" s="5"/>
    </row>
    <row r="10" spans="1:9" ht="18.75" x14ac:dyDescent="0.3">
      <c r="A10" s="139" t="s">
        <v>17</v>
      </c>
      <c r="B10" s="4"/>
      <c r="C10" s="204" t="s">
        <v>22</v>
      </c>
      <c r="D10" s="205"/>
      <c r="E10" s="206"/>
      <c r="F10" s="4"/>
      <c r="G10" s="139" t="s">
        <v>23</v>
      </c>
      <c r="H10" s="5"/>
      <c r="I10" s="5"/>
    </row>
    <row r="11" spans="1:9" ht="24" customHeight="1" x14ac:dyDescent="0.25">
      <c r="A11" s="6"/>
      <c r="B11" s="5"/>
      <c r="C11" s="68"/>
      <c r="D11" s="68"/>
      <c r="E11" s="68"/>
      <c r="F11" s="5"/>
      <c r="G11" s="6"/>
      <c r="H11" s="5"/>
      <c r="I11" s="5"/>
    </row>
    <row r="12" spans="1:9" ht="24" customHeight="1" x14ac:dyDescent="0.25">
      <c r="A12" s="6"/>
      <c r="B12" s="5"/>
      <c r="C12" s="68"/>
      <c r="D12" s="68"/>
      <c r="E12" s="68"/>
      <c r="F12" s="5"/>
      <c r="G12" s="6"/>
      <c r="H12" s="5"/>
      <c r="I12" s="5"/>
    </row>
    <row r="13" spans="1:9" ht="24" customHeight="1" x14ac:dyDescent="0.25">
      <c r="A13" s="6"/>
      <c r="B13" s="5"/>
      <c r="C13" s="68"/>
      <c r="D13" s="68"/>
      <c r="E13" s="68"/>
      <c r="F13" s="5"/>
      <c r="G13" s="6"/>
      <c r="H13" s="5"/>
      <c r="I13" s="5"/>
    </row>
    <row r="14" spans="1:9" ht="24" customHeight="1" x14ac:dyDescent="0.25">
      <c r="A14" s="6"/>
      <c r="B14" s="5"/>
      <c r="C14" s="68"/>
      <c r="D14" s="68"/>
      <c r="E14" s="68"/>
      <c r="F14" s="5"/>
      <c r="G14" s="6"/>
      <c r="H14" s="5"/>
      <c r="I14" s="5"/>
    </row>
    <row r="15" spans="1:9" ht="24" customHeight="1" x14ac:dyDescent="0.25">
      <c r="A15" s="6"/>
      <c r="B15" s="5"/>
      <c r="C15" s="68"/>
      <c r="D15" s="68"/>
      <c r="E15" s="68"/>
      <c r="F15" s="5"/>
      <c r="G15" s="6"/>
      <c r="H15" s="5"/>
      <c r="I15" s="5"/>
    </row>
    <row r="16" spans="1:9" ht="24" customHeight="1" x14ac:dyDescent="0.25">
      <c r="A16" s="6"/>
      <c r="B16" s="5"/>
      <c r="C16" s="68"/>
      <c r="D16" s="68"/>
      <c r="E16" s="68"/>
      <c r="F16" s="5"/>
      <c r="G16" s="6"/>
      <c r="H16" s="5"/>
      <c r="I16" s="5"/>
    </row>
    <row r="17" spans="1:9" ht="24" customHeight="1" x14ac:dyDescent="0.25">
      <c r="A17" s="6"/>
      <c r="B17" s="5"/>
      <c r="C17" s="68"/>
      <c r="D17" s="68"/>
      <c r="E17" s="68"/>
      <c r="F17" s="5"/>
      <c r="G17" s="6"/>
      <c r="H17" s="5"/>
      <c r="I17" s="5"/>
    </row>
    <row r="18" spans="1:9" ht="24" customHeight="1" x14ac:dyDescent="0.25">
      <c r="A18" s="6"/>
      <c r="B18" s="5"/>
      <c r="C18" s="68"/>
      <c r="D18" s="68"/>
      <c r="E18" s="68"/>
      <c r="F18" s="5"/>
      <c r="G18" s="6"/>
    </row>
    <row r="19" spans="1:9" ht="24" customHeight="1" x14ac:dyDescent="0.25">
      <c r="A19" s="6"/>
      <c r="B19" s="5"/>
      <c r="C19" s="68"/>
      <c r="D19" s="68"/>
      <c r="E19" s="68"/>
      <c r="F19" s="5"/>
      <c r="G19" s="6"/>
    </row>
    <row r="20" spans="1:9" ht="24" customHeight="1" x14ac:dyDescent="0.25">
      <c r="A20" s="6"/>
      <c r="B20" s="5"/>
      <c r="C20" s="68"/>
      <c r="D20" s="68"/>
      <c r="E20" s="68"/>
      <c r="F20" s="5"/>
      <c r="G20" s="6"/>
    </row>
    <row r="21" spans="1:9" ht="24" customHeight="1" x14ac:dyDescent="0.25">
      <c r="A21" s="6"/>
      <c r="B21" s="5"/>
      <c r="C21" s="68"/>
      <c r="D21" s="68"/>
      <c r="E21" s="68"/>
      <c r="F21" s="5"/>
      <c r="G21" s="6"/>
    </row>
    <row r="22" spans="1:9" ht="24" customHeight="1" x14ac:dyDescent="0.25">
      <c r="A22" s="6"/>
      <c r="B22" s="5"/>
      <c r="C22" s="68"/>
      <c r="D22" s="68"/>
      <c r="E22" s="68"/>
      <c r="F22" s="5"/>
      <c r="G22" s="6"/>
    </row>
    <row r="23" spans="1:9" ht="24" customHeight="1" x14ac:dyDescent="0.25">
      <c r="A23" s="6"/>
      <c r="B23" s="5"/>
      <c r="C23" s="68"/>
      <c r="D23" s="68"/>
      <c r="E23" s="68"/>
      <c r="F23" s="5"/>
      <c r="G23" s="6"/>
    </row>
    <row r="24" spans="1:9" ht="24" customHeight="1" x14ac:dyDescent="0.25">
      <c r="A24" s="6"/>
      <c r="B24" s="5"/>
      <c r="C24" s="68"/>
      <c r="D24" s="68"/>
      <c r="E24" s="68"/>
      <c r="F24" s="5"/>
      <c r="G24" s="6"/>
    </row>
    <row r="25" spans="1:9" ht="24" customHeight="1" x14ac:dyDescent="0.25">
      <c r="A25" s="6"/>
      <c r="B25" s="5"/>
      <c r="C25" s="68"/>
      <c r="D25" s="68"/>
      <c r="E25" s="68"/>
      <c r="F25" s="5"/>
      <c r="G25" s="6"/>
    </row>
    <row r="26" spans="1:9" ht="24" customHeight="1" x14ac:dyDescent="0.25">
      <c r="A26" s="6"/>
      <c r="B26" s="5"/>
      <c r="C26" s="68"/>
      <c r="D26" s="68"/>
      <c r="E26" s="68"/>
      <c r="F26" s="5"/>
      <c r="G26" s="6"/>
    </row>
    <row r="27" spans="1:9" ht="24" customHeight="1" x14ac:dyDescent="0.25">
      <c r="A27" s="6"/>
      <c r="B27" s="5"/>
      <c r="C27" s="68"/>
      <c r="D27" s="68"/>
      <c r="E27" s="68"/>
      <c r="F27" s="5"/>
      <c r="G27" s="6"/>
    </row>
    <row r="28" spans="1:9" ht="24" customHeight="1" x14ac:dyDescent="0.25">
      <c r="A28" s="6"/>
      <c r="B28" s="5"/>
      <c r="C28" s="68"/>
      <c r="D28" s="68"/>
      <c r="E28" s="68"/>
      <c r="F28" s="5"/>
      <c r="G28" s="6"/>
    </row>
    <row r="29" spans="1:9" ht="24" customHeight="1" x14ac:dyDescent="0.25">
      <c r="A29" s="6"/>
      <c r="B29" s="5"/>
      <c r="C29" s="68"/>
      <c r="D29" s="68"/>
      <c r="E29" s="68"/>
      <c r="F29" s="5"/>
      <c r="G29" s="6"/>
    </row>
    <row r="30" spans="1:9" ht="24" customHeight="1" x14ac:dyDescent="0.25">
      <c r="A30" s="6"/>
      <c r="B30" s="5"/>
      <c r="C30" s="68"/>
      <c r="D30" s="68"/>
      <c r="E30" s="68"/>
      <c r="F30" s="5"/>
      <c r="G30" s="6"/>
    </row>
    <row r="31" spans="1:9" ht="24" customHeight="1" x14ac:dyDescent="0.25">
      <c r="A31" s="6"/>
      <c r="B31" s="5"/>
      <c r="C31" s="68"/>
      <c r="D31" s="68"/>
      <c r="E31" s="68"/>
      <c r="F31" s="5"/>
      <c r="G31" s="6"/>
    </row>
    <row r="32" spans="1:9" ht="24" customHeight="1" x14ac:dyDescent="0.25">
      <c r="A32" s="5"/>
      <c r="B32" s="5"/>
      <c r="C32" s="5"/>
      <c r="D32" s="5"/>
      <c r="E32" s="5"/>
      <c r="F32" s="5"/>
      <c r="G32" s="5"/>
    </row>
    <row r="33" spans="1:7" ht="24" customHeight="1" x14ac:dyDescent="0.25">
      <c r="A33" s="5"/>
      <c r="B33" s="5"/>
      <c r="C33" s="5"/>
      <c r="D33" s="5"/>
      <c r="E33" s="5"/>
      <c r="F33" s="5"/>
      <c r="G33" s="5"/>
    </row>
    <row r="34" spans="1:7" ht="24" customHeight="1" x14ac:dyDescent="0.25">
      <c r="A34" s="5"/>
      <c r="B34" s="5"/>
      <c r="C34" s="5"/>
      <c r="D34" s="5"/>
      <c r="E34" s="5"/>
      <c r="F34" s="5"/>
      <c r="G34" s="5"/>
    </row>
    <row r="35" spans="1:7" x14ac:dyDescent="0.25">
      <c r="A35" s="5"/>
      <c r="B35" s="5"/>
      <c r="C35" s="5"/>
      <c r="D35" s="5"/>
      <c r="E35" s="5"/>
      <c r="F35" s="5"/>
      <c r="G35" s="5"/>
    </row>
    <row r="36" spans="1:7" x14ac:dyDescent="0.25">
      <c r="A36" s="5"/>
      <c r="B36" s="5"/>
      <c r="C36" s="5"/>
      <c r="D36" s="5"/>
      <c r="E36" s="5"/>
      <c r="F36" s="5"/>
      <c r="G36" s="5"/>
    </row>
    <row r="37" spans="1:7" x14ac:dyDescent="0.25">
      <c r="A37" s="5"/>
      <c r="B37" s="5"/>
      <c r="C37" s="5"/>
      <c r="D37" s="5"/>
      <c r="E37" s="5"/>
      <c r="F37" s="5"/>
      <c r="G37" s="5"/>
    </row>
    <row r="38" spans="1:7" x14ac:dyDescent="0.25">
      <c r="A38" s="5"/>
      <c r="B38" s="5"/>
      <c r="C38" s="5"/>
      <c r="D38" s="5"/>
      <c r="E38" s="5"/>
      <c r="F38" s="5"/>
      <c r="G38" s="5"/>
    </row>
    <row r="39" spans="1:7" x14ac:dyDescent="0.25">
      <c r="A39" s="5"/>
      <c r="B39" s="5"/>
      <c r="C39" s="5"/>
      <c r="D39" s="5"/>
      <c r="E39" s="5"/>
      <c r="F39" s="5"/>
      <c r="G39" s="5"/>
    </row>
    <row r="40" spans="1:7" x14ac:dyDescent="0.25">
      <c r="A40" s="5"/>
      <c r="B40" s="5"/>
      <c r="C40" s="5"/>
      <c r="D40" s="5"/>
      <c r="E40" s="5"/>
      <c r="F40" s="5"/>
      <c r="G40" s="5"/>
    </row>
    <row r="41" spans="1:7" x14ac:dyDescent="0.25">
      <c r="A41" s="5"/>
      <c r="B41" s="5"/>
      <c r="C41" s="5"/>
      <c r="D41" s="5"/>
      <c r="E41" s="5"/>
      <c r="F41" s="5"/>
      <c r="G41" s="5"/>
    </row>
    <row r="42" spans="1:7" x14ac:dyDescent="0.25">
      <c r="A42" s="5"/>
      <c r="B42" s="5"/>
      <c r="C42" s="5"/>
      <c r="D42" s="5"/>
      <c r="E42" s="5"/>
      <c r="F42" s="5"/>
      <c r="G42" s="5"/>
    </row>
    <row r="43" spans="1:7" x14ac:dyDescent="0.25">
      <c r="A43" s="5"/>
      <c r="B43" s="5"/>
      <c r="C43" s="5"/>
      <c r="D43" s="5"/>
      <c r="E43" s="5"/>
      <c r="F43" s="5"/>
      <c r="G43" s="5"/>
    </row>
    <row r="44" spans="1:7" x14ac:dyDescent="0.25">
      <c r="A44" s="5"/>
      <c r="B44" s="5"/>
      <c r="C44" s="5"/>
      <c r="D44" s="5"/>
      <c r="E44" s="5"/>
      <c r="F44" s="5"/>
      <c r="G44" s="5"/>
    </row>
    <row r="45" spans="1:7" x14ac:dyDescent="0.25">
      <c r="A45" s="5"/>
      <c r="B45" s="5"/>
      <c r="C45" s="5"/>
      <c r="D45" s="5"/>
      <c r="E45" s="5"/>
      <c r="F45" s="5"/>
      <c r="G45" s="5"/>
    </row>
    <row r="46" spans="1:7" x14ac:dyDescent="0.25">
      <c r="A46" s="5"/>
      <c r="B46" s="5"/>
      <c r="C46" s="5"/>
      <c r="D46" s="5"/>
      <c r="E46" s="5"/>
      <c r="F46" s="5"/>
      <c r="G46" s="5"/>
    </row>
    <row r="47" spans="1:7" x14ac:dyDescent="0.25">
      <c r="A47" s="5"/>
      <c r="B47" s="5"/>
      <c r="C47" s="5"/>
      <c r="D47" s="5"/>
      <c r="E47" s="5"/>
      <c r="F47" s="5"/>
      <c r="G47" s="5"/>
    </row>
    <row r="48" spans="1:7" x14ac:dyDescent="0.25">
      <c r="A48" s="5"/>
      <c r="B48" s="5"/>
      <c r="C48" s="5"/>
      <c r="D48" s="5"/>
      <c r="E48" s="5"/>
      <c r="F48" s="5"/>
      <c r="G48" s="5"/>
    </row>
    <row r="49" spans="1:7" x14ac:dyDescent="0.25">
      <c r="A49" s="5"/>
      <c r="B49" s="5"/>
      <c r="C49" s="5"/>
      <c r="D49" s="5"/>
      <c r="E49" s="5"/>
      <c r="F49" s="5"/>
      <c r="G49" s="5"/>
    </row>
    <row r="50" spans="1:7" x14ac:dyDescent="0.25">
      <c r="A50" s="5"/>
      <c r="B50" s="5"/>
      <c r="C50" s="5"/>
      <c r="D50" s="5"/>
      <c r="E50" s="5"/>
      <c r="F50" s="5"/>
      <c r="G50" s="5"/>
    </row>
    <row r="51" spans="1:7" x14ac:dyDescent="0.25">
      <c r="A51" s="5"/>
      <c r="B51" s="5"/>
      <c r="C51" s="5"/>
      <c r="D51" s="5"/>
      <c r="E51" s="5"/>
      <c r="F51" s="5"/>
      <c r="G51" s="5"/>
    </row>
    <row r="52" spans="1:7" x14ac:dyDescent="0.25">
      <c r="A52" s="5"/>
      <c r="B52" s="5"/>
      <c r="C52" s="5"/>
      <c r="D52" s="5"/>
      <c r="E52" s="5"/>
      <c r="F52" s="5"/>
      <c r="G52" s="5"/>
    </row>
    <row r="53" spans="1:7" x14ac:dyDescent="0.25">
      <c r="A53" s="5"/>
      <c r="B53" s="5"/>
      <c r="C53" s="5"/>
      <c r="D53" s="5"/>
      <c r="E53" s="5"/>
      <c r="F53" s="5"/>
      <c r="G53" s="5"/>
    </row>
    <row r="54" spans="1:7" x14ac:dyDescent="0.25">
      <c r="A54" s="5"/>
      <c r="B54" s="5"/>
      <c r="C54" s="5"/>
      <c r="D54" s="5"/>
      <c r="E54" s="5"/>
      <c r="F54" s="5"/>
      <c r="G54" s="5"/>
    </row>
    <row r="55" spans="1:7" x14ac:dyDescent="0.25">
      <c r="A55" s="5"/>
      <c r="B55" s="5"/>
      <c r="C55" s="5"/>
      <c r="D55" s="5"/>
      <c r="E55" s="5"/>
      <c r="F55" s="5"/>
      <c r="G55" s="5"/>
    </row>
    <row r="56" spans="1:7" x14ac:dyDescent="0.25">
      <c r="A56" s="5"/>
      <c r="B56" s="5"/>
      <c r="C56" s="5"/>
      <c r="D56" s="5"/>
      <c r="E56" s="5"/>
      <c r="F56" s="5"/>
      <c r="G56" s="5"/>
    </row>
    <row r="57" spans="1:7" x14ac:dyDescent="0.25">
      <c r="A57" s="5"/>
      <c r="B57" s="5"/>
      <c r="C57" s="5"/>
      <c r="D57" s="5"/>
      <c r="E57" s="5"/>
      <c r="F57" s="5"/>
      <c r="G57" s="5"/>
    </row>
    <row r="58" spans="1:7" x14ac:dyDescent="0.25">
      <c r="A58" s="5"/>
      <c r="B58" s="5"/>
      <c r="C58" s="5"/>
      <c r="D58" s="5"/>
      <c r="E58" s="5"/>
      <c r="F58" s="5"/>
      <c r="G58" s="5"/>
    </row>
    <row r="59" spans="1:7" x14ac:dyDescent="0.25">
      <c r="A59" s="5"/>
      <c r="B59" s="5"/>
      <c r="C59" s="5"/>
      <c r="D59" s="5"/>
      <c r="E59" s="5"/>
      <c r="F59" s="5"/>
      <c r="G59" s="5"/>
    </row>
    <row r="60" spans="1:7" x14ac:dyDescent="0.25">
      <c r="A60" s="5"/>
      <c r="B60" s="5"/>
      <c r="C60" s="5"/>
      <c r="D60" s="5"/>
      <c r="E60" s="5"/>
      <c r="F60" s="5"/>
      <c r="G60" s="5"/>
    </row>
    <row r="61" spans="1:7" x14ac:dyDescent="0.25">
      <c r="A61" s="5"/>
      <c r="B61" s="5"/>
      <c r="C61" s="5"/>
      <c r="D61" s="5"/>
      <c r="E61" s="5"/>
      <c r="F61" s="5"/>
      <c r="G61" s="5"/>
    </row>
    <row r="62" spans="1:7" x14ac:dyDescent="0.25">
      <c r="A62" s="5"/>
      <c r="B62" s="5"/>
      <c r="C62" s="5"/>
      <c r="D62" s="5"/>
      <c r="E62" s="5"/>
      <c r="F62" s="5"/>
      <c r="G62" s="5"/>
    </row>
    <row r="63" spans="1:7" x14ac:dyDescent="0.25">
      <c r="A63" s="5"/>
      <c r="B63" s="5"/>
      <c r="C63" s="5"/>
      <c r="D63" s="5"/>
      <c r="E63" s="5"/>
      <c r="F63" s="5"/>
      <c r="G63" s="5"/>
    </row>
    <row r="64" spans="1:7" x14ac:dyDescent="0.25">
      <c r="A64" s="5"/>
      <c r="B64" s="5"/>
      <c r="C64" s="5"/>
      <c r="D64" s="5"/>
      <c r="E64" s="5"/>
      <c r="F64" s="5"/>
      <c r="G64" s="5"/>
    </row>
    <row r="65" spans="1:7" x14ac:dyDescent="0.25">
      <c r="A65" s="5"/>
      <c r="B65" s="5"/>
      <c r="C65" s="5"/>
      <c r="D65" s="5"/>
      <c r="E65" s="5"/>
      <c r="F65" s="5"/>
      <c r="G65" s="5"/>
    </row>
    <row r="66" spans="1:7" x14ac:dyDescent="0.25">
      <c r="A66" s="5"/>
      <c r="B66" s="5"/>
      <c r="C66" s="5"/>
      <c r="D66" s="5"/>
      <c r="E66" s="5"/>
      <c r="F66" s="5"/>
      <c r="G66" s="5"/>
    </row>
    <row r="67" spans="1:7" x14ac:dyDescent="0.25">
      <c r="A67" s="5"/>
      <c r="B67" s="5"/>
      <c r="C67" s="5"/>
      <c r="D67" s="5"/>
      <c r="E67" s="5"/>
      <c r="F67" s="5"/>
      <c r="G67" s="5"/>
    </row>
    <row r="68" spans="1:7" x14ac:dyDescent="0.25">
      <c r="A68" s="5"/>
      <c r="B68" s="5"/>
      <c r="C68" s="5"/>
      <c r="D68" s="5"/>
      <c r="E68" s="5"/>
      <c r="F68" s="5"/>
      <c r="G68" s="5"/>
    </row>
    <row r="69" spans="1:7" x14ac:dyDescent="0.25">
      <c r="A69" s="5"/>
      <c r="B69" s="5"/>
      <c r="C69" s="5"/>
      <c r="D69" s="5"/>
      <c r="E69" s="5"/>
      <c r="F69" s="5"/>
      <c r="G69" s="5"/>
    </row>
    <row r="70" spans="1:7" x14ac:dyDescent="0.25">
      <c r="A70" s="5"/>
      <c r="B70" s="5"/>
      <c r="C70" s="5"/>
      <c r="D70" s="5"/>
      <c r="E70" s="5"/>
      <c r="F70" s="5"/>
      <c r="G70" s="5"/>
    </row>
    <row r="71" spans="1:7" x14ac:dyDescent="0.25">
      <c r="A71" s="5"/>
      <c r="B71" s="5"/>
      <c r="C71" s="5"/>
      <c r="D71" s="5"/>
      <c r="E71" s="5"/>
      <c r="F71" s="5"/>
      <c r="G71" s="5"/>
    </row>
    <row r="72" spans="1:7" x14ac:dyDescent="0.25">
      <c r="A72" s="5"/>
      <c r="B72" s="5"/>
      <c r="C72" s="5"/>
      <c r="D72" s="5"/>
      <c r="E72" s="5"/>
      <c r="F72" s="5"/>
      <c r="G72" s="5"/>
    </row>
    <row r="73" spans="1:7" x14ac:dyDescent="0.25">
      <c r="A73" s="5"/>
      <c r="B73" s="5"/>
      <c r="C73" s="5"/>
      <c r="D73" s="5"/>
      <c r="E73" s="5"/>
      <c r="F73" s="5"/>
      <c r="G73" s="5"/>
    </row>
    <row r="74" spans="1:7" x14ac:dyDescent="0.25">
      <c r="A74" s="5"/>
      <c r="B74" s="5"/>
      <c r="C74" s="5"/>
      <c r="D74" s="5"/>
      <c r="E74" s="5"/>
      <c r="F74" s="5"/>
      <c r="G74" s="5"/>
    </row>
    <row r="75" spans="1:7" x14ac:dyDescent="0.25">
      <c r="A75" s="5"/>
      <c r="B75" s="5"/>
      <c r="C75" s="5"/>
      <c r="D75" s="5"/>
      <c r="E75" s="5"/>
      <c r="F75" s="5"/>
      <c r="G75" s="5"/>
    </row>
    <row r="76" spans="1:7" x14ac:dyDescent="0.25">
      <c r="A76" s="5"/>
      <c r="B76" s="5"/>
      <c r="C76" s="5"/>
      <c r="D76" s="5"/>
      <c r="E76" s="5"/>
      <c r="F76" s="5"/>
      <c r="G76" s="5"/>
    </row>
    <row r="77" spans="1:7" x14ac:dyDescent="0.25">
      <c r="A77" s="5"/>
      <c r="B77" s="5"/>
      <c r="C77" s="5"/>
      <c r="D77" s="5"/>
      <c r="E77" s="5"/>
      <c r="F77" s="5"/>
      <c r="G77" s="5"/>
    </row>
    <row r="78" spans="1:7" x14ac:dyDescent="0.25">
      <c r="A78" s="5"/>
      <c r="B78" s="5"/>
      <c r="C78" s="5"/>
      <c r="D78" s="5"/>
      <c r="E78" s="5"/>
      <c r="F78" s="5"/>
      <c r="G78" s="5"/>
    </row>
    <row r="79" spans="1:7" x14ac:dyDescent="0.25">
      <c r="A79" s="5"/>
      <c r="B79" s="5"/>
      <c r="C79" s="5"/>
      <c r="D79" s="5"/>
      <c r="E79" s="5"/>
      <c r="F79" s="5"/>
      <c r="G79" s="5"/>
    </row>
    <row r="80" spans="1:7" x14ac:dyDescent="0.25">
      <c r="A80" s="5"/>
      <c r="B80" s="5"/>
      <c r="C80" s="5"/>
      <c r="D80" s="5"/>
      <c r="E80" s="5"/>
      <c r="F80" s="5"/>
      <c r="G80" s="5"/>
    </row>
    <row r="81" spans="1:7" x14ac:dyDescent="0.25">
      <c r="A81" s="5"/>
      <c r="B81" s="5"/>
      <c r="C81" s="5"/>
      <c r="D81" s="5"/>
      <c r="E81" s="5"/>
      <c r="F81" s="5"/>
      <c r="G81" s="5"/>
    </row>
    <row r="82" spans="1:7" x14ac:dyDescent="0.25">
      <c r="A82" s="5"/>
      <c r="B82" s="5"/>
      <c r="C82" s="5"/>
      <c r="D82" s="5"/>
      <c r="E82" s="5"/>
      <c r="F82" s="5"/>
      <c r="G82" s="5"/>
    </row>
    <row r="83" spans="1:7" x14ac:dyDescent="0.25">
      <c r="A83" s="5"/>
      <c r="B83" s="5"/>
      <c r="C83" s="5"/>
      <c r="D83" s="5"/>
      <c r="E83" s="5"/>
      <c r="F83" s="5"/>
      <c r="G83" s="5"/>
    </row>
    <row r="84" spans="1:7" x14ac:dyDescent="0.25">
      <c r="A84" s="5"/>
      <c r="B84" s="5"/>
      <c r="C84" s="5"/>
      <c r="D84" s="5"/>
      <c r="E84" s="5"/>
      <c r="F84" s="5"/>
      <c r="G84" s="5"/>
    </row>
    <row r="85" spans="1:7" x14ac:dyDescent="0.25">
      <c r="A85" s="5"/>
      <c r="B85" s="5"/>
      <c r="C85" s="5"/>
      <c r="D85" s="5"/>
      <c r="E85" s="5"/>
      <c r="F85" s="5"/>
      <c r="G85" s="5"/>
    </row>
    <row r="86" spans="1:7" x14ac:dyDescent="0.25">
      <c r="A86" s="5"/>
      <c r="B86" s="5"/>
      <c r="C86" s="5"/>
      <c r="D86" s="5"/>
      <c r="E86" s="5"/>
      <c r="F86" s="5"/>
      <c r="G86" s="5"/>
    </row>
    <row r="87" spans="1:7" x14ac:dyDescent="0.25">
      <c r="A87" s="5"/>
      <c r="B87" s="5"/>
      <c r="C87" s="5"/>
      <c r="D87" s="5"/>
      <c r="E87" s="5"/>
      <c r="F87" s="5"/>
      <c r="G87" s="5"/>
    </row>
    <row r="88" spans="1:7" x14ac:dyDescent="0.25">
      <c r="A88" s="5"/>
      <c r="B88" s="5"/>
      <c r="C88" s="5"/>
      <c r="D88" s="5"/>
      <c r="E88" s="5"/>
      <c r="F88" s="5"/>
      <c r="G88" s="5"/>
    </row>
    <row r="89" spans="1:7" x14ac:dyDescent="0.25">
      <c r="A89" s="5"/>
      <c r="B89" s="5"/>
      <c r="C89" s="5"/>
      <c r="D89" s="5"/>
      <c r="E89" s="5"/>
      <c r="F89" s="5"/>
      <c r="G89" s="5"/>
    </row>
    <row r="90" spans="1:7" x14ac:dyDescent="0.25">
      <c r="A90" s="5"/>
      <c r="B90" s="5"/>
      <c r="C90" s="5"/>
      <c r="D90" s="5"/>
      <c r="E90" s="5"/>
      <c r="F90" s="5"/>
      <c r="G90" s="5"/>
    </row>
    <row r="91" spans="1:7" x14ac:dyDescent="0.25">
      <c r="A91" s="5"/>
      <c r="B91" s="5"/>
      <c r="C91" s="5"/>
      <c r="D91" s="5"/>
      <c r="E91" s="5"/>
      <c r="F91" s="5"/>
      <c r="G91" s="5"/>
    </row>
    <row r="92" spans="1:7" x14ac:dyDescent="0.25">
      <c r="A92" s="5"/>
      <c r="B92" s="5"/>
      <c r="C92" s="5"/>
      <c r="D92" s="5"/>
      <c r="E92" s="5"/>
      <c r="F92" s="5"/>
      <c r="G92" s="5"/>
    </row>
    <row r="93" spans="1:7" x14ac:dyDescent="0.25">
      <c r="A93" s="5"/>
      <c r="B93" s="5"/>
      <c r="C93" s="5"/>
      <c r="D93" s="5"/>
      <c r="E93" s="5"/>
      <c r="F93" s="5"/>
      <c r="G93" s="5"/>
    </row>
    <row r="94" spans="1:7" x14ac:dyDescent="0.25">
      <c r="A94" s="5"/>
      <c r="B94" s="5"/>
      <c r="C94" s="5"/>
      <c r="D94" s="5"/>
      <c r="E94" s="5"/>
      <c r="F94" s="5"/>
      <c r="G94" s="5"/>
    </row>
    <row r="95" spans="1:7" x14ac:dyDescent="0.25">
      <c r="A95" s="5"/>
      <c r="B95" s="5"/>
      <c r="C95" s="5"/>
      <c r="D95" s="5"/>
      <c r="E95" s="5"/>
      <c r="F95" s="5"/>
      <c r="G95" s="5"/>
    </row>
    <row r="96" spans="1:7" x14ac:dyDescent="0.25">
      <c r="A96" s="5"/>
      <c r="B96" s="5"/>
      <c r="C96" s="5"/>
      <c r="D96" s="5"/>
      <c r="E96" s="5"/>
      <c r="F96" s="5"/>
      <c r="G96" s="5"/>
    </row>
    <row r="97" spans="1:7" x14ac:dyDescent="0.25">
      <c r="A97" s="5"/>
      <c r="B97" s="5"/>
      <c r="C97" s="5"/>
      <c r="D97" s="5"/>
      <c r="E97" s="5"/>
      <c r="F97" s="5"/>
      <c r="G97" s="5"/>
    </row>
    <row r="98" spans="1:7" x14ac:dyDescent="0.25">
      <c r="A98" s="5"/>
      <c r="B98" s="5"/>
      <c r="C98" s="5"/>
      <c r="D98" s="5"/>
      <c r="E98" s="5"/>
      <c r="F98" s="5"/>
      <c r="G98" s="5"/>
    </row>
    <row r="99" spans="1:7" x14ac:dyDescent="0.25">
      <c r="A99" s="5"/>
      <c r="B99" s="5"/>
      <c r="C99" s="5"/>
      <c r="D99" s="5"/>
      <c r="E99" s="5"/>
      <c r="F99" s="5"/>
      <c r="G99" s="5"/>
    </row>
    <row r="100" spans="1:7" x14ac:dyDescent="0.25">
      <c r="A100" s="5"/>
      <c r="B100" s="5"/>
      <c r="C100" s="5"/>
      <c r="D100" s="5"/>
      <c r="E100" s="5"/>
      <c r="F100" s="5"/>
      <c r="G100" s="5"/>
    </row>
    <row r="101" spans="1:7" x14ac:dyDescent="0.25">
      <c r="A101" s="5"/>
      <c r="B101" s="5"/>
      <c r="C101" s="5"/>
      <c r="D101" s="5"/>
      <c r="E101" s="5"/>
      <c r="F101" s="5"/>
      <c r="G101" s="5"/>
    </row>
    <row r="102" spans="1:7" x14ac:dyDescent="0.25">
      <c r="A102" s="5"/>
      <c r="B102" s="5"/>
      <c r="C102" s="5"/>
      <c r="D102" s="5"/>
      <c r="E102" s="5"/>
      <c r="F102" s="5"/>
      <c r="G102" s="5"/>
    </row>
    <row r="103" spans="1:7" x14ac:dyDescent="0.25">
      <c r="A103" s="5"/>
      <c r="B103" s="5"/>
      <c r="C103" s="5"/>
      <c r="D103" s="5"/>
      <c r="E103" s="5"/>
      <c r="F103" s="5"/>
      <c r="G103" s="5"/>
    </row>
    <row r="104" spans="1:7" x14ac:dyDescent="0.25">
      <c r="A104" s="5"/>
      <c r="B104" s="5"/>
      <c r="C104" s="5"/>
      <c r="D104" s="5"/>
      <c r="E104" s="5"/>
      <c r="F104" s="5"/>
      <c r="G104" s="5"/>
    </row>
    <row r="105" spans="1:7" x14ac:dyDescent="0.25">
      <c r="A105" s="5"/>
      <c r="B105" s="5"/>
      <c r="C105" s="5"/>
      <c r="D105" s="5"/>
      <c r="E105" s="5"/>
      <c r="F105" s="5"/>
      <c r="G105" s="5"/>
    </row>
    <row r="106" spans="1:7" x14ac:dyDescent="0.25">
      <c r="A106" s="5"/>
      <c r="B106" s="5"/>
      <c r="C106" s="5"/>
      <c r="D106" s="5"/>
      <c r="E106" s="5"/>
      <c r="F106" s="5"/>
      <c r="G106" s="5"/>
    </row>
    <row r="107" spans="1:7" x14ac:dyDescent="0.25">
      <c r="A107" s="5"/>
      <c r="B107" s="5"/>
      <c r="C107" s="5"/>
      <c r="D107" s="5"/>
      <c r="E107" s="5"/>
      <c r="F107" s="5"/>
      <c r="G107" s="5"/>
    </row>
    <row r="108" spans="1:7" x14ac:dyDescent="0.25">
      <c r="A108" s="5"/>
      <c r="B108" s="5"/>
      <c r="C108" s="5"/>
      <c r="D108" s="5"/>
      <c r="E108" s="5"/>
      <c r="F108" s="5"/>
      <c r="G108" s="5"/>
    </row>
    <row r="109" spans="1:7" x14ac:dyDescent="0.25">
      <c r="A109" s="5"/>
      <c r="B109" s="5"/>
      <c r="C109" s="5"/>
      <c r="D109" s="5"/>
      <c r="E109" s="5"/>
      <c r="F109" s="5"/>
      <c r="G109" s="5"/>
    </row>
    <row r="110" spans="1:7" x14ac:dyDescent="0.25">
      <c r="A110" s="5"/>
      <c r="B110" s="5"/>
      <c r="C110" s="5"/>
      <c r="D110" s="5"/>
      <c r="E110" s="5"/>
      <c r="F110" s="5"/>
      <c r="G110" s="5"/>
    </row>
    <row r="111" spans="1:7" x14ac:dyDescent="0.25">
      <c r="A111" s="5"/>
      <c r="B111" s="5"/>
      <c r="C111" s="5"/>
      <c r="D111" s="5"/>
      <c r="E111" s="5"/>
      <c r="F111" s="5"/>
      <c r="G111" s="5"/>
    </row>
    <row r="112" spans="1:7" x14ac:dyDescent="0.25">
      <c r="A112" s="5"/>
      <c r="B112" s="5"/>
      <c r="C112" s="5"/>
      <c r="D112" s="5"/>
      <c r="E112" s="5"/>
      <c r="F112" s="5"/>
      <c r="G112" s="5"/>
    </row>
    <row r="113" spans="1:7" x14ac:dyDescent="0.25">
      <c r="A113" s="5"/>
      <c r="B113" s="5"/>
      <c r="C113" s="5"/>
      <c r="D113" s="5"/>
      <c r="E113" s="5"/>
      <c r="F113" s="5"/>
      <c r="G113" s="5"/>
    </row>
    <row r="114" spans="1:7" x14ac:dyDescent="0.25">
      <c r="A114" s="5"/>
      <c r="B114" s="5"/>
      <c r="C114" s="5"/>
      <c r="D114" s="5"/>
      <c r="E114" s="5"/>
      <c r="F114" s="5"/>
      <c r="G114" s="5"/>
    </row>
    <row r="115" spans="1:7" x14ac:dyDescent="0.25">
      <c r="A115" s="5"/>
      <c r="B115" s="5"/>
      <c r="C115" s="5"/>
      <c r="D115" s="5"/>
      <c r="E115" s="5"/>
      <c r="F115" s="5"/>
      <c r="G115" s="5"/>
    </row>
    <row r="116" spans="1:7" x14ac:dyDescent="0.25">
      <c r="A116" s="5"/>
      <c r="B116" s="5"/>
      <c r="C116" s="5"/>
      <c r="D116" s="5"/>
      <c r="E116" s="5"/>
      <c r="F116" s="5"/>
      <c r="G116" s="5"/>
    </row>
    <row r="117" spans="1:7" x14ac:dyDescent="0.25">
      <c r="A117" s="5"/>
      <c r="B117" s="5"/>
      <c r="C117" s="5"/>
      <c r="D117" s="5"/>
      <c r="E117" s="5"/>
      <c r="F117" s="5"/>
      <c r="G117" s="5"/>
    </row>
    <row r="118" spans="1:7" x14ac:dyDescent="0.25">
      <c r="A118" s="5"/>
      <c r="B118" s="5"/>
      <c r="C118" s="5"/>
      <c r="D118" s="5"/>
      <c r="E118" s="5"/>
      <c r="F118" s="5"/>
      <c r="G118" s="5"/>
    </row>
    <row r="119" spans="1:7" x14ac:dyDescent="0.25">
      <c r="A119" s="5"/>
      <c r="B119" s="5"/>
      <c r="C119" s="5"/>
      <c r="D119" s="5"/>
      <c r="E119" s="5"/>
      <c r="F119" s="5"/>
      <c r="G119" s="5"/>
    </row>
    <row r="120" spans="1:7" x14ac:dyDescent="0.25">
      <c r="A120" s="5"/>
      <c r="B120" s="5"/>
      <c r="C120" s="5"/>
      <c r="D120" s="5"/>
      <c r="E120" s="5"/>
      <c r="F120" s="5"/>
      <c r="G120" s="5"/>
    </row>
    <row r="121" spans="1:7" x14ac:dyDescent="0.25">
      <c r="A121" s="5"/>
      <c r="B121" s="5"/>
      <c r="C121" s="5"/>
      <c r="D121" s="5"/>
      <c r="E121" s="5"/>
      <c r="F121" s="5"/>
      <c r="G121" s="5"/>
    </row>
    <row r="122" spans="1:7" x14ac:dyDescent="0.25">
      <c r="A122" s="5"/>
      <c r="B122" s="5"/>
      <c r="C122" s="5"/>
      <c r="D122" s="5"/>
      <c r="E122" s="5"/>
      <c r="F122" s="5"/>
      <c r="G122" s="5"/>
    </row>
    <row r="123" spans="1:7" x14ac:dyDescent="0.25">
      <c r="A123" s="5"/>
      <c r="B123" s="5"/>
      <c r="C123" s="5"/>
      <c r="D123" s="5"/>
      <c r="E123" s="5"/>
      <c r="F123" s="5"/>
      <c r="G123" s="5"/>
    </row>
    <row r="124" spans="1:7" x14ac:dyDescent="0.25">
      <c r="A124" s="5"/>
      <c r="B124" s="5"/>
      <c r="C124" s="5"/>
      <c r="D124" s="5"/>
      <c r="E124" s="5"/>
      <c r="F124" s="5"/>
      <c r="G124" s="5"/>
    </row>
    <row r="125" spans="1:7" x14ac:dyDescent="0.25">
      <c r="A125" s="5"/>
      <c r="B125" s="5"/>
      <c r="C125" s="5"/>
      <c r="D125" s="5"/>
      <c r="E125" s="5"/>
      <c r="F125" s="5"/>
      <c r="G125" s="5"/>
    </row>
    <row r="126" spans="1:7" x14ac:dyDescent="0.25">
      <c r="A126" s="5"/>
      <c r="B126" s="5"/>
      <c r="C126" s="5"/>
      <c r="D126" s="5"/>
      <c r="E126" s="5"/>
      <c r="F126" s="5"/>
      <c r="G126" s="5"/>
    </row>
    <row r="127" spans="1:7" x14ac:dyDescent="0.25">
      <c r="A127" s="5"/>
      <c r="B127" s="5"/>
      <c r="C127" s="5"/>
      <c r="D127" s="5"/>
      <c r="E127" s="5"/>
      <c r="F127" s="5"/>
      <c r="G127" s="5"/>
    </row>
    <row r="128" spans="1:7" x14ac:dyDescent="0.25">
      <c r="A128" s="5"/>
      <c r="B128" s="5"/>
      <c r="C128" s="5"/>
      <c r="D128" s="5"/>
      <c r="E128" s="5"/>
      <c r="F128" s="5"/>
      <c r="G128" s="5"/>
    </row>
    <row r="129" spans="1:7" x14ac:dyDescent="0.25">
      <c r="A129" s="5"/>
      <c r="B129" s="5"/>
      <c r="C129" s="5"/>
      <c r="D129" s="5"/>
      <c r="E129" s="5"/>
      <c r="F129" s="5"/>
      <c r="G129" s="5"/>
    </row>
    <row r="130" spans="1:7" x14ac:dyDescent="0.25">
      <c r="A130" s="5"/>
      <c r="B130" s="5"/>
      <c r="C130" s="5"/>
      <c r="D130" s="5"/>
      <c r="E130" s="5"/>
      <c r="F130" s="5"/>
      <c r="G130" s="5"/>
    </row>
    <row r="131" spans="1:7" x14ac:dyDescent="0.25">
      <c r="A131" s="5"/>
      <c r="B131" s="5"/>
      <c r="C131" s="5"/>
      <c r="D131" s="5"/>
      <c r="E131" s="5"/>
      <c r="F131" s="5"/>
      <c r="G131" s="5"/>
    </row>
    <row r="132" spans="1:7" x14ac:dyDescent="0.25">
      <c r="A132" s="5"/>
      <c r="B132" s="5"/>
      <c r="C132" s="5"/>
      <c r="D132" s="5"/>
      <c r="E132" s="5"/>
      <c r="F132" s="5"/>
      <c r="G132" s="5"/>
    </row>
    <row r="133" spans="1:7" x14ac:dyDescent="0.25">
      <c r="A133" s="5"/>
      <c r="B133" s="5"/>
      <c r="C133" s="5"/>
      <c r="D133" s="5"/>
      <c r="E133" s="5"/>
      <c r="F133" s="5"/>
      <c r="G133" s="5"/>
    </row>
    <row r="134" spans="1:7" x14ac:dyDescent="0.25">
      <c r="A134" s="5"/>
      <c r="B134" s="5"/>
      <c r="C134" s="5"/>
      <c r="D134" s="5"/>
      <c r="E134" s="5"/>
      <c r="F134" s="5"/>
      <c r="G134" s="5"/>
    </row>
    <row r="135" spans="1:7" x14ac:dyDescent="0.25">
      <c r="A135" s="5"/>
      <c r="B135" s="5"/>
      <c r="C135" s="5"/>
      <c r="D135" s="5"/>
      <c r="E135" s="5"/>
      <c r="F135" s="5"/>
      <c r="G135" s="5"/>
    </row>
    <row r="136" spans="1:7" x14ac:dyDescent="0.25">
      <c r="A136" s="5"/>
      <c r="B136" s="5"/>
      <c r="C136" s="5"/>
      <c r="D136" s="5"/>
      <c r="E136" s="5"/>
      <c r="F136" s="5"/>
      <c r="G136" s="5"/>
    </row>
    <row r="137" spans="1:7" x14ac:dyDescent="0.25">
      <c r="A137" s="5"/>
      <c r="B137" s="5"/>
      <c r="C137" s="5"/>
      <c r="D137" s="5"/>
      <c r="E137" s="5"/>
      <c r="F137" s="5"/>
      <c r="G137" s="5"/>
    </row>
    <row r="138" spans="1:7" x14ac:dyDescent="0.25">
      <c r="A138" s="5"/>
      <c r="B138" s="5"/>
      <c r="C138" s="5"/>
      <c r="D138" s="5"/>
      <c r="E138" s="5"/>
      <c r="F138" s="5"/>
      <c r="G138" s="5"/>
    </row>
    <row r="139" spans="1:7" x14ac:dyDescent="0.25">
      <c r="A139" s="5"/>
      <c r="B139" s="5"/>
      <c r="C139" s="5"/>
      <c r="D139" s="5"/>
      <c r="E139" s="5"/>
      <c r="F139" s="5"/>
      <c r="G139" s="5"/>
    </row>
    <row r="140" spans="1:7" x14ac:dyDescent="0.25">
      <c r="A140" s="5"/>
      <c r="B140" s="5"/>
      <c r="C140" s="5"/>
      <c r="D140" s="5"/>
      <c r="E140" s="5"/>
      <c r="F140" s="5"/>
      <c r="G140" s="5"/>
    </row>
    <row r="141" spans="1:7" x14ac:dyDescent="0.25">
      <c r="A141" s="5"/>
      <c r="B141" s="5"/>
      <c r="C141" s="5"/>
      <c r="D141" s="5"/>
      <c r="E141" s="5"/>
      <c r="F141" s="5"/>
      <c r="G141" s="5"/>
    </row>
    <row r="142" spans="1:7" x14ac:dyDescent="0.25">
      <c r="A142" s="5"/>
      <c r="B142" s="5"/>
      <c r="C142" s="5"/>
      <c r="D142" s="5"/>
      <c r="E142" s="5"/>
      <c r="F142" s="5"/>
      <c r="G142" s="5"/>
    </row>
    <row r="143" spans="1:7" x14ac:dyDescent="0.25">
      <c r="A143" s="5"/>
      <c r="B143" s="5"/>
      <c r="C143" s="5"/>
      <c r="D143" s="5"/>
      <c r="E143" s="5"/>
      <c r="F143" s="5"/>
      <c r="G143" s="5"/>
    </row>
    <row r="144" spans="1:7" x14ac:dyDescent="0.25">
      <c r="A144" s="5"/>
      <c r="B144" s="5"/>
      <c r="C144" s="5"/>
      <c r="D144" s="5"/>
      <c r="E144" s="5"/>
      <c r="F144" s="5"/>
      <c r="G144" s="5"/>
    </row>
    <row r="145" spans="1:7" x14ac:dyDescent="0.25">
      <c r="A145" s="5"/>
      <c r="B145" s="5"/>
      <c r="C145" s="5"/>
      <c r="D145" s="5"/>
      <c r="E145" s="5"/>
      <c r="F145" s="5"/>
      <c r="G145" s="5"/>
    </row>
    <row r="146" spans="1:7" x14ac:dyDescent="0.25">
      <c r="A146" s="5"/>
      <c r="B146" s="5"/>
      <c r="C146" s="5"/>
      <c r="D146" s="5"/>
      <c r="E146" s="5"/>
      <c r="F146" s="5"/>
      <c r="G146" s="5"/>
    </row>
    <row r="147" spans="1:7" x14ac:dyDescent="0.25">
      <c r="A147" s="5"/>
      <c r="B147" s="5"/>
      <c r="C147" s="5"/>
      <c r="D147" s="5"/>
      <c r="E147" s="5"/>
      <c r="F147" s="5"/>
      <c r="G147" s="5"/>
    </row>
    <row r="148" spans="1:7" x14ac:dyDescent="0.25">
      <c r="A148" s="5"/>
      <c r="B148" s="5"/>
      <c r="C148" s="5"/>
      <c r="D148" s="5"/>
      <c r="E148" s="5"/>
      <c r="F148" s="5"/>
      <c r="G148" s="5"/>
    </row>
    <row r="149" spans="1:7" x14ac:dyDescent="0.25">
      <c r="A149" s="5"/>
      <c r="B149" s="5"/>
      <c r="C149" s="5"/>
      <c r="D149" s="5"/>
      <c r="E149" s="5"/>
      <c r="F149" s="5"/>
      <c r="G149" s="5"/>
    </row>
    <row r="150" spans="1:7" x14ac:dyDescent="0.25">
      <c r="A150" s="5"/>
      <c r="B150" s="5"/>
      <c r="C150" s="5"/>
      <c r="D150" s="5"/>
      <c r="E150" s="5"/>
      <c r="F150" s="5"/>
      <c r="G150" s="5"/>
    </row>
    <row r="151" spans="1:7" x14ac:dyDescent="0.25">
      <c r="A151" s="5"/>
      <c r="B151" s="5"/>
      <c r="C151" s="5"/>
      <c r="D151" s="5"/>
      <c r="E151" s="5"/>
      <c r="F151" s="5"/>
      <c r="G151" s="5"/>
    </row>
    <row r="152" spans="1:7" x14ac:dyDescent="0.25">
      <c r="A152" s="5"/>
      <c r="B152" s="5"/>
      <c r="C152" s="5"/>
      <c r="D152" s="5"/>
      <c r="E152" s="5"/>
      <c r="F152" s="5"/>
      <c r="G152" s="5"/>
    </row>
    <row r="153" spans="1:7" x14ac:dyDescent="0.25">
      <c r="A153" s="5"/>
      <c r="B153" s="5"/>
      <c r="C153" s="5"/>
      <c r="D153" s="5"/>
      <c r="E153" s="5"/>
      <c r="F153" s="5"/>
      <c r="G153" s="5"/>
    </row>
    <row r="154" spans="1:7" x14ac:dyDescent="0.25">
      <c r="A154" s="5"/>
      <c r="B154" s="5"/>
      <c r="C154" s="5"/>
      <c r="D154" s="5"/>
      <c r="E154" s="5"/>
      <c r="F154" s="5"/>
      <c r="G154" s="5"/>
    </row>
    <row r="155" spans="1:7" x14ac:dyDescent="0.25">
      <c r="A155" s="5"/>
      <c r="B155" s="5"/>
      <c r="C155" s="5"/>
      <c r="D155" s="5"/>
      <c r="E155" s="5"/>
      <c r="F155" s="5"/>
      <c r="G155" s="5"/>
    </row>
    <row r="156" spans="1:7" x14ac:dyDescent="0.25">
      <c r="A156" s="5"/>
      <c r="B156" s="5"/>
      <c r="C156" s="5"/>
      <c r="D156" s="5"/>
      <c r="E156" s="5"/>
      <c r="F156" s="5"/>
      <c r="G156" s="5"/>
    </row>
    <row r="157" spans="1:7" x14ac:dyDescent="0.25">
      <c r="A157" s="5"/>
      <c r="B157" s="5"/>
      <c r="C157" s="5"/>
      <c r="D157" s="5"/>
      <c r="E157" s="5"/>
      <c r="F157" s="5"/>
      <c r="G157" s="5"/>
    </row>
    <row r="158" spans="1:7" x14ac:dyDescent="0.25">
      <c r="A158" s="5"/>
      <c r="B158" s="5"/>
      <c r="C158" s="5"/>
      <c r="D158" s="5"/>
      <c r="E158" s="5"/>
      <c r="F158" s="5"/>
      <c r="G158" s="5"/>
    </row>
    <row r="159" spans="1:7" x14ac:dyDescent="0.25">
      <c r="A159" s="5"/>
      <c r="B159" s="5"/>
      <c r="C159" s="5"/>
      <c r="D159" s="5"/>
      <c r="E159" s="5"/>
      <c r="F159" s="5"/>
      <c r="G159" s="5"/>
    </row>
    <row r="160" spans="1:7" x14ac:dyDescent="0.25">
      <c r="A160" s="5"/>
      <c r="B160" s="5"/>
      <c r="C160" s="5"/>
      <c r="D160" s="5"/>
      <c r="E160" s="5"/>
      <c r="F160" s="5"/>
      <c r="G160" s="5"/>
    </row>
    <row r="161" spans="1:7" x14ac:dyDescent="0.25">
      <c r="A161" s="5"/>
      <c r="B161" s="5"/>
      <c r="C161" s="5"/>
      <c r="D161" s="5"/>
      <c r="E161" s="5"/>
      <c r="F161" s="5"/>
      <c r="G161" s="5"/>
    </row>
    <row r="162" spans="1:7" x14ac:dyDescent="0.25">
      <c r="A162" s="5"/>
      <c r="B162" s="5"/>
      <c r="C162" s="5"/>
      <c r="D162" s="5"/>
      <c r="E162" s="5"/>
      <c r="F162" s="5"/>
      <c r="G162" s="5"/>
    </row>
    <row r="163" spans="1:7" x14ac:dyDescent="0.25">
      <c r="A163" s="5"/>
      <c r="B163" s="5"/>
      <c r="C163" s="5"/>
      <c r="D163" s="5"/>
      <c r="E163" s="5"/>
      <c r="F163" s="5"/>
      <c r="G163" s="5"/>
    </row>
    <row r="164" spans="1:7" x14ac:dyDescent="0.25">
      <c r="A164" s="5"/>
      <c r="B164" s="5"/>
      <c r="C164" s="5"/>
      <c r="D164" s="5"/>
      <c r="E164" s="5"/>
      <c r="F164" s="5"/>
      <c r="G164" s="5"/>
    </row>
    <row r="165" spans="1:7" x14ac:dyDescent="0.25">
      <c r="A165" s="5"/>
      <c r="B165" s="5"/>
      <c r="C165" s="5"/>
      <c r="D165" s="5"/>
      <c r="E165" s="5"/>
      <c r="F165" s="5"/>
      <c r="G165" s="5"/>
    </row>
    <row r="166" spans="1:7" x14ac:dyDescent="0.25">
      <c r="A166" s="5"/>
      <c r="B166" s="5"/>
      <c r="C166" s="5"/>
      <c r="D166" s="5"/>
      <c r="E166" s="5"/>
      <c r="F166" s="5"/>
      <c r="G166" s="5"/>
    </row>
    <row r="167" spans="1:7" x14ac:dyDescent="0.25">
      <c r="A167" s="5"/>
      <c r="B167" s="5"/>
      <c r="C167" s="5"/>
      <c r="D167" s="5"/>
      <c r="E167" s="5"/>
      <c r="F167" s="5"/>
      <c r="G167" s="5"/>
    </row>
    <row r="168" spans="1:7" x14ac:dyDescent="0.25">
      <c r="A168" s="5"/>
      <c r="B168" s="5"/>
      <c r="C168" s="5"/>
      <c r="D168" s="5"/>
      <c r="E168" s="5"/>
      <c r="F168" s="5"/>
      <c r="G168" s="5"/>
    </row>
    <row r="169" spans="1:7" x14ac:dyDescent="0.25">
      <c r="A169" s="5"/>
      <c r="B169" s="5"/>
      <c r="C169" s="5"/>
      <c r="D169" s="5"/>
      <c r="E169" s="5"/>
      <c r="F169" s="5"/>
      <c r="G169" s="5"/>
    </row>
    <row r="170" spans="1:7" x14ac:dyDescent="0.25">
      <c r="A170" s="5"/>
      <c r="B170" s="5"/>
      <c r="C170" s="5"/>
      <c r="D170" s="5"/>
      <c r="E170" s="5"/>
      <c r="F170" s="5"/>
      <c r="G170" s="5"/>
    </row>
    <row r="171" spans="1:7" x14ac:dyDescent="0.25">
      <c r="A171" s="5"/>
      <c r="B171" s="5"/>
      <c r="C171" s="5"/>
      <c r="D171" s="5"/>
      <c r="E171" s="5"/>
      <c r="F171" s="5"/>
      <c r="G171" s="5"/>
    </row>
    <row r="172" spans="1:7" x14ac:dyDescent="0.25">
      <c r="A172" s="5"/>
      <c r="B172" s="5"/>
      <c r="C172" s="5"/>
      <c r="D172" s="5"/>
      <c r="E172" s="5"/>
      <c r="F172" s="5"/>
      <c r="G172" s="5"/>
    </row>
    <row r="173" spans="1:7" x14ac:dyDescent="0.25">
      <c r="A173" s="5"/>
      <c r="B173" s="5"/>
      <c r="C173" s="5"/>
      <c r="D173" s="5"/>
      <c r="E173" s="5"/>
      <c r="F173" s="5"/>
      <c r="G173" s="5"/>
    </row>
    <row r="174" spans="1:7" x14ac:dyDescent="0.25">
      <c r="A174" s="5"/>
      <c r="B174" s="5"/>
      <c r="C174" s="5"/>
      <c r="D174" s="5"/>
      <c r="E174" s="5"/>
      <c r="F174" s="5"/>
      <c r="G174" s="5"/>
    </row>
    <row r="175" spans="1:7" x14ac:dyDescent="0.25">
      <c r="A175" s="5"/>
      <c r="B175" s="5"/>
      <c r="C175" s="5"/>
      <c r="D175" s="5"/>
      <c r="E175" s="5"/>
      <c r="F175" s="5"/>
      <c r="G175" s="5"/>
    </row>
    <row r="176" spans="1:7" x14ac:dyDescent="0.25">
      <c r="A176" s="5"/>
      <c r="B176" s="5"/>
      <c r="C176" s="5"/>
      <c r="D176" s="5"/>
      <c r="E176" s="5"/>
      <c r="F176" s="5"/>
      <c r="G176" s="5"/>
    </row>
    <row r="177" spans="1:7" x14ac:dyDescent="0.25">
      <c r="A177" s="5"/>
      <c r="B177" s="5"/>
      <c r="C177" s="5"/>
      <c r="D177" s="5"/>
      <c r="E177" s="5"/>
      <c r="F177" s="5"/>
      <c r="G177" s="5"/>
    </row>
    <row r="178" spans="1:7" x14ac:dyDescent="0.25">
      <c r="A178" s="5"/>
      <c r="B178" s="5"/>
      <c r="C178" s="5"/>
      <c r="D178" s="5"/>
      <c r="E178" s="5"/>
      <c r="F178" s="5"/>
      <c r="G178" s="5"/>
    </row>
    <row r="179" spans="1:7" x14ac:dyDescent="0.25">
      <c r="A179" s="5"/>
      <c r="B179" s="5"/>
      <c r="C179" s="5"/>
      <c r="D179" s="5"/>
      <c r="E179" s="5"/>
      <c r="F179" s="5"/>
      <c r="G179" s="5"/>
    </row>
    <row r="180" spans="1:7" x14ac:dyDescent="0.25">
      <c r="A180" s="5"/>
      <c r="B180" s="5"/>
      <c r="C180" s="5"/>
      <c r="D180" s="5"/>
      <c r="E180" s="5"/>
      <c r="F180" s="5"/>
      <c r="G180" s="5"/>
    </row>
    <row r="181" spans="1:7" x14ac:dyDescent="0.25">
      <c r="A181" s="5"/>
      <c r="B181" s="5"/>
      <c r="C181" s="5"/>
      <c r="D181" s="5"/>
      <c r="E181" s="5"/>
      <c r="F181" s="5"/>
      <c r="G181" s="5"/>
    </row>
    <row r="182" spans="1:7" x14ac:dyDescent="0.25">
      <c r="A182" s="5"/>
      <c r="B182" s="5"/>
      <c r="C182" s="5"/>
      <c r="D182" s="5"/>
      <c r="E182" s="5"/>
      <c r="F182" s="5"/>
      <c r="G182" s="5"/>
    </row>
    <row r="183" spans="1:7" x14ac:dyDescent="0.25">
      <c r="A183" s="5"/>
      <c r="B183" s="5"/>
      <c r="C183" s="5"/>
      <c r="D183" s="5"/>
      <c r="E183" s="5"/>
      <c r="F183" s="5"/>
      <c r="G183" s="5"/>
    </row>
    <row r="184" spans="1:7" x14ac:dyDescent="0.25">
      <c r="A184" s="5"/>
      <c r="B184" s="5"/>
      <c r="C184" s="5"/>
      <c r="D184" s="5"/>
      <c r="E184" s="5"/>
      <c r="F184" s="5"/>
      <c r="G184" s="5"/>
    </row>
    <row r="185" spans="1:7" x14ac:dyDescent="0.25">
      <c r="A185" s="5"/>
      <c r="B185" s="5"/>
      <c r="C185" s="5"/>
      <c r="D185" s="5"/>
      <c r="E185" s="5"/>
      <c r="F185" s="5"/>
      <c r="G185" s="5"/>
    </row>
    <row r="186" spans="1:7" x14ac:dyDescent="0.25">
      <c r="A186" s="5"/>
      <c r="B186" s="5"/>
      <c r="C186" s="5"/>
      <c r="D186" s="5"/>
      <c r="E186" s="5"/>
      <c r="F186" s="5"/>
      <c r="G186" s="5"/>
    </row>
    <row r="187" spans="1:7" x14ac:dyDescent="0.25">
      <c r="A187" s="5"/>
      <c r="B187" s="5"/>
      <c r="C187" s="5"/>
      <c r="D187" s="5"/>
      <c r="E187" s="5"/>
      <c r="F187" s="5"/>
      <c r="G187" s="5"/>
    </row>
    <row r="188" spans="1:7" x14ac:dyDescent="0.25">
      <c r="A188" s="5"/>
      <c r="B188" s="5"/>
      <c r="C188" s="5"/>
      <c r="D188" s="5"/>
      <c r="E188" s="5"/>
      <c r="F188" s="5"/>
      <c r="G188" s="5"/>
    </row>
    <row r="189" spans="1:7" x14ac:dyDescent="0.25">
      <c r="A189" s="5"/>
      <c r="B189" s="5"/>
      <c r="C189" s="5"/>
      <c r="D189" s="5"/>
      <c r="E189" s="5"/>
      <c r="F189" s="5"/>
      <c r="G189" s="5"/>
    </row>
    <row r="190" spans="1:7" x14ac:dyDescent="0.25">
      <c r="A190" s="5"/>
      <c r="B190" s="5"/>
      <c r="C190" s="5"/>
      <c r="D190" s="5"/>
      <c r="E190" s="5"/>
      <c r="F190" s="5"/>
      <c r="G190" s="5"/>
    </row>
    <row r="191" spans="1:7" x14ac:dyDescent="0.25">
      <c r="A191" s="5"/>
      <c r="B191" s="5"/>
      <c r="C191" s="5"/>
      <c r="D191" s="5"/>
      <c r="E191" s="5"/>
      <c r="F191" s="5"/>
      <c r="G191" s="5"/>
    </row>
    <row r="192" spans="1:7" x14ac:dyDescent="0.25">
      <c r="A192" s="5"/>
      <c r="B192" s="5"/>
      <c r="C192" s="5"/>
      <c r="D192" s="5"/>
      <c r="E192" s="5"/>
      <c r="F192" s="5"/>
      <c r="G192" s="5"/>
    </row>
    <row r="193" spans="1:7" x14ac:dyDescent="0.25">
      <c r="A193" s="5"/>
      <c r="B193" s="5"/>
      <c r="C193" s="5"/>
      <c r="D193" s="5"/>
      <c r="E193" s="5"/>
      <c r="F193" s="5"/>
      <c r="G193" s="5"/>
    </row>
    <row r="194" spans="1:7" x14ac:dyDescent="0.25">
      <c r="A194" s="5"/>
      <c r="B194" s="5"/>
      <c r="C194" s="5"/>
      <c r="D194" s="5"/>
      <c r="E194" s="5"/>
      <c r="F194" s="5"/>
      <c r="G194" s="5"/>
    </row>
    <row r="195" spans="1:7" x14ac:dyDescent="0.25">
      <c r="A195" s="5"/>
      <c r="B195" s="5"/>
      <c r="C195" s="5"/>
      <c r="D195" s="5"/>
      <c r="E195" s="5"/>
      <c r="F195" s="5"/>
      <c r="G195" s="5"/>
    </row>
    <row r="196" spans="1:7" x14ac:dyDescent="0.25">
      <c r="A196" s="5"/>
      <c r="B196" s="5"/>
      <c r="C196" s="5"/>
      <c r="D196" s="5"/>
      <c r="E196" s="5"/>
      <c r="F196" s="5"/>
      <c r="G196" s="5"/>
    </row>
    <row r="197" spans="1:7" x14ac:dyDescent="0.25">
      <c r="A197" s="5"/>
      <c r="B197" s="5"/>
      <c r="C197" s="5"/>
      <c r="D197" s="5"/>
      <c r="E197" s="5"/>
      <c r="F197" s="5"/>
      <c r="G197" s="5"/>
    </row>
    <row r="198" spans="1:7" x14ac:dyDescent="0.25">
      <c r="A198" s="5"/>
      <c r="B198" s="5"/>
      <c r="C198" s="5"/>
      <c r="D198" s="5"/>
      <c r="E198" s="5"/>
      <c r="F198" s="5"/>
      <c r="G198" s="5"/>
    </row>
    <row r="199" spans="1:7" x14ac:dyDescent="0.25">
      <c r="A199" s="5"/>
      <c r="B199" s="5"/>
      <c r="C199" s="5"/>
      <c r="D199" s="5"/>
      <c r="E199" s="5"/>
      <c r="F199" s="5"/>
      <c r="G199" s="5"/>
    </row>
    <row r="200" spans="1:7" x14ac:dyDescent="0.25">
      <c r="A200" s="5"/>
      <c r="B200" s="5"/>
      <c r="C200" s="5"/>
      <c r="D200" s="5"/>
      <c r="E200" s="5"/>
      <c r="F200" s="5"/>
      <c r="G200" s="5"/>
    </row>
    <row r="201" spans="1:7" x14ac:dyDescent="0.25">
      <c r="A201" s="5"/>
      <c r="B201" s="5"/>
      <c r="C201" s="5"/>
      <c r="D201" s="5"/>
      <c r="E201" s="5"/>
      <c r="F201" s="5"/>
      <c r="G201" s="5"/>
    </row>
    <row r="202" spans="1:7" x14ac:dyDescent="0.25">
      <c r="A202" s="5"/>
      <c r="B202" s="5"/>
      <c r="C202" s="5"/>
      <c r="D202" s="5"/>
      <c r="E202" s="5"/>
      <c r="F202" s="5"/>
      <c r="G202" s="5"/>
    </row>
    <row r="203" spans="1:7" x14ac:dyDescent="0.25">
      <c r="A203" s="5"/>
      <c r="B203" s="5"/>
      <c r="C203" s="5"/>
      <c r="D203" s="5"/>
      <c r="E203" s="5"/>
      <c r="F203" s="5"/>
      <c r="G203" s="5"/>
    </row>
    <row r="204" spans="1:7" x14ac:dyDescent="0.25">
      <c r="A204" s="5"/>
      <c r="B204" s="5"/>
      <c r="C204" s="5"/>
      <c r="D204" s="5"/>
      <c r="E204" s="5"/>
      <c r="F204" s="5"/>
      <c r="G204" s="5"/>
    </row>
    <row r="205" spans="1:7" x14ac:dyDescent="0.25">
      <c r="A205" s="5"/>
      <c r="B205" s="5"/>
      <c r="C205" s="5"/>
      <c r="D205" s="5"/>
      <c r="E205" s="5"/>
      <c r="F205" s="5"/>
      <c r="G205" s="5"/>
    </row>
    <row r="206" spans="1:7" x14ac:dyDescent="0.25">
      <c r="A206" s="5"/>
      <c r="B206" s="5"/>
      <c r="C206" s="5"/>
      <c r="D206" s="5"/>
      <c r="E206" s="5"/>
      <c r="F206" s="5"/>
      <c r="G206" s="5"/>
    </row>
    <row r="207" spans="1:7" x14ac:dyDescent="0.25">
      <c r="A207" s="5"/>
      <c r="B207" s="5"/>
      <c r="C207" s="5"/>
      <c r="D207" s="5"/>
      <c r="E207" s="5"/>
      <c r="F207" s="5"/>
      <c r="G207" s="5"/>
    </row>
    <row r="208" spans="1:7" x14ac:dyDescent="0.25">
      <c r="A208" s="5"/>
      <c r="B208" s="5"/>
      <c r="C208" s="5"/>
      <c r="D208" s="5"/>
      <c r="E208" s="5"/>
      <c r="F208" s="5"/>
      <c r="G208" s="5"/>
    </row>
    <row r="209" spans="1:7" x14ac:dyDescent="0.25">
      <c r="A209" s="5"/>
      <c r="B209" s="5"/>
      <c r="C209" s="5"/>
      <c r="D209" s="5"/>
      <c r="E209" s="5"/>
      <c r="F209" s="5"/>
      <c r="G209" s="5"/>
    </row>
    <row r="210" spans="1:7" x14ac:dyDescent="0.25">
      <c r="A210" s="5"/>
      <c r="B210" s="5"/>
      <c r="C210" s="5"/>
      <c r="D210" s="5"/>
      <c r="E210" s="5"/>
      <c r="F210" s="5"/>
      <c r="G210" s="5"/>
    </row>
    <row r="211" spans="1:7" x14ac:dyDescent="0.25">
      <c r="A211" s="5"/>
      <c r="B211" s="5"/>
      <c r="C211" s="5"/>
      <c r="D211" s="5"/>
      <c r="E211" s="5"/>
      <c r="F211" s="5"/>
      <c r="G211" s="5"/>
    </row>
    <row r="212" spans="1:7" x14ac:dyDescent="0.25">
      <c r="A212" s="5"/>
      <c r="B212" s="5"/>
      <c r="C212" s="5"/>
      <c r="D212" s="5"/>
      <c r="E212" s="5"/>
      <c r="F212" s="5"/>
      <c r="G212" s="5"/>
    </row>
    <row r="213" spans="1:7" x14ac:dyDescent="0.25">
      <c r="A213" s="5"/>
      <c r="B213" s="5"/>
      <c r="C213" s="5"/>
      <c r="D213" s="5"/>
      <c r="E213" s="5"/>
      <c r="F213" s="5"/>
      <c r="G213" s="5"/>
    </row>
    <row r="214" spans="1:7" x14ac:dyDescent="0.25">
      <c r="A214" s="5"/>
      <c r="B214" s="5"/>
      <c r="C214" s="5"/>
      <c r="D214" s="5"/>
      <c r="E214" s="5"/>
      <c r="F214" s="5"/>
      <c r="G214" s="5"/>
    </row>
    <row r="215" spans="1:7" x14ac:dyDescent="0.25">
      <c r="A215" s="5"/>
      <c r="B215" s="5"/>
      <c r="C215" s="5"/>
      <c r="D215" s="5"/>
      <c r="E215" s="5"/>
      <c r="F215" s="5"/>
      <c r="G215" s="5"/>
    </row>
    <row r="216" spans="1:7" x14ac:dyDescent="0.25">
      <c r="A216" s="5"/>
      <c r="B216" s="5"/>
      <c r="C216" s="5"/>
      <c r="D216" s="5"/>
      <c r="E216" s="5"/>
      <c r="F216" s="5"/>
      <c r="G216" s="5"/>
    </row>
    <row r="217" spans="1:7" x14ac:dyDescent="0.25">
      <c r="A217" s="5"/>
      <c r="B217" s="5"/>
      <c r="C217" s="5"/>
      <c r="D217" s="5"/>
      <c r="E217" s="5"/>
      <c r="F217" s="5"/>
      <c r="G217" s="5"/>
    </row>
    <row r="218" spans="1:7" x14ac:dyDescent="0.25">
      <c r="A218" s="5"/>
      <c r="B218" s="5"/>
      <c r="C218" s="5"/>
      <c r="D218" s="5"/>
      <c r="E218" s="5"/>
      <c r="F218" s="5"/>
      <c r="G218" s="5"/>
    </row>
    <row r="219" spans="1:7" x14ac:dyDescent="0.25">
      <c r="A219" s="5"/>
      <c r="B219" s="5"/>
      <c r="C219" s="5"/>
      <c r="D219" s="5"/>
      <c r="E219" s="5"/>
      <c r="F219" s="5"/>
      <c r="G219" s="5"/>
    </row>
    <row r="220" spans="1:7" x14ac:dyDescent="0.25">
      <c r="A220" s="5"/>
      <c r="B220" s="5"/>
      <c r="C220" s="5"/>
      <c r="D220" s="5"/>
      <c r="E220" s="5"/>
      <c r="F220" s="5"/>
      <c r="G220" s="5"/>
    </row>
    <row r="221" spans="1:7" x14ac:dyDescent="0.25">
      <c r="A221" s="5"/>
      <c r="B221" s="5"/>
      <c r="C221" s="5"/>
      <c r="D221" s="5"/>
      <c r="E221" s="5"/>
      <c r="F221" s="5"/>
      <c r="G221" s="5"/>
    </row>
    <row r="222" spans="1:7" x14ac:dyDescent="0.25">
      <c r="A222" s="5"/>
      <c r="B222" s="5"/>
      <c r="C222" s="5"/>
      <c r="D222" s="5"/>
      <c r="E222" s="5"/>
      <c r="F222" s="5"/>
      <c r="G222" s="5"/>
    </row>
    <row r="223" spans="1:7" x14ac:dyDescent="0.25">
      <c r="A223" s="5"/>
      <c r="B223" s="5"/>
      <c r="C223" s="5"/>
      <c r="D223" s="5"/>
      <c r="E223" s="5"/>
      <c r="F223" s="5"/>
      <c r="G223" s="5"/>
    </row>
    <row r="224" spans="1:7" x14ac:dyDescent="0.25">
      <c r="A224" s="5"/>
      <c r="B224" s="5"/>
      <c r="C224" s="5"/>
      <c r="D224" s="5"/>
      <c r="E224" s="5"/>
      <c r="F224" s="5"/>
      <c r="G224" s="5"/>
    </row>
    <row r="225" spans="1:7" x14ac:dyDescent="0.25">
      <c r="A225" s="5"/>
      <c r="B225" s="5"/>
      <c r="C225" s="5"/>
      <c r="D225" s="5"/>
      <c r="E225" s="5"/>
      <c r="F225" s="5"/>
      <c r="G225" s="5"/>
    </row>
    <row r="226" spans="1:7" x14ac:dyDescent="0.25">
      <c r="A226" s="5"/>
      <c r="B226" s="5"/>
      <c r="C226" s="5"/>
      <c r="D226" s="5"/>
      <c r="E226" s="5"/>
      <c r="F226" s="5"/>
      <c r="G226" s="5"/>
    </row>
    <row r="227" spans="1:7" x14ac:dyDescent="0.25">
      <c r="A227" s="5"/>
      <c r="B227" s="5"/>
      <c r="C227" s="5"/>
      <c r="D227" s="5"/>
      <c r="E227" s="5"/>
      <c r="F227" s="5"/>
      <c r="G227" s="5"/>
    </row>
    <row r="228" spans="1:7" x14ac:dyDescent="0.25">
      <c r="A228" s="5"/>
      <c r="B228" s="5"/>
      <c r="C228" s="5"/>
      <c r="D228" s="5"/>
      <c r="E228" s="5"/>
      <c r="F228" s="5"/>
      <c r="G228" s="5"/>
    </row>
    <row r="229" spans="1:7" x14ac:dyDescent="0.25">
      <c r="A229" s="5"/>
      <c r="B229" s="5"/>
      <c r="C229" s="5"/>
      <c r="D229" s="5"/>
      <c r="E229" s="5"/>
      <c r="F229" s="5"/>
      <c r="G229" s="5"/>
    </row>
    <row r="230" spans="1:7" x14ac:dyDescent="0.25">
      <c r="A230" s="5"/>
      <c r="B230" s="5"/>
      <c r="C230" s="5"/>
      <c r="D230" s="5"/>
      <c r="E230" s="5"/>
      <c r="F230" s="5"/>
      <c r="G230" s="5"/>
    </row>
    <row r="231" spans="1:7" x14ac:dyDescent="0.25">
      <c r="A231" s="5"/>
      <c r="B231" s="5"/>
      <c r="C231" s="5"/>
      <c r="D231" s="5"/>
      <c r="E231" s="5"/>
      <c r="F231" s="5"/>
      <c r="G231" s="5"/>
    </row>
    <row r="232" spans="1:7" x14ac:dyDescent="0.25">
      <c r="A232" s="5"/>
      <c r="B232" s="5"/>
      <c r="C232" s="5"/>
      <c r="D232" s="5"/>
      <c r="E232" s="5"/>
      <c r="F232" s="5"/>
      <c r="G232" s="5"/>
    </row>
    <row r="233" spans="1:7" x14ac:dyDescent="0.25">
      <c r="A233" s="5"/>
      <c r="B233" s="5"/>
      <c r="C233" s="5"/>
      <c r="D233" s="5"/>
      <c r="E233" s="5"/>
      <c r="F233" s="5"/>
      <c r="G233" s="5"/>
    </row>
    <row r="234" spans="1:7" x14ac:dyDescent="0.25">
      <c r="A234" s="5"/>
      <c r="B234" s="5"/>
      <c r="C234" s="5"/>
      <c r="D234" s="5"/>
      <c r="E234" s="5"/>
      <c r="F234" s="5"/>
      <c r="G234" s="5"/>
    </row>
    <row r="235" spans="1:7" x14ac:dyDescent="0.25">
      <c r="A235" s="5"/>
      <c r="B235" s="5"/>
      <c r="C235" s="5"/>
      <c r="D235" s="5"/>
      <c r="E235" s="5"/>
      <c r="F235" s="5"/>
      <c r="G235" s="5"/>
    </row>
    <row r="236" spans="1:7" x14ac:dyDescent="0.25">
      <c r="A236" s="5"/>
      <c r="B236" s="5"/>
      <c r="C236" s="5"/>
      <c r="D236" s="5"/>
      <c r="E236" s="5"/>
      <c r="F236" s="5"/>
      <c r="G236" s="5"/>
    </row>
    <row r="237" spans="1:7" x14ac:dyDescent="0.25">
      <c r="A237" s="5"/>
      <c r="B237" s="5"/>
      <c r="C237" s="5"/>
      <c r="D237" s="5"/>
      <c r="E237" s="5"/>
      <c r="F237" s="5"/>
      <c r="G237" s="5"/>
    </row>
    <row r="238" spans="1:7" x14ac:dyDescent="0.25">
      <c r="A238" s="5"/>
      <c r="B238" s="5"/>
      <c r="C238" s="5"/>
      <c r="D238" s="5"/>
      <c r="E238" s="5"/>
      <c r="F238" s="5"/>
      <c r="G238" s="5"/>
    </row>
    <row r="239" spans="1:7" x14ac:dyDescent="0.25">
      <c r="A239" s="5"/>
      <c r="B239" s="5"/>
      <c r="C239" s="5"/>
      <c r="D239" s="5"/>
      <c r="E239" s="5"/>
      <c r="F239" s="5"/>
      <c r="G239" s="5"/>
    </row>
    <row r="240" spans="1:7" x14ac:dyDescent="0.25">
      <c r="A240" s="5"/>
      <c r="B240" s="5"/>
      <c r="C240" s="5"/>
      <c r="D240" s="5"/>
      <c r="E240" s="5"/>
      <c r="F240" s="5"/>
      <c r="G240" s="5"/>
    </row>
    <row r="241" spans="1:7" x14ac:dyDescent="0.25">
      <c r="A241" s="5"/>
      <c r="B241" s="5"/>
      <c r="C241" s="5"/>
      <c r="D241" s="5"/>
      <c r="E241" s="5"/>
      <c r="F241" s="5"/>
      <c r="G241" s="5"/>
    </row>
    <row r="242" spans="1:7" x14ac:dyDescent="0.25">
      <c r="A242" s="5"/>
      <c r="B242" s="5"/>
      <c r="C242" s="5"/>
      <c r="D242" s="5"/>
      <c r="E242" s="5"/>
      <c r="F242" s="5"/>
      <c r="G242" s="5"/>
    </row>
    <row r="243" spans="1:7" x14ac:dyDescent="0.25">
      <c r="A243" s="5"/>
      <c r="B243" s="5"/>
      <c r="C243" s="5"/>
      <c r="D243" s="5"/>
      <c r="E243" s="5"/>
      <c r="F243" s="5"/>
      <c r="G243" s="5"/>
    </row>
    <row r="244" spans="1:7" x14ac:dyDescent="0.25">
      <c r="A244" s="5"/>
      <c r="B244" s="5"/>
      <c r="C244" s="5"/>
      <c r="D244" s="5"/>
      <c r="E244" s="5"/>
      <c r="F244" s="5"/>
      <c r="G244" s="5"/>
    </row>
    <row r="245" spans="1:7" x14ac:dyDescent="0.25">
      <c r="A245" s="5"/>
      <c r="B245" s="5"/>
      <c r="C245" s="5"/>
      <c r="D245" s="5"/>
      <c r="E245" s="5"/>
      <c r="F245" s="5"/>
      <c r="G245" s="5"/>
    </row>
    <row r="246" spans="1:7" x14ac:dyDescent="0.25">
      <c r="A246" s="5"/>
      <c r="B246" s="5"/>
      <c r="C246" s="5"/>
      <c r="D246" s="5"/>
      <c r="E246" s="5"/>
      <c r="F246" s="5"/>
      <c r="G246" s="5"/>
    </row>
    <row r="247" spans="1:7" x14ac:dyDescent="0.25">
      <c r="A247" s="5"/>
      <c r="B247" s="5"/>
      <c r="C247" s="5"/>
      <c r="D247" s="5"/>
      <c r="E247" s="5"/>
      <c r="F247" s="5"/>
      <c r="G247" s="5"/>
    </row>
    <row r="248" spans="1:7" x14ac:dyDescent="0.25">
      <c r="A248" s="5"/>
      <c r="B248" s="5"/>
      <c r="C248" s="5"/>
      <c r="D248" s="5"/>
      <c r="E248" s="5"/>
      <c r="F248" s="5"/>
      <c r="G248" s="5"/>
    </row>
    <row r="249" spans="1:7" x14ac:dyDescent="0.25">
      <c r="A249" s="5"/>
      <c r="B249" s="5"/>
      <c r="C249" s="5"/>
      <c r="D249" s="5"/>
      <c r="E249" s="5"/>
      <c r="F249" s="5"/>
      <c r="G249" s="5"/>
    </row>
    <row r="250" spans="1:7" x14ac:dyDescent="0.25">
      <c r="A250" s="5"/>
      <c r="B250" s="5"/>
      <c r="C250" s="5"/>
      <c r="D250" s="5"/>
      <c r="E250" s="5"/>
      <c r="F250" s="5"/>
      <c r="G250" s="5"/>
    </row>
    <row r="251" spans="1:7" x14ac:dyDescent="0.25">
      <c r="A251" s="5"/>
      <c r="B251" s="5"/>
      <c r="C251" s="5"/>
      <c r="D251" s="5"/>
      <c r="E251" s="5"/>
      <c r="F251" s="5"/>
      <c r="G251" s="5"/>
    </row>
    <row r="252" spans="1:7" x14ac:dyDescent="0.25">
      <c r="A252" s="5"/>
      <c r="B252" s="5"/>
      <c r="C252" s="5"/>
      <c r="D252" s="5"/>
      <c r="E252" s="5"/>
      <c r="F252" s="5"/>
      <c r="G252" s="5"/>
    </row>
    <row r="253" spans="1:7" x14ac:dyDescent="0.25">
      <c r="A253" s="5"/>
      <c r="B253" s="5"/>
      <c r="C253" s="5"/>
      <c r="D253" s="5"/>
      <c r="E253" s="5"/>
      <c r="F253" s="5"/>
      <c r="G253" s="5"/>
    </row>
    <row r="254" spans="1:7" x14ac:dyDescent="0.25">
      <c r="A254" s="5"/>
      <c r="B254" s="5"/>
      <c r="C254" s="5"/>
      <c r="D254" s="5"/>
      <c r="E254" s="5"/>
      <c r="F254" s="5"/>
      <c r="G254" s="5"/>
    </row>
    <row r="255" spans="1:7" x14ac:dyDescent="0.25">
      <c r="A255" s="5"/>
      <c r="B255" s="5"/>
      <c r="C255" s="5"/>
      <c r="D255" s="5"/>
      <c r="E255" s="5"/>
      <c r="F255" s="5"/>
      <c r="G255" s="5"/>
    </row>
    <row r="256" spans="1:7" x14ac:dyDescent="0.25">
      <c r="A256" s="5"/>
      <c r="B256" s="5"/>
      <c r="C256" s="5"/>
      <c r="D256" s="5"/>
      <c r="E256" s="5"/>
      <c r="F256" s="5"/>
      <c r="G256" s="5"/>
    </row>
    <row r="257" spans="1:7" x14ac:dyDescent="0.25">
      <c r="A257" s="5"/>
      <c r="B257" s="5"/>
      <c r="C257" s="5"/>
      <c r="D257" s="5"/>
      <c r="E257" s="5"/>
      <c r="F257" s="5"/>
      <c r="G257" s="5"/>
    </row>
    <row r="258" spans="1:7" x14ac:dyDescent="0.25">
      <c r="A258" s="5"/>
      <c r="B258" s="5"/>
      <c r="C258" s="5"/>
      <c r="D258" s="5"/>
      <c r="E258" s="5"/>
      <c r="F258" s="5"/>
      <c r="G258" s="5"/>
    </row>
    <row r="259" spans="1:7" x14ac:dyDescent="0.25">
      <c r="A259" s="5"/>
      <c r="B259" s="5"/>
      <c r="C259" s="5"/>
      <c r="D259" s="5"/>
      <c r="E259" s="5"/>
      <c r="F259" s="5"/>
      <c r="G259" s="5"/>
    </row>
    <row r="260" spans="1:7" x14ac:dyDescent="0.25">
      <c r="A260" s="5"/>
      <c r="B260" s="5"/>
      <c r="C260" s="5"/>
      <c r="D260" s="5"/>
      <c r="E260" s="5"/>
      <c r="F260" s="5"/>
      <c r="G260" s="5"/>
    </row>
    <row r="261" spans="1:7" x14ac:dyDescent="0.25">
      <c r="A261" s="5"/>
      <c r="B261" s="5"/>
      <c r="C261" s="5"/>
      <c r="D261" s="5"/>
      <c r="E261" s="5"/>
      <c r="F261" s="5"/>
      <c r="G261" s="5"/>
    </row>
    <row r="262" spans="1:7" x14ac:dyDescent="0.25">
      <c r="A262" s="5"/>
      <c r="B262" s="5"/>
      <c r="C262" s="5"/>
      <c r="D262" s="5"/>
      <c r="E262" s="5"/>
      <c r="F262" s="5"/>
      <c r="G262" s="5"/>
    </row>
    <row r="263" spans="1:7" x14ac:dyDescent="0.25">
      <c r="A263" s="5"/>
      <c r="B263" s="5"/>
      <c r="C263" s="5"/>
      <c r="D263" s="5"/>
      <c r="E263" s="5"/>
      <c r="F263" s="5"/>
      <c r="G263" s="5"/>
    </row>
    <row r="264" spans="1:7" x14ac:dyDescent="0.25">
      <c r="A264" s="5"/>
      <c r="B264" s="5"/>
      <c r="C264" s="5"/>
      <c r="D264" s="5"/>
      <c r="E264" s="5"/>
      <c r="F264" s="5"/>
      <c r="G264" s="5"/>
    </row>
    <row r="265" spans="1:7" x14ac:dyDescent="0.25">
      <c r="A265" s="5"/>
      <c r="B265" s="5"/>
      <c r="C265" s="5"/>
      <c r="D265" s="5"/>
      <c r="E265" s="5"/>
      <c r="F265" s="5"/>
      <c r="G265" s="5"/>
    </row>
    <row r="266" spans="1:7" x14ac:dyDescent="0.25">
      <c r="A266" s="5"/>
      <c r="B266" s="5"/>
      <c r="C266" s="5"/>
      <c r="D266" s="5"/>
      <c r="E266" s="5"/>
      <c r="F266" s="5"/>
      <c r="G266" s="5"/>
    </row>
    <row r="267" spans="1:7" x14ac:dyDescent="0.25">
      <c r="A267" s="5"/>
      <c r="B267" s="5"/>
      <c r="C267" s="5"/>
      <c r="D267" s="5"/>
      <c r="E267" s="5"/>
      <c r="F267" s="5"/>
      <c r="G267" s="5"/>
    </row>
    <row r="268" spans="1:7" x14ac:dyDescent="0.25">
      <c r="A268" s="5"/>
      <c r="B268" s="5"/>
      <c r="C268" s="5"/>
      <c r="D268" s="5"/>
      <c r="E268" s="5"/>
      <c r="F268" s="5"/>
      <c r="G268" s="5"/>
    </row>
    <row r="269" spans="1:7" x14ac:dyDescent="0.25">
      <c r="A269" s="5"/>
      <c r="B269" s="5"/>
      <c r="C269" s="5"/>
      <c r="D269" s="5"/>
      <c r="E269" s="5"/>
      <c r="F269" s="5"/>
      <c r="G269" s="5"/>
    </row>
    <row r="270" spans="1:7" x14ac:dyDescent="0.25">
      <c r="A270" s="5"/>
      <c r="B270" s="5"/>
      <c r="C270" s="5"/>
      <c r="D270" s="5"/>
      <c r="E270" s="5"/>
      <c r="F270" s="5"/>
      <c r="G270" s="5"/>
    </row>
    <row r="271" spans="1:7" x14ac:dyDescent="0.25">
      <c r="A271" s="5"/>
      <c r="B271" s="5"/>
      <c r="C271" s="5"/>
      <c r="D271" s="5"/>
      <c r="E271" s="5"/>
      <c r="F271" s="5"/>
      <c r="G271" s="5"/>
    </row>
    <row r="272" spans="1:7" x14ac:dyDescent="0.25">
      <c r="A272" s="5"/>
      <c r="B272" s="5"/>
      <c r="C272" s="5"/>
      <c r="D272" s="5"/>
      <c r="E272" s="5"/>
      <c r="F272" s="5"/>
      <c r="G272" s="5"/>
    </row>
    <row r="273" spans="1:7" x14ac:dyDescent="0.25">
      <c r="A273" s="5"/>
      <c r="B273" s="5"/>
      <c r="C273" s="5"/>
      <c r="D273" s="5"/>
      <c r="E273" s="5"/>
      <c r="F273" s="5"/>
      <c r="G273" s="5"/>
    </row>
    <row r="274" spans="1:7" x14ac:dyDescent="0.25">
      <c r="A274" s="5"/>
      <c r="B274" s="5"/>
      <c r="C274" s="5"/>
      <c r="D274" s="5"/>
      <c r="E274" s="5"/>
      <c r="F274" s="5"/>
      <c r="G274" s="5"/>
    </row>
    <row r="275" spans="1:7" x14ac:dyDescent="0.25">
      <c r="A275" s="5"/>
      <c r="B275" s="5"/>
      <c r="C275" s="5"/>
      <c r="D275" s="5"/>
      <c r="E275" s="5"/>
      <c r="F275" s="5"/>
      <c r="G275" s="5"/>
    </row>
    <row r="276" spans="1:7" x14ac:dyDescent="0.25">
      <c r="A276" s="5"/>
      <c r="B276" s="5"/>
      <c r="C276" s="5"/>
      <c r="D276" s="5"/>
      <c r="E276" s="5"/>
      <c r="F276" s="5"/>
      <c r="G276" s="5"/>
    </row>
    <row r="277" spans="1:7" x14ac:dyDescent="0.25">
      <c r="A277" s="5"/>
      <c r="B277" s="5"/>
      <c r="C277" s="5"/>
      <c r="D277" s="5"/>
      <c r="E277" s="5"/>
      <c r="F277" s="5"/>
      <c r="G277" s="5"/>
    </row>
    <row r="278" spans="1:7" x14ac:dyDescent="0.25">
      <c r="A278" s="5"/>
      <c r="B278" s="5"/>
      <c r="C278" s="5"/>
      <c r="D278" s="5"/>
      <c r="E278" s="5"/>
      <c r="F278" s="5"/>
      <c r="G278" s="5"/>
    </row>
    <row r="279" spans="1:7" x14ac:dyDescent="0.25">
      <c r="A279" s="5"/>
      <c r="B279" s="5"/>
      <c r="C279" s="5"/>
      <c r="D279" s="5"/>
      <c r="E279" s="5"/>
      <c r="F279" s="5"/>
      <c r="G279" s="5"/>
    </row>
    <row r="280" spans="1:7" x14ac:dyDescent="0.25">
      <c r="A280" s="5"/>
      <c r="B280" s="5"/>
      <c r="C280" s="5"/>
      <c r="D280" s="5"/>
      <c r="E280" s="5"/>
      <c r="F280" s="5"/>
      <c r="G280" s="5"/>
    </row>
  </sheetData>
  <mergeCells count="2">
    <mergeCell ref="A5:G5"/>
    <mergeCell ref="C10:E10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6"/>
  <sheetViews>
    <sheetView workbookViewId="0">
      <selection activeCell="B12" sqref="B12"/>
    </sheetView>
  </sheetViews>
  <sheetFormatPr defaultColWidth="11.5703125" defaultRowHeight="15" x14ac:dyDescent="0.25"/>
  <cols>
    <col min="1" max="1" width="21.85546875" customWidth="1"/>
    <col min="5" max="5" width="10" customWidth="1"/>
    <col min="6" max="6" width="26.140625" customWidth="1"/>
  </cols>
  <sheetData>
    <row r="1" spans="1:12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ht="26.25" x14ac:dyDescent="0.4">
      <c r="A5" s="191" t="s">
        <v>244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5"/>
    </row>
    <row r="6" spans="1:12" ht="27" thickBot="1" x14ac:dyDescent="0.45">
      <c r="A6" s="140"/>
      <c r="B6" s="140"/>
      <c r="C6" s="140"/>
      <c r="D6" s="141"/>
      <c r="E6" s="141"/>
      <c r="F6" s="141"/>
      <c r="G6" s="140"/>
      <c r="H6" s="140"/>
      <c r="I6" s="140"/>
      <c r="J6" s="140"/>
      <c r="K6" s="140"/>
      <c r="L6" s="5"/>
    </row>
    <row r="7" spans="1:12" ht="15.75" thickBot="1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 ht="15.75" x14ac:dyDescent="0.25">
      <c r="A8" s="213" t="s">
        <v>245</v>
      </c>
      <c r="B8" s="214"/>
      <c r="C8" s="214"/>
      <c r="D8" s="215"/>
      <c r="E8" s="5"/>
      <c r="F8" s="213" t="s">
        <v>246</v>
      </c>
      <c r="G8" s="214"/>
      <c r="H8" s="214"/>
      <c r="I8" s="215"/>
      <c r="J8" s="142"/>
      <c r="K8" s="143" t="s">
        <v>247</v>
      </c>
      <c r="L8" s="5"/>
    </row>
    <row r="9" spans="1:12" ht="15.75" x14ac:dyDescent="0.25">
      <c r="A9" s="216" t="s">
        <v>248</v>
      </c>
      <c r="B9" s="217"/>
      <c r="C9" s="217"/>
      <c r="D9" s="218"/>
      <c r="E9" s="5"/>
      <c r="F9" s="216" t="s">
        <v>249</v>
      </c>
      <c r="G9" s="217"/>
      <c r="H9" s="217"/>
      <c r="I9" s="218"/>
      <c r="J9" s="142"/>
      <c r="K9" s="143"/>
      <c r="L9" s="5"/>
    </row>
    <row r="10" spans="1:12" x14ac:dyDescent="0.25">
      <c r="A10" s="144" t="s">
        <v>250</v>
      </c>
      <c r="B10" s="145" t="s">
        <v>145</v>
      </c>
      <c r="C10" s="145" t="s">
        <v>251</v>
      </c>
      <c r="D10" s="146" t="s">
        <v>252</v>
      </c>
      <c r="E10" s="147"/>
      <c r="F10" s="144" t="s">
        <v>250</v>
      </c>
      <c r="G10" s="145" t="s">
        <v>145</v>
      </c>
      <c r="H10" s="145" t="s">
        <v>251</v>
      </c>
      <c r="I10" s="146" t="s">
        <v>252</v>
      </c>
      <c r="J10" s="148"/>
      <c r="K10" s="146" t="s">
        <v>247</v>
      </c>
      <c r="L10" s="5"/>
    </row>
    <row r="11" spans="1:12" x14ac:dyDescent="0.25">
      <c r="A11" s="207" t="s">
        <v>253</v>
      </c>
      <c r="B11" s="208"/>
      <c r="C11" s="208"/>
      <c r="D11" s="209"/>
      <c r="E11" s="147"/>
      <c r="F11" s="207" t="s">
        <v>253</v>
      </c>
      <c r="G11" s="208"/>
      <c r="H11" s="208"/>
      <c r="I11" s="209"/>
      <c r="J11" s="149"/>
      <c r="K11" s="150"/>
      <c r="L11" s="5"/>
    </row>
    <row r="12" spans="1:12" x14ac:dyDescent="0.25">
      <c r="A12" s="151" t="s">
        <v>254</v>
      </c>
      <c r="B12" s="152">
        <v>82000</v>
      </c>
      <c r="C12" s="153">
        <v>30</v>
      </c>
      <c r="D12" s="153"/>
      <c r="E12" s="147"/>
      <c r="F12" s="151" t="s">
        <v>255</v>
      </c>
      <c r="G12" s="152">
        <v>85658</v>
      </c>
      <c r="H12" s="153">
        <v>15</v>
      </c>
      <c r="I12" s="153"/>
      <c r="J12" s="154"/>
      <c r="K12" s="155">
        <f>+B12+G12</f>
        <v>167658</v>
      </c>
      <c r="L12" s="5"/>
    </row>
    <row r="13" spans="1:12" x14ac:dyDescent="0.25">
      <c r="A13" s="151" t="s">
        <v>255</v>
      </c>
      <c r="B13" s="98">
        <v>26000</v>
      </c>
      <c r="C13" s="153">
        <v>30</v>
      </c>
      <c r="D13" s="156"/>
      <c r="E13" s="147"/>
      <c r="F13" s="151" t="s">
        <v>256</v>
      </c>
      <c r="G13" s="98">
        <v>30000</v>
      </c>
      <c r="H13" s="153">
        <v>15</v>
      </c>
      <c r="I13" s="156"/>
      <c r="J13" s="147"/>
      <c r="K13" s="155">
        <f t="shared" ref="K13:K45" si="0">+B13+G13</f>
        <v>56000</v>
      </c>
      <c r="L13" s="5"/>
    </row>
    <row r="14" spans="1:12" x14ac:dyDescent="0.25">
      <c r="A14" s="151" t="s">
        <v>257</v>
      </c>
      <c r="B14" s="98">
        <f>SUM(B12:B13)</f>
        <v>108000</v>
      </c>
      <c r="C14" s="156"/>
      <c r="D14" s="156"/>
      <c r="E14" s="147"/>
      <c r="F14" s="151" t="s">
        <v>257</v>
      </c>
      <c r="G14" s="98">
        <f>SUM(G12:G13)</f>
        <v>115658</v>
      </c>
      <c r="H14" s="156"/>
      <c r="I14" s="156"/>
      <c r="J14" s="147"/>
      <c r="K14" s="155">
        <f t="shared" si="0"/>
        <v>223658</v>
      </c>
      <c r="L14" s="5"/>
    </row>
    <row r="15" spans="1:12" ht="15.75" thickBot="1" x14ac:dyDescent="0.3">
      <c r="A15" s="207" t="s">
        <v>258</v>
      </c>
      <c r="B15" s="208"/>
      <c r="C15" s="208"/>
      <c r="D15" s="209"/>
      <c r="E15" s="147"/>
      <c r="F15" s="210" t="s">
        <v>258</v>
      </c>
      <c r="G15" s="211"/>
      <c r="H15" s="211"/>
      <c r="I15" s="212"/>
      <c r="J15" s="149"/>
      <c r="K15" s="150"/>
      <c r="L15" s="5"/>
    </row>
    <row r="16" spans="1:12" x14ac:dyDescent="0.25">
      <c r="A16" s="157" t="s">
        <v>120</v>
      </c>
      <c r="B16" s="98">
        <f>+'[2]Mapa de Gastos'!B26</f>
        <v>46244.1</v>
      </c>
      <c r="C16" s="156">
        <v>3</v>
      </c>
      <c r="D16" s="158" t="s">
        <v>259</v>
      </c>
      <c r="E16" s="147"/>
      <c r="F16" s="159" t="s">
        <v>120</v>
      </c>
      <c r="G16" s="160">
        <f>+'[2]Mapa de Gastos'!G26</f>
        <v>0</v>
      </c>
      <c r="H16" s="161"/>
      <c r="I16" s="162" t="s">
        <v>259</v>
      </c>
      <c r="J16" s="154"/>
      <c r="K16" s="155">
        <f t="shared" si="0"/>
        <v>46244.1</v>
      </c>
      <c r="L16" s="5"/>
    </row>
    <row r="17" spans="1:12" x14ac:dyDescent="0.25">
      <c r="A17" s="157" t="str">
        <f>+'[2]Mapa de Gastos'!A29</f>
        <v>Personal de Limpieza del hogar</v>
      </c>
      <c r="B17" s="98">
        <f>+'[2]Mapa de Gastos'!B29/2</f>
        <v>11500</v>
      </c>
      <c r="C17" s="156">
        <v>30</v>
      </c>
      <c r="D17" s="158" t="s">
        <v>259</v>
      </c>
      <c r="E17" s="147"/>
      <c r="F17" s="157" t="s">
        <v>68</v>
      </c>
      <c r="G17" s="98">
        <f>+B17</f>
        <v>11500</v>
      </c>
      <c r="H17" s="156"/>
      <c r="I17" s="158" t="s">
        <v>259</v>
      </c>
      <c r="J17" s="154"/>
      <c r="K17" s="155">
        <f t="shared" si="0"/>
        <v>23000</v>
      </c>
      <c r="L17" s="5"/>
    </row>
    <row r="18" spans="1:12" x14ac:dyDescent="0.25">
      <c r="A18" s="157" t="str">
        <f>+'[2]Mapa de Gastos'!A31</f>
        <v>Energía Eléctrica</v>
      </c>
      <c r="B18" s="101">
        <f>+'[2]Mapa de Gastos'!B31</f>
        <v>2000</v>
      </c>
      <c r="C18" s="156"/>
      <c r="D18" s="158" t="s">
        <v>260</v>
      </c>
      <c r="E18" s="147"/>
      <c r="F18" s="157" t="s">
        <v>69</v>
      </c>
      <c r="G18" s="98">
        <f>+'[2]Mapa de Gastos'!G31</f>
        <v>0</v>
      </c>
      <c r="H18" s="156"/>
      <c r="I18" s="158" t="s">
        <v>260</v>
      </c>
      <c r="J18" s="154"/>
      <c r="K18" s="155">
        <f t="shared" si="0"/>
        <v>2000</v>
      </c>
      <c r="L18" s="5"/>
    </row>
    <row r="19" spans="1:12" x14ac:dyDescent="0.25">
      <c r="A19" s="163" t="str">
        <f>+'[2]Mapa de Gastos'!A32</f>
        <v>Gas</v>
      </c>
      <c r="B19" s="164">
        <f>+'[2]Mapa de Gastos'!B32</f>
        <v>2000</v>
      </c>
      <c r="C19" s="156"/>
      <c r="D19" s="158" t="s">
        <v>259</v>
      </c>
      <c r="E19" s="147"/>
      <c r="F19" s="157" t="s">
        <v>15</v>
      </c>
      <c r="G19" s="98">
        <f>+'[2]Mapa de Gastos'!G32</f>
        <v>0</v>
      </c>
      <c r="H19" s="156"/>
      <c r="I19" s="158" t="s">
        <v>259</v>
      </c>
      <c r="J19" s="154"/>
      <c r="K19" s="155">
        <f t="shared" si="0"/>
        <v>2000</v>
      </c>
      <c r="L19" s="5"/>
    </row>
    <row r="20" spans="1:12" x14ac:dyDescent="0.25">
      <c r="A20" s="157" t="str">
        <f>+'[2]Mapa de Gastos'!A35</f>
        <v>Teléfono Residencial</v>
      </c>
      <c r="B20" s="101">
        <f>+'[2]Mapa de Gastos'!B35</f>
        <v>2500</v>
      </c>
      <c r="C20" s="156"/>
      <c r="D20" s="158" t="s">
        <v>260</v>
      </c>
      <c r="E20" s="147"/>
      <c r="F20" s="157" t="s">
        <v>72</v>
      </c>
      <c r="G20" s="98">
        <f>+'[2]Mapa de Gastos'!G35</f>
        <v>0</v>
      </c>
      <c r="H20" s="156"/>
      <c r="I20" s="158" t="s">
        <v>260</v>
      </c>
      <c r="J20" s="154"/>
      <c r="K20" s="155">
        <f t="shared" si="0"/>
        <v>2500</v>
      </c>
      <c r="L20" s="5"/>
    </row>
    <row r="21" spans="1:12" x14ac:dyDescent="0.25">
      <c r="A21" s="157" t="str">
        <f>+'[2]Mapa de Gastos'!A37</f>
        <v>Teléfono Celular</v>
      </c>
      <c r="B21" s="101">
        <f>+'[2]Mapa de Gastos'!B37</f>
        <v>1900</v>
      </c>
      <c r="C21" s="156"/>
      <c r="D21" s="158" t="s">
        <v>260</v>
      </c>
      <c r="E21" s="147"/>
      <c r="F21" s="157" t="s">
        <v>110</v>
      </c>
      <c r="G21" s="98">
        <f>+'[2]Mapa de Gastos'!G37</f>
        <v>0</v>
      </c>
      <c r="H21" s="156"/>
      <c r="I21" s="158" t="s">
        <v>260</v>
      </c>
      <c r="J21" s="154"/>
      <c r="K21" s="155">
        <f t="shared" si="0"/>
        <v>1900</v>
      </c>
      <c r="L21" s="5"/>
    </row>
    <row r="22" spans="1:12" x14ac:dyDescent="0.25">
      <c r="A22" s="157" t="str">
        <f>+'[2]Mapa de Gastos'!A41</f>
        <v>Supermercado</v>
      </c>
      <c r="B22" s="98">
        <f>+'[2]Mapa de Gastos'!B41/2</f>
        <v>15000</v>
      </c>
      <c r="C22" s="156"/>
      <c r="D22" s="158" t="s">
        <v>260</v>
      </c>
      <c r="E22" s="147"/>
      <c r="F22" s="157" t="s">
        <v>75</v>
      </c>
      <c r="G22" s="98">
        <f>+B22</f>
        <v>15000</v>
      </c>
      <c r="H22" s="156"/>
      <c r="I22" s="158" t="s">
        <v>260</v>
      </c>
      <c r="J22" s="154"/>
      <c r="K22" s="155">
        <f t="shared" si="0"/>
        <v>30000</v>
      </c>
      <c r="L22" s="5"/>
    </row>
    <row r="23" spans="1:12" x14ac:dyDescent="0.25">
      <c r="A23" s="157" t="str">
        <f>+'[2]Mapa de Gastos'!A42</f>
        <v>Colmado</v>
      </c>
      <c r="B23" s="98">
        <f>+'[2]Mapa de Gastos'!B42/2</f>
        <v>500</v>
      </c>
      <c r="C23" s="156"/>
      <c r="D23" s="158" t="s">
        <v>259</v>
      </c>
      <c r="E23" s="147"/>
      <c r="F23" s="157" t="s">
        <v>3</v>
      </c>
      <c r="G23" s="98">
        <f>+B23</f>
        <v>500</v>
      </c>
      <c r="H23" s="156"/>
      <c r="I23" s="158" t="s">
        <v>259</v>
      </c>
      <c r="J23" s="154"/>
      <c r="K23" s="155">
        <f t="shared" si="0"/>
        <v>1000</v>
      </c>
      <c r="L23" s="5"/>
    </row>
    <row r="24" spans="1:12" x14ac:dyDescent="0.25">
      <c r="A24" s="157" t="str">
        <f>+'[2]Mapa de Gastos'!A49</f>
        <v>Barberia</v>
      </c>
      <c r="B24" s="98">
        <f>+'[2]Mapa de Gastos'!B49/2</f>
        <v>2575</v>
      </c>
      <c r="C24" s="156"/>
      <c r="D24" s="158" t="s">
        <v>260</v>
      </c>
      <c r="E24" s="147"/>
      <c r="F24" s="157" t="s">
        <v>261</v>
      </c>
      <c r="G24" s="98">
        <f>+B24</f>
        <v>2575</v>
      </c>
      <c r="H24" s="156"/>
      <c r="I24" s="158" t="s">
        <v>260</v>
      </c>
      <c r="J24" s="154"/>
      <c r="K24" s="155">
        <f t="shared" si="0"/>
        <v>5150</v>
      </c>
      <c r="L24" s="5"/>
    </row>
    <row r="25" spans="1:12" x14ac:dyDescent="0.25">
      <c r="A25" s="157" t="str">
        <f>+'[2]Mapa de Gastos'!A50</f>
        <v>Lavandería</v>
      </c>
      <c r="B25" s="98">
        <f>+'[2]Mapa de Gastos'!B50</f>
        <v>700</v>
      </c>
      <c r="C25" s="156"/>
      <c r="D25" s="158" t="s">
        <v>260</v>
      </c>
      <c r="E25" s="147"/>
      <c r="F25" s="157" t="s">
        <v>79</v>
      </c>
      <c r="G25" s="98">
        <f>+'[2]Mapa de Gastos'!G50</f>
        <v>0</v>
      </c>
      <c r="H25" s="156"/>
      <c r="I25" s="158" t="s">
        <v>260</v>
      </c>
      <c r="J25" s="154"/>
      <c r="K25" s="155">
        <f t="shared" si="0"/>
        <v>700</v>
      </c>
      <c r="L25" s="5"/>
    </row>
    <row r="26" spans="1:12" x14ac:dyDescent="0.25">
      <c r="A26" s="157" t="str">
        <f>+'[2]Mapa de Gastos'!A52</f>
        <v>Rossina</v>
      </c>
      <c r="B26" s="98">
        <f>+'[2]Mapa de Gastos'!B52</f>
        <v>3500</v>
      </c>
      <c r="C26" s="156"/>
      <c r="D26" s="158" t="s">
        <v>260</v>
      </c>
      <c r="E26" s="147"/>
      <c r="F26" s="157" t="s">
        <v>262</v>
      </c>
      <c r="G26" s="98">
        <f>+'[2]Mapa de Gastos'!G52</f>
        <v>0</v>
      </c>
      <c r="H26" s="156"/>
      <c r="I26" s="158" t="s">
        <v>260</v>
      </c>
      <c r="J26" s="154"/>
      <c r="K26" s="155">
        <f t="shared" si="0"/>
        <v>3500</v>
      </c>
      <c r="L26" s="5"/>
    </row>
    <row r="27" spans="1:12" x14ac:dyDescent="0.25">
      <c r="A27" s="157" t="str">
        <f>+'[2]Mapa de Gastos'!A53</f>
        <v>Alonso</v>
      </c>
      <c r="B27" s="98">
        <f>+'[2]Mapa de Gastos'!B53</f>
        <v>3282.5</v>
      </c>
      <c r="C27" s="156"/>
      <c r="D27" s="158" t="s">
        <v>260</v>
      </c>
      <c r="E27" s="147"/>
      <c r="F27" s="157" t="s">
        <v>263</v>
      </c>
      <c r="G27" s="98">
        <f>+'[2]Mapa de Gastos'!G53</f>
        <v>0</v>
      </c>
      <c r="H27" s="156"/>
      <c r="I27" s="158" t="s">
        <v>260</v>
      </c>
      <c r="J27" s="154"/>
      <c r="K27" s="155">
        <f t="shared" si="0"/>
        <v>3282.5</v>
      </c>
      <c r="L27" s="5"/>
    </row>
    <row r="28" spans="1:12" x14ac:dyDescent="0.25">
      <c r="A28" s="157" t="str">
        <f>+'[2]Mapa de Gastos'!A54</f>
        <v>Alonso Julian</v>
      </c>
      <c r="B28" s="98">
        <f>+'[2]Mapa de Gastos'!B54</f>
        <v>1500</v>
      </c>
      <c r="C28" s="156"/>
      <c r="D28" s="158" t="s">
        <v>260</v>
      </c>
      <c r="E28" s="147"/>
      <c r="F28" s="157" t="s">
        <v>264</v>
      </c>
      <c r="G28" s="98">
        <f>+'[2]Mapa de Gastos'!G54</f>
        <v>0</v>
      </c>
      <c r="H28" s="156"/>
      <c r="I28" s="158" t="s">
        <v>260</v>
      </c>
      <c r="J28" s="154"/>
      <c r="K28" s="155">
        <f t="shared" si="0"/>
        <v>1500</v>
      </c>
      <c r="L28" s="5"/>
    </row>
    <row r="29" spans="1:12" x14ac:dyDescent="0.25">
      <c r="A29" s="157" t="str">
        <f>+'[2]Mapa de Gastos'!A58</f>
        <v>Suscripciones / Club Naco</v>
      </c>
      <c r="B29" s="101">
        <f>+'[2]Mapa de Gastos'!B58</f>
        <v>2500</v>
      </c>
      <c r="C29" s="156"/>
      <c r="D29" s="158" t="s">
        <v>260</v>
      </c>
      <c r="E29" s="147"/>
      <c r="F29" s="157" t="s">
        <v>265</v>
      </c>
      <c r="G29" s="98">
        <f>+'[2]Mapa de Gastos'!G58</f>
        <v>0</v>
      </c>
      <c r="H29" s="156"/>
      <c r="I29" s="158" t="s">
        <v>260</v>
      </c>
      <c r="J29" s="154"/>
      <c r="K29" s="155">
        <f t="shared" si="0"/>
        <v>2500</v>
      </c>
      <c r="L29" s="5"/>
    </row>
    <row r="30" spans="1:12" x14ac:dyDescent="0.25">
      <c r="A30" s="157" t="str">
        <f>+'[2]Mapa de Gastos'!A59</f>
        <v xml:space="preserve">Regalos </v>
      </c>
      <c r="B30" s="98">
        <f>+'[2]Mapa de Gastos'!B59/2</f>
        <v>1000</v>
      </c>
      <c r="C30" s="156"/>
      <c r="D30" s="158" t="s">
        <v>260</v>
      </c>
      <c r="E30" s="147"/>
      <c r="F30" s="157" t="s">
        <v>82</v>
      </c>
      <c r="G30" s="98">
        <f>+B30</f>
        <v>1000</v>
      </c>
      <c r="H30" s="156"/>
      <c r="I30" s="158" t="s">
        <v>260</v>
      </c>
      <c r="J30" s="154"/>
      <c r="K30" s="155">
        <f t="shared" si="0"/>
        <v>2000</v>
      </c>
      <c r="L30" s="5"/>
    </row>
    <row r="31" spans="1:12" x14ac:dyDescent="0.25">
      <c r="A31" s="157" t="str">
        <f>+'[2]Mapa de Gastos'!A61</f>
        <v>Apps</v>
      </c>
      <c r="B31" s="98">
        <f>+'[2]Mapa de Gastos'!B61</f>
        <v>757.5</v>
      </c>
      <c r="C31" s="156"/>
      <c r="D31" s="158" t="s">
        <v>260</v>
      </c>
      <c r="E31" s="147"/>
      <c r="F31" s="157" t="s">
        <v>84</v>
      </c>
      <c r="G31" s="98">
        <f>+'[2]Mapa de Gastos'!G61</f>
        <v>0</v>
      </c>
      <c r="H31" s="156"/>
      <c r="I31" s="158" t="s">
        <v>260</v>
      </c>
      <c r="J31" s="154"/>
      <c r="K31" s="155">
        <f t="shared" si="0"/>
        <v>757.5</v>
      </c>
      <c r="L31" s="5"/>
    </row>
    <row r="32" spans="1:12" x14ac:dyDescent="0.25">
      <c r="A32" s="157" t="str">
        <f>+'[2]Mapa de Gastos'!A66</f>
        <v>Medicamentos</v>
      </c>
      <c r="B32" s="98">
        <f>+'[2]Mapa de Gastos'!B66/2</f>
        <v>1500</v>
      </c>
      <c r="C32" s="156"/>
      <c r="D32" s="158" t="s">
        <v>260</v>
      </c>
      <c r="E32" s="147"/>
      <c r="F32" s="157" t="s">
        <v>4</v>
      </c>
      <c r="G32" s="98">
        <f>+B32</f>
        <v>1500</v>
      </c>
      <c r="H32" s="156"/>
      <c r="I32" s="158" t="s">
        <v>260</v>
      </c>
      <c r="J32" s="154"/>
      <c r="K32" s="155">
        <f t="shared" si="0"/>
        <v>3000</v>
      </c>
      <c r="L32" s="5"/>
    </row>
    <row r="33" spans="1:12" x14ac:dyDescent="0.25">
      <c r="A33" s="157" t="str">
        <f>+'[2]Mapa de Gastos'!A67</f>
        <v xml:space="preserve"> Consultas Médicas </v>
      </c>
      <c r="B33" s="98">
        <f>+'[2]Mapa de Gastos'!B67</f>
        <v>1000</v>
      </c>
      <c r="C33" s="156"/>
      <c r="D33" s="158" t="s">
        <v>259</v>
      </c>
      <c r="E33" s="147"/>
      <c r="F33" s="157" t="s">
        <v>124</v>
      </c>
      <c r="G33" s="98">
        <f>+'[2]Mapa de Gastos'!G67</f>
        <v>0</v>
      </c>
      <c r="H33" s="156"/>
      <c r="I33" s="158" t="s">
        <v>259</v>
      </c>
      <c r="J33" s="154"/>
      <c r="K33" s="155">
        <f t="shared" si="0"/>
        <v>1000</v>
      </c>
      <c r="L33" s="5"/>
    </row>
    <row r="34" spans="1:12" x14ac:dyDescent="0.25">
      <c r="A34" s="157" t="str">
        <f>+'[2]Mapa de Gastos'!A70</f>
        <v xml:space="preserve">Gasolina </v>
      </c>
      <c r="B34" s="98">
        <f>+'[2]Mapa de Gastos'!B70/2</f>
        <v>10000</v>
      </c>
      <c r="C34" s="156"/>
      <c r="D34" s="158" t="s">
        <v>260</v>
      </c>
      <c r="E34" s="147"/>
      <c r="F34" s="157" t="s">
        <v>89</v>
      </c>
      <c r="G34" s="98">
        <f>+B34</f>
        <v>10000</v>
      </c>
      <c r="H34" s="156"/>
      <c r="I34" s="158" t="s">
        <v>260</v>
      </c>
      <c r="J34" s="154"/>
      <c r="K34" s="155">
        <f t="shared" si="0"/>
        <v>20000</v>
      </c>
      <c r="L34" s="5"/>
    </row>
    <row r="35" spans="1:12" x14ac:dyDescent="0.25">
      <c r="A35" s="157" t="str">
        <f>+'[2]Mapa de Gastos'!A71</f>
        <v>Lavados</v>
      </c>
      <c r="B35" s="98">
        <f>+'[2]Mapa de Gastos'!B71/2</f>
        <v>300</v>
      </c>
      <c r="C35" s="156"/>
      <c r="D35" s="158" t="s">
        <v>260</v>
      </c>
      <c r="E35" s="147"/>
      <c r="F35" s="157" t="s">
        <v>90</v>
      </c>
      <c r="G35" s="98">
        <f>+B35</f>
        <v>300</v>
      </c>
      <c r="H35" s="156"/>
      <c r="I35" s="158" t="s">
        <v>260</v>
      </c>
      <c r="J35" s="154"/>
      <c r="K35" s="155">
        <f t="shared" si="0"/>
        <v>600</v>
      </c>
      <c r="L35" s="5"/>
    </row>
    <row r="36" spans="1:12" x14ac:dyDescent="0.25">
      <c r="A36" s="157" t="str">
        <f>+'[2]Mapa de Gastos'!A74</f>
        <v>Uber</v>
      </c>
      <c r="B36" s="98">
        <f>+'[2]Mapa de Gastos'!B74/2</f>
        <v>300</v>
      </c>
      <c r="C36" s="156"/>
      <c r="D36" s="158" t="s">
        <v>260</v>
      </c>
      <c r="E36" s="147"/>
      <c r="F36" s="157" t="s">
        <v>57</v>
      </c>
      <c r="G36" s="98">
        <f>+B36</f>
        <v>300</v>
      </c>
      <c r="H36" s="156"/>
      <c r="I36" s="158" t="s">
        <v>260</v>
      </c>
      <c r="J36" s="154"/>
      <c r="K36" s="155">
        <f t="shared" si="0"/>
        <v>600</v>
      </c>
      <c r="L36" s="5"/>
    </row>
    <row r="37" spans="1:12" x14ac:dyDescent="0.25">
      <c r="A37" s="157" t="str">
        <f>+'[2]Mapa de Gastos'!A77</f>
        <v xml:space="preserve">Restaurantes  </v>
      </c>
      <c r="B37" s="98">
        <f>+'[2]Mapa de Gastos'!B77/2</f>
        <v>6800</v>
      </c>
      <c r="C37" s="156"/>
      <c r="D37" s="158" t="s">
        <v>260</v>
      </c>
      <c r="E37" s="147"/>
      <c r="F37" s="157" t="s">
        <v>240</v>
      </c>
      <c r="G37" s="98">
        <f>+B37</f>
        <v>6800</v>
      </c>
      <c r="H37" s="156"/>
      <c r="I37" s="158" t="s">
        <v>260</v>
      </c>
      <c r="J37" s="154"/>
      <c r="K37" s="155">
        <f t="shared" si="0"/>
        <v>13600</v>
      </c>
      <c r="L37" s="5"/>
    </row>
    <row r="38" spans="1:12" x14ac:dyDescent="0.25">
      <c r="A38" s="157" t="str">
        <f>+'[2]Mapa de Gastos'!A83</f>
        <v>Progreso</v>
      </c>
      <c r="B38" s="98">
        <f>+'[2]Mapa de Gastos'!B83</f>
        <v>19722</v>
      </c>
      <c r="C38" s="156"/>
      <c r="D38" s="158" t="s">
        <v>259</v>
      </c>
      <c r="E38" s="147"/>
      <c r="F38" s="157" t="s">
        <v>266</v>
      </c>
      <c r="G38" s="98">
        <f>+'[2]Mapa de Gastos'!G83</f>
        <v>0</v>
      </c>
      <c r="H38" s="156"/>
      <c r="I38" s="158" t="s">
        <v>259</v>
      </c>
      <c r="J38" s="154"/>
      <c r="K38" s="155">
        <f t="shared" si="0"/>
        <v>19722</v>
      </c>
      <c r="L38" s="5"/>
    </row>
    <row r="39" spans="1:12" x14ac:dyDescent="0.25">
      <c r="A39" s="157" t="str">
        <f>+'[2]Mapa de Gastos'!A84</f>
        <v>Prestamo Carro</v>
      </c>
      <c r="B39" s="98">
        <f>+'[2]Mapa de Gastos'!B84</f>
        <v>22042</v>
      </c>
      <c r="C39" s="156"/>
      <c r="D39" s="158" t="s">
        <v>259</v>
      </c>
      <c r="E39" s="147"/>
      <c r="F39" s="157" t="s">
        <v>267</v>
      </c>
      <c r="G39" s="98">
        <f>+'[2]Mapa de Gastos'!G84</f>
        <v>0</v>
      </c>
      <c r="H39" s="156"/>
      <c r="I39" s="158" t="s">
        <v>259</v>
      </c>
      <c r="J39" s="154"/>
      <c r="K39" s="155">
        <f t="shared" si="0"/>
        <v>22042</v>
      </c>
      <c r="L39" s="5"/>
    </row>
    <row r="40" spans="1:12" x14ac:dyDescent="0.25">
      <c r="A40" s="151" t="s">
        <v>268</v>
      </c>
      <c r="B40" s="98"/>
      <c r="C40" s="156"/>
      <c r="D40" s="153"/>
      <c r="E40" s="147"/>
      <c r="F40" s="157" t="str">
        <f>+A40</f>
        <v>Pago TC Scotiabank</v>
      </c>
      <c r="G40" s="98">
        <f>+B45+G45</f>
        <v>93590</v>
      </c>
      <c r="H40" s="156"/>
      <c r="I40" s="158" t="s">
        <v>259</v>
      </c>
      <c r="J40" s="154"/>
      <c r="K40" s="155">
        <f t="shared" si="0"/>
        <v>93590</v>
      </c>
      <c r="L40" s="5"/>
    </row>
    <row r="41" spans="1:12" ht="15.75" thickBot="1" x14ac:dyDescent="0.3">
      <c r="A41" s="151"/>
      <c r="B41" s="98"/>
      <c r="C41" s="156"/>
      <c r="D41" s="153"/>
      <c r="E41" s="147"/>
      <c r="F41" s="165" t="s">
        <v>269</v>
      </c>
      <c r="G41" s="166">
        <v>5000</v>
      </c>
      <c r="H41" s="167"/>
      <c r="I41" s="168"/>
      <c r="J41" s="154"/>
      <c r="K41" s="169"/>
      <c r="L41" s="5"/>
    </row>
    <row r="42" spans="1:12" ht="15.75" thickBot="1" x14ac:dyDescent="0.3">
      <c r="A42" s="170" t="s">
        <v>270</v>
      </c>
      <c r="B42" s="171">
        <f>SUM(B16:B39)</f>
        <v>159123.1</v>
      </c>
      <c r="C42" s="172"/>
      <c r="D42" s="173"/>
      <c r="E42" s="147"/>
      <c r="F42" s="170" t="s">
        <v>270</v>
      </c>
      <c r="G42" s="171">
        <f>SUM(G16:G39)</f>
        <v>49475</v>
      </c>
      <c r="H42" s="172"/>
      <c r="I42" s="173"/>
      <c r="J42" s="147"/>
      <c r="K42" s="174">
        <f t="shared" si="0"/>
        <v>208598.1</v>
      </c>
      <c r="L42" s="5"/>
    </row>
    <row r="43" spans="1:12" x14ac:dyDescent="0.25">
      <c r="A43" s="175"/>
      <c r="B43" s="176"/>
      <c r="C43" s="147"/>
      <c r="D43" s="147"/>
      <c r="E43" s="147"/>
      <c r="F43" s="147"/>
      <c r="G43" s="147"/>
      <c r="H43" s="147"/>
      <c r="I43" s="147"/>
      <c r="J43" s="147"/>
      <c r="K43" s="177">
        <f t="shared" si="0"/>
        <v>0</v>
      </c>
      <c r="L43" s="5"/>
    </row>
    <row r="44" spans="1:12" x14ac:dyDescent="0.25">
      <c r="A44" s="178" t="s">
        <v>271</v>
      </c>
      <c r="B44" s="179">
        <f>+B16++B19+B23+B33+B38+B39+B17</f>
        <v>103008.1</v>
      </c>
      <c r="C44" s="156"/>
      <c r="D44" s="156"/>
      <c r="E44" s="147"/>
      <c r="F44" s="178" t="s">
        <v>271</v>
      </c>
      <c r="G44" s="179">
        <f>+G16++G19+G23+G33+G38+G39+G17+G40+G41</f>
        <v>110590</v>
      </c>
      <c r="H44" s="156"/>
      <c r="I44" s="156"/>
      <c r="J44" s="147"/>
      <c r="K44" s="155">
        <f t="shared" si="0"/>
        <v>213598.1</v>
      </c>
      <c r="L44" s="5"/>
    </row>
    <row r="45" spans="1:12" x14ac:dyDescent="0.25">
      <c r="A45" s="180" t="s">
        <v>272</v>
      </c>
      <c r="B45" s="179">
        <f>+B18+B20+B21+B22+B24+B25+B26+B27+B28++B29+B30+B31+B32+B34+B35+B36+B37</f>
        <v>56115</v>
      </c>
      <c r="C45" s="156"/>
      <c r="D45" s="156"/>
      <c r="E45" s="147"/>
      <c r="F45" s="180" t="s">
        <v>272</v>
      </c>
      <c r="G45" s="179">
        <f>+G18+G20+G21+G22+G24+G25+G26+G27+G28++G29+G30+G31+G32+G34+G35+G36+G37</f>
        <v>37475</v>
      </c>
      <c r="H45" s="156"/>
      <c r="I45" s="156"/>
      <c r="J45" s="147"/>
      <c r="K45" s="155">
        <f t="shared" si="0"/>
        <v>93590</v>
      </c>
      <c r="L45" s="5"/>
    </row>
    <row r="46" spans="1:12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</sheetData>
  <mergeCells count="9">
    <mergeCell ref="A15:D15"/>
    <mergeCell ref="F15:I15"/>
    <mergeCell ref="A5:K5"/>
    <mergeCell ref="A8:D8"/>
    <mergeCell ref="F8:I8"/>
    <mergeCell ref="A9:D9"/>
    <mergeCell ref="F9:I9"/>
    <mergeCell ref="A11:D11"/>
    <mergeCell ref="F11:I11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2060"/>
  </sheetPr>
  <dimension ref="A1:J100"/>
  <sheetViews>
    <sheetView workbookViewId="0">
      <selection activeCell="Q57" sqref="Q57"/>
    </sheetView>
  </sheetViews>
  <sheetFormatPr defaultColWidth="10" defaultRowHeight="15" x14ac:dyDescent="0.25"/>
  <cols>
    <col min="1" max="1" width="19.42578125" customWidth="1"/>
    <col min="2" max="2" width="1.85546875" customWidth="1"/>
    <col min="3" max="3" width="16.5703125" customWidth="1"/>
    <col min="4" max="4" width="1.5703125" customWidth="1"/>
    <col min="5" max="5" width="12.85546875" customWidth="1"/>
    <col min="6" max="6" width="1.5703125" customWidth="1"/>
    <col min="7" max="7" width="11.5703125" customWidth="1"/>
    <col min="8" max="8" width="1.42578125" customWidth="1"/>
    <col min="9" max="9" width="16.42578125" customWidth="1"/>
  </cols>
  <sheetData>
    <row r="1" spans="1:10" x14ac:dyDescent="0.25">
      <c r="A1" s="5"/>
      <c r="B1" s="5"/>
      <c r="C1" s="5"/>
      <c r="D1" s="5"/>
      <c r="E1" s="5"/>
      <c r="F1" s="5"/>
      <c r="G1" s="5"/>
      <c r="H1" s="5"/>
      <c r="I1" s="5"/>
      <c r="J1" s="5"/>
    </row>
    <row r="2" spans="1:10" x14ac:dyDescent="0.25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x14ac:dyDescent="0.25">
      <c r="A3" s="5"/>
      <c r="B3" s="5"/>
      <c r="C3" s="5"/>
      <c r="D3" s="5"/>
      <c r="E3" s="5"/>
      <c r="F3" s="5"/>
      <c r="G3" s="5"/>
      <c r="H3" s="5"/>
      <c r="I3" s="5"/>
      <c r="J3" s="5"/>
    </row>
    <row r="4" spans="1:10" x14ac:dyDescent="0.25">
      <c r="A4" s="5"/>
      <c r="B4" s="5"/>
      <c r="C4" s="5"/>
      <c r="D4" s="5"/>
      <c r="E4" s="5"/>
      <c r="F4" s="5"/>
      <c r="G4" s="5"/>
      <c r="H4" s="5"/>
      <c r="I4" s="5"/>
      <c r="J4" s="5"/>
    </row>
    <row r="5" spans="1:10" ht="18.75" x14ac:dyDescent="0.3">
      <c r="A5" s="220" t="s">
        <v>25</v>
      </c>
      <c r="B5" s="220"/>
      <c r="C5" s="220"/>
      <c r="D5" s="220"/>
      <c r="E5" s="220"/>
      <c r="F5" s="220"/>
      <c r="G5" s="220"/>
      <c r="H5" s="220"/>
      <c r="I5" s="220"/>
      <c r="J5" s="5"/>
    </row>
    <row r="6" spans="1:10" x14ac:dyDescent="0.25">
      <c r="A6" s="5"/>
      <c r="B6" s="5"/>
      <c r="C6" s="5"/>
      <c r="D6" s="5"/>
      <c r="E6" s="5"/>
      <c r="F6" s="5"/>
      <c r="G6" s="5"/>
      <c r="H6" s="5"/>
      <c r="I6" s="5"/>
      <c r="J6" s="5"/>
    </row>
    <row r="7" spans="1:10" ht="15.75" x14ac:dyDescent="0.25">
      <c r="A7" s="219" t="s">
        <v>24</v>
      </c>
      <c r="B7" s="219"/>
      <c r="C7" s="219"/>
      <c r="D7" s="6"/>
      <c r="E7" s="6"/>
      <c r="F7" s="6"/>
      <c r="G7" s="6"/>
      <c r="H7" s="5"/>
      <c r="I7" s="5"/>
      <c r="J7" s="5"/>
    </row>
    <row r="8" spans="1:10" ht="15.75" x14ac:dyDescent="0.25">
      <c r="A8" s="219" t="s">
        <v>26</v>
      </c>
      <c r="B8" s="219"/>
      <c r="C8" s="219"/>
      <c r="D8" s="6"/>
      <c r="E8" s="6"/>
      <c r="F8" s="6"/>
      <c r="G8" s="6"/>
      <c r="H8" s="5"/>
      <c r="I8" s="5"/>
      <c r="J8" s="5"/>
    </row>
    <row r="9" spans="1:10" ht="15.75" x14ac:dyDescent="0.25">
      <c r="A9" s="7"/>
      <c r="B9" s="7"/>
      <c r="C9" s="5"/>
      <c r="D9" s="5"/>
      <c r="E9" s="5"/>
      <c r="F9" s="5"/>
      <c r="G9" s="5"/>
      <c r="H9" s="5"/>
      <c r="I9" s="5"/>
      <c r="J9" s="5"/>
    </row>
    <row r="10" spans="1:10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</row>
    <row r="11" spans="1:10" ht="35.25" customHeight="1" x14ac:dyDescent="0.25">
      <c r="A11" s="18" t="s">
        <v>28</v>
      </c>
      <c r="B11" s="19"/>
      <c r="C11" s="18" t="s">
        <v>27</v>
      </c>
      <c r="D11" s="19"/>
      <c r="E11" s="18" t="s">
        <v>29</v>
      </c>
      <c r="F11" s="19"/>
      <c r="G11" s="18" t="s">
        <v>30</v>
      </c>
      <c r="H11" s="20"/>
      <c r="I11" s="18" t="s">
        <v>31</v>
      </c>
      <c r="J11" s="8"/>
    </row>
    <row r="12" spans="1:10" ht="29.25" customHeight="1" x14ac:dyDescent="0.25">
      <c r="A12" s="10"/>
      <c r="B12" s="11"/>
      <c r="C12" s="12"/>
      <c r="D12" s="13"/>
      <c r="E12" s="10"/>
      <c r="F12" s="11"/>
      <c r="G12" s="14"/>
      <c r="H12" s="15"/>
      <c r="I12" s="14"/>
    </row>
    <row r="13" spans="1:10" ht="29.25" customHeight="1" x14ac:dyDescent="0.25">
      <c r="A13" s="10"/>
      <c r="B13" s="11"/>
      <c r="C13" s="12"/>
      <c r="D13" s="13"/>
      <c r="E13" s="10"/>
      <c r="F13" s="11"/>
      <c r="G13" s="16"/>
      <c r="H13" s="15"/>
      <c r="I13" s="16"/>
    </row>
    <row r="14" spans="1:10" ht="29.25" customHeight="1" x14ac:dyDescent="0.25">
      <c r="A14" s="10"/>
      <c r="B14" s="11"/>
      <c r="C14" s="12"/>
      <c r="D14" s="13"/>
      <c r="E14" s="10"/>
      <c r="F14" s="11"/>
      <c r="G14" s="14"/>
      <c r="H14" s="15"/>
      <c r="I14" s="14"/>
    </row>
    <row r="15" spans="1:10" ht="29.25" customHeight="1" x14ac:dyDescent="0.25">
      <c r="A15" s="10"/>
      <c r="B15" s="11"/>
      <c r="C15" s="12"/>
      <c r="D15" s="13"/>
      <c r="E15" s="10"/>
      <c r="F15" s="11"/>
      <c r="G15" s="16"/>
      <c r="H15" s="15"/>
      <c r="I15" s="16"/>
    </row>
    <row r="16" spans="1:10" ht="29.25" customHeight="1" x14ac:dyDescent="0.25">
      <c r="A16" s="10"/>
      <c r="B16" s="11"/>
      <c r="C16" s="12"/>
      <c r="D16" s="13"/>
      <c r="E16" s="10"/>
      <c r="F16" s="11"/>
      <c r="G16" s="14"/>
      <c r="H16" s="17"/>
      <c r="I16" s="14"/>
      <c r="J16" s="9"/>
    </row>
    <row r="17" spans="1:9" x14ac:dyDescent="0.25">
      <c r="A17" s="5"/>
      <c r="B17" s="5"/>
      <c r="C17" s="5"/>
      <c r="D17" s="5"/>
      <c r="E17" s="5"/>
      <c r="F17" s="5"/>
      <c r="G17" s="5"/>
      <c r="H17" s="5"/>
      <c r="I17" s="5"/>
    </row>
    <row r="18" spans="1:9" x14ac:dyDescent="0.25">
      <c r="A18" s="5"/>
      <c r="B18" s="5"/>
      <c r="C18" s="5"/>
      <c r="D18" s="5"/>
      <c r="E18" s="5"/>
      <c r="F18" s="5"/>
      <c r="G18" s="5"/>
      <c r="H18" s="5"/>
      <c r="I18" s="5"/>
    </row>
    <row r="19" spans="1:9" x14ac:dyDescent="0.25">
      <c r="A19" s="5"/>
      <c r="B19" s="5"/>
      <c r="C19" s="5"/>
      <c r="D19" s="5"/>
      <c r="E19" s="5"/>
      <c r="F19" s="5"/>
      <c r="G19" s="5"/>
      <c r="H19" s="5"/>
      <c r="I19" s="5"/>
    </row>
    <row r="20" spans="1:9" x14ac:dyDescent="0.25">
      <c r="A20" s="5"/>
      <c r="B20" s="5"/>
      <c r="C20" s="5"/>
      <c r="D20" s="5"/>
      <c r="E20" s="5"/>
      <c r="F20" s="5"/>
      <c r="G20" s="5"/>
      <c r="H20" s="5"/>
      <c r="I20" s="5"/>
    </row>
    <row r="40" spans="1:9" x14ac:dyDescent="0.25">
      <c r="A40" s="5"/>
      <c r="B40" s="5"/>
      <c r="C40" s="5"/>
      <c r="D40" s="5"/>
      <c r="E40" s="5"/>
      <c r="F40" s="5"/>
      <c r="G40" s="5"/>
      <c r="H40" s="5"/>
      <c r="I40" s="5"/>
    </row>
    <row r="41" spans="1:9" x14ac:dyDescent="0.25">
      <c r="A41" s="5"/>
      <c r="B41" s="5"/>
      <c r="C41" s="5"/>
      <c r="D41" s="5"/>
      <c r="E41" s="5"/>
      <c r="F41" s="5"/>
      <c r="G41" s="5"/>
      <c r="H41" s="5"/>
      <c r="I41" s="5"/>
    </row>
    <row r="42" spans="1:9" x14ac:dyDescent="0.25">
      <c r="A42" s="5"/>
      <c r="B42" s="5"/>
      <c r="C42" s="5"/>
      <c r="D42" s="5"/>
      <c r="E42" s="5"/>
      <c r="F42" s="5"/>
      <c r="G42" s="5"/>
      <c r="H42" s="5"/>
      <c r="I42" s="5"/>
    </row>
    <row r="43" spans="1:9" x14ac:dyDescent="0.25">
      <c r="A43" s="5"/>
      <c r="B43" s="5"/>
      <c r="C43" s="5"/>
      <c r="D43" s="5"/>
      <c r="E43" s="5"/>
      <c r="F43" s="5"/>
      <c r="G43" s="5"/>
      <c r="H43" s="5"/>
      <c r="I43" s="5"/>
    </row>
    <row r="44" spans="1:9" x14ac:dyDescent="0.25">
      <c r="A44" s="5"/>
      <c r="B44" s="5"/>
      <c r="C44" s="5"/>
      <c r="D44" s="5"/>
      <c r="E44" s="5"/>
      <c r="F44" s="5"/>
      <c r="G44" s="5"/>
      <c r="H44" s="5"/>
      <c r="I44" s="5"/>
    </row>
    <row r="45" spans="1:9" ht="18.75" x14ac:dyDescent="0.3">
      <c r="A45" s="221" t="s">
        <v>25</v>
      </c>
      <c r="B45" s="221"/>
      <c r="C45" s="221"/>
      <c r="D45" s="221"/>
      <c r="E45" s="221"/>
      <c r="F45" s="221"/>
      <c r="G45" s="221"/>
      <c r="H45" s="221"/>
      <c r="I45" s="221"/>
    </row>
    <row r="46" spans="1:9" x14ac:dyDescent="0.25">
      <c r="A46" s="5"/>
      <c r="B46" s="5"/>
      <c r="C46" s="5"/>
      <c r="D46" s="5"/>
      <c r="E46" s="5"/>
      <c r="F46" s="5"/>
      <c r="G46" s="5"/>
      <c r="H46" s="5"/>
      <c r="I46" s="5"/>
    </row>
    <row r="47" spans="1:9" ht="15.75" x14ac:dyDescent="0.25">
      <c r="A47" s="219" t="s">
        <v>24</v>
      </c>
      <c r="B47" s="219"/>
      <c r="C47" s="219"/>
      <c r="D47" s="6"/>
      <c r="E47" s="6"/>
      <c r="F47" s="6"/>
      <c r="G47" s="6"/>
      <c r="H47" s="5"/>
      <c r="I47" s="5"/>
    </row>
    <row r="48" spans="1:9" ht="15.75" x14ac:dyDescent="0.25">
      <c r="A48" s="219" t="s">
        <v>26</v>
      </c>
      <c r="B48" s="219"/>
      <c r="C48" s="219"/>
      <c r="D48" s="6"/>
      <c r="E48" s="6"/>
      <c r="F48" s="6"/>
      <c r="G48" s="6"/>
      <c r="H48" s="5"/>
      <c r="I48" s="5"/>
    </row>
    <row r="49" spans="1:9" ht="15.75" x14ac:dyDescent="0.25">
      <c r="A49" s="7"/>
      <c r="B49" s="7"/>
      <c r="C49" s="5"/>
      <c r="D49" s="5"/>
      <c r="E49" s="5"/>
      <c r="F49" s="5"/>
      <c r="G49" s="5"/>
      <c r="H49" s="5"/>
      <c r="I49" s="5"/>
    </row>
    <row r="50" spans="1:9" x14ac:dyDescent="0.25">
      <c r="A50" s="5"/>
      <c r="B50" s="5"/>
      <c r="C50" s="5"/>
      <c r="D50" s="5"/>
      <c r="E50" s="5"/>
      <c r="F50" s="5"/>
      <c r="G50" s="5"/>
      <c r="H50" s="5"/>
      <c r="I50" s="5"/>
    </row>
    <row r="51" spans="1:9" ht="31.5" x14ac:dyDescent="0.25">
      <c r="A51" s="18" t="s">
        <v>28</v>
      </c>
      <c r="B51" s="19"/>
      <c r="C51" s="18" t="s">
        <v>27</v>
      </c>
      <c r="D51" s="19"/>
      <c r="E51" s="18" t="s">
        <v>29</v>
      </c>
      <c r="F51" s="19"/>
      <c r="G51" s="18" t="s">
        <v>30</v>
      </c>
      <c r="H51" s="20"/>
      <c r="I51" s="18" t="s">
        <v>31</v>
      </c>
    </row>
    <row r="52" spans="1:9" ht="26.25" customHeight="1" x14ac:dyDescent="0.25">
      <c r="A52" s="22"/>
      <c r="B52" s="11"/>
      <c r="C52" s="21"/>
      <c r="D52" s="13"/>
      <c r="E52" s="9"/>
      <c r="F52" s="11"/>
      <c r="G52" s="14"/>
      <c r="H52" s="15"/>
      <c r="I52" s="14"/>
    </row>
    <row r="53" spans="1:9" ht="26.25" customHeight="1" x14ac:dyDescent="0.25">
      <c r="A53" s="22"/>
      <c r="B53" s="11"/>
      <c r="C53" s="21"/>
      <c r="D53" s="13"/>
      <c r="E53" s="9"/>
      <c r="F53" s="11"/>
      <c r="G53" s="16"/>
      <c r="H53" s="15"/>
      <c r="I53" s="16"/>
    </row>
    <row r="54" spans="1:9" ht="26.25" customHeight="1" x14ac:dyDescent="0.25">
      <c r="A54" s="22"/>
      <c r="B54" s="11"/>
      <c r="C54" s="21"/>
      <c r="D54" s="13"/>
      <c r="E54" s="9"/>
      <c r="F54" s="11"/>
      <c r="G54" s="14"/>
      <c r="H54" s="15"/>
      <c r="I54" s="16"/>
    </row>
    <row r="55" spans="1:9" ht="26.25" customHeight="1" x14ac:dyDescent="0.25">
      <c r="A55" s="22"/>
      <c r="B55" s="11"/>
      <c r="C55" s="21"/>
      <c r="D55" s="13"/>
      <c r="E55" s="9"/>
      <c r="F55" s="11"/>
      <c r="G55" s="16"/>
      <c r="H55" s="15"/>
      <c r="I55" s="16"/>
    </row>
    <row r="56" spans="1:9" ht="26.25" customHeight="1" x14ac:dyDescent="0.25">
      <c r="A56" s="22"/>
      <c r="B56" s="11"/>
      <c r="C56" s="21"/>
      <c r="D56" s="13"/>
      <c r="E56" s="9"/>
      <c r="F56" s="11"/>
      <c r="G56" s="14"/>
      <c r="H56" s="15"/>
      <c r="I56" s="16"/>
    </row>
    <row r="57" spans="1:9" ht="25.5" customHeight="1" x14ac:dyDescent="0.25">
      <c r="A57" s="22"/>
      <c r="B57" s="11"/>
      <c r="C57" s="21"/>
      <c r="D57" s="13"/>
      <c r="E57" s="9"/>
      <c r="F57" s="11"/>
      <c r="G57" s="14"/>
      <c r="H57" s="15"/>
      <c r="I57" s="16"/>
    </row>
    <row r="58" spans="1:9" ht="25.5" customHeight="1" x14ac:dyDescent="0.25">
      <c r="A58" s="22"/>
      <c r="B58" s="11"/>
      <c r="C58" s="21"/>
      <c r="D58" s="13"/>
      <c r="E58" s="9"/>
      <c r="F58" s="11"/>
      <c r="G58" s="14"/>
      <c r="H58" s="15"/>
      <c r="I58" s="16"/>
    </row>
    <row r="59" spans="1:9" ht="25.5" customHeight="1" x14ac:dyDescent="0.25">
      <c r="A59" s="22"/>
      <c r="B59" s="11"/>
      <c r="C59" s="21"/>
      <c r="D59" s="13"/>
      <c r="E59" s="9"/>
      <c r="F59" s="11"/>
      <c r="G59" s="14"/>
      <c r="H59" s="15"/>
      <c r="I59" s="16"/>
    </row>
    <row r="60" spans="1:9" ht="25.5" customHeight="1" x14ac:dyDescent="0.25">
      <c r="A60" s="22"/>
      <c r="B60" s="11"/>
      <c r="C60" s="21"/>
      <c r="D60" s="13"/>
      <c r="E60" s="9"/>
      <c r="F60" s="11"/>
      <c r="G60" s="14"/>
      <c r="H60" s="15"/>
      <c r="I60" s="16"/>
    </row>
    <row r="61" spans="1:9" ht="25.5" customHeight="1" x14ac:dyDescent="0.25">
      <c r="A61" s="22"/>
      <c r="B61" s="11"/>
      <c r="C61" s="21"/>
      <c r="D61" s="13"/>
      <c r="E61" s="9"/>
      <c r="F61" s="11"/>
      <c r="G61" s="14"/>
      <c r="H61" s="15"/>
      <c r="I61" s="16"/>
    </row>
    <row r="62" spans="1:9" ht="25.5" customHeight="1" x14ac:dyDescent="0.25">
      <c r="A62" s="22"/>
      <c r="B62" s="11"/>
      <c r="C62" s="21"/>
      <c r="D62" s="13"/>
      <c r="E62" s="9"/>
      <c r="F62" s="11"/>
      <c r="G62" s="14"/>
      <c r="H62" s="15"/>
      <c r="I62" s="16"/>
    </row>
    <row r="63" spans="1:9" ht="25.5" customHeight="1" x14ac:dyDescent="0.25">
      <c r="A63" s="22"/>
      <c r="B63" s="11"/>
      <c r="C63" s="21"/>
      <c r="D63" s="13"/>
      <c r="E63" s="9"/>
      <c r="F63" s="11"/>
      <c r="G63" s="14"/>
      <c r="H63" s="15"/>
      <c r="I63" s="16"/>
    </row>
    <row r="64" spans="1:9" ht="25.5" customHeight="1" x14ac:dyDescent="0.25">
      <c r="A64" s="22"/>
      <c r="B64" s="11"/>
      <c r="C64" s="21"/>
      <c r="D64" s="13"/>
      <c r="E64" s="9"/>
      <c r="F64" s="11"/>
      <c r="G64" s="14"/>
      <c r="H64" s="15"/>
      <c r="I64" s="16"/>
    </row>
    <row r="65" spans="1:9" ht="25.5" customHeight="1" x14ac:dyDescent="0.25">
      <c r="A65" s="22"/>
      <c r="B65" s="11"/>
      <c r="C65" s="21"/>
      <c r="D65" s="13"/>
      <c r="E65" s="9"/>
      <c r="F65" s="11"/>
      <c r="G65" s="14"/>
      <c r="H65" s="15"/>
      <c r="I65" s="16"/>
    </row>
    <row r="66" spans="1:9" ht="25.5" customHeight="1" x14ac:dyDescent="0.25">
      <c r="A66" s="22"/>
      <c r="B66" s="11"/>
      <c r="C66" s="21"/>
      <c r="D66" s="13"/>
      <c r="E66" s="9"/>
      <c r="F66" s="11"/>
      <c r="G66" s="14"/>
      <c r="H66" s="15"/>
      <c r="I66" s="16"/>
    </row>
    <row r="67" spans="1:9" ht="25.5" customHeight="1" x14ac:dyDescent="0.25">
      <c r="A67" s="22"/>
      <c r="B67" s="11"/>
      <c r="C67" s="21"/>
      <c r="D67" s="13"/>
      <c r="E67" s="9"/>
      <c r="F67" s="11"/>
      <c r="G67" s="14"/>
      <c r="H67" s="15"/>
      <c r="I67" s="16"/>
    </row>
    <row r="68" spans="1:9" ht="25.5" customHeight="1" x14ac:dyDescent="0.25">
      <c r="A68" s="22"/>
      <c r="B68" s="11"/>
      <c r="C68" s="21"/>
      <c r="D68" s="13"/>
      <c r="E68" s="9"/>
      <c r="F68" s="11"/>
      <c r="G68" s="14"/>
      <c r="H68" s="15"/>
      <c r="I68" s="16"/>
    </row>
    <row r="69" spans="1:9" ht="25.5" customHeight="1" x14ac:dyDescent="0.25">
      <c r="A69" s="22"/>
      <c r="B69" s="11"/>
      <c r="C69" s="21"/>
      <c r="D69" s="13"/>
      <c r="E69" s="9"/>
      <c r="F69" s="11"/>
      <c r="G69" s="14"/>
      <c r="H69" s="15"/>
      <c r="I69" s="16"/>
    </row>
    <row r="70" spans="1:9" ht="25.5" customHeight="1" x14ac:dyDescent="0.25">
      <c r="A70" s="22"/>
      <c r="B70" s="11"/>
      <c r="C70" s="21"/>
      <c r="D70" s="13"/>
      <c r="E70" s="9"/>
      <c r="F70" s="11"/>
      <c r="G70" s="14"/>
      <c r="H70" s="15"/>
      <c r="I70" s="16"/>
    </row>
    <row r="71" spans="1:9" ht="25.5" customHeight="1" x14ac:dyDescent="0.25">
      <c r="A71" s="22"/>
      <c r="B71" s="11"/>
      <c r="C71" s="21"/>
      <c r="D71" s="13"/>
      <c r="E71" s="9"/>
      <c r="F71" s="11"/>
      <c r="G71" s="14"/>
      <c r="H71" s="15"/>
      <c r="I71" s="16"/>
    </row>
    <row r="72" spans="1:9" ht="25.5" customHeight="1" x14ac:dyDescent="0.25">
      <c r="A72" s="22"/>
      <c r="B72" s="11"/>
      <c r="C72" s="21"/>
      <c r="D72" s="13"/>
      <c r="E72" s="9"/>
      <c r="F72" s="11"/>
      <c r="G72" s="14"/>
      <c r="H72" s="15"/>
      <c r="I72" s="16"/>
    </row>
    <row r="73" spans="1:9" ht="25.5" customHeight="1" x14ac:dyDescent="0.25">
      <c r="A73" s="22"/>
      <c r="B73" s="11"/>
      <c r="C73" s="21"/>
      <c r="D73" s="13"/>
      <c r="E73" s="9"/>
      <c r="F73" s="11"/>
      <c r="G73" s="14"/>
      <c r="H73" s="15"/>
      <c r="I73" s="16"/>
    </row>
    <row r="74" spans="1:9" ht="25.5" customHeight="1" x14ac:dyDescent="0.25">
      <c r="A74" s="22"/>
      <c r="B74" s="11"/>
      <c r="C74" s="21"/>
      <c r="D74" s="13"/>
      <c r="E74" s="9"/>
      <c r="F74" s="11"/>
      <c r="G74" s="14"/>
      <c r="H74" s="15"/>
      <c r="I74" s="16"/>
    </row>
    <row r="75" spans="1:9" ht="25.5" customHeight="1" x14ac:dyDescent="0.25">
      <c r="A75" s="22"/>
      <c r="B75" s="11"/>
      <c r="C75" s="21"/>
      <c r="D75" s="13"/>
      <c r="E75" s="9"/>
      <c r="F75" s="11"/>
      <c r="G75" s="14"/>
      <c r="H75" s="15"/>
      <c r="I75" s="16"/>
    </row>
    <row r="76" spans="1:9" ht="25.5" customHeight="1" x14ac:dyDescent="0.25">
      <c r="A76" s="22"/>
      <c r="B76" s="11"/>
      <c r="C76" s="21"/>
      <c r="D76" s="13"/>
      <c r="E76" s="9"/>
      <c r="F76" s="11"/>
      <c r="G76" s="14"/>
      <c r="H76" s="15"/>
      <c r="I76" s="16"/>
    </row>
    <row r="77" spans="1:9" ht="25.5" customHeight="1" x14ac:dyDescent="0.25">
      <c r="A77" s="22"/>
      <c r="B77" s="11"/>
      <c r="C77" s="21"/>
      <c r="D77" s="13"/>
      <c r="E77" s="9"/>
      <c r="F77" s="11"/>
      <c r="G77" s="14"/>
      <c r="H77" s="15"/>
      <c r="I77" s="16"/>
    </row>
    <row r="78" spans="1:9" ht="25.5" customHeight="1" x14ac:dyDescent="0.25">
      <c r="A78" s="22"/>
      <c r="B78" s="11"/>
      <c r="C78" s="21"/>
      <c r="D78" s="13"/>
      <c r="E78" s="9"/>
      <c r="F78" s="11"/>
      <c r="G78" s="14"/>
      <c r="H78" s="15"/>
      <c r="I78" s="16"/>
    </row>
    <row r="79" spans="1:9" ht="25.5" customHeight="1" x14ac:dyDescent="0.25">
      <c r="A79" s="22"/>
      <c r="B79" s="11"/>
      <c r="C79" s="21"/>
      <c r="D79" s="13"/>
      <c r="E79" s="9"/>
      <c r="F79" s="11"/>
      <c r="G79" s="14"/>
      <c r="H79" s="15"/>
      <c r="I79" s="16"/>
    </row>
    <row r="80" spans="1:9" ht="25.5" customHeight="1" x14ac:dyDescent="0.25">
      <c r="A80" s="22"/>
      <c r="B80" s="11"/>
      <c r="C80" s="21"/>
      <c r="D80" s="13"/>
      <c r="E80" s="9"/>
      <c r="F80" s="11"/>
      <c r="G80" s="14"/>
      <c r="H80" s="15"/>
      <c r="I80" s="16"/>
    </row>
    <row r="81" spans="1:9" ht="25.5" customHeight="1" x14ac:dyDescent="0.25">
      <c r="A81" s="22"/>
      <c r="B81" s="11"/>
      <c r="C81" s="21"/>
      <c r="D81" s="13"/>
      <c r="E81" s="9"/>
      <c r="F81" s="11"/>
      <c r="G81" s="14"/>
      <c r="H81" s="15"/>
      <c r="I81" s="16"/>
    </row>
    <row r="82" spans="1:9" ht="25.5" customHeight="1" x14ac:dyDescent="0.25">
      <c r="A82" s="22"/>
      <c r="B82" s="11"/>
      <c r="C82" s="21"/>
      <c r="D82" s="13"/>
      <c r="E82" s="9"/>
      <c r="F82" s="11"/>
      <c r="G82" s="14"/>
      <c r="H82" s="15"/>
      <c r="I82" s="16"/>
    </row>
    <row r="83" spans="1:9" ht="25.5" customHeight="1" x14ac:dyDescent="0.25">
      <c r="A83" s="22"/>
      <c r="B83" s="11"/>
      <c r="C83" s="21"/>
      <c r="D83" s="13"/>
      <c r="E83" s="9"/>
      <c r="F83" s="11"/>
      <c r="G83" s="14"/>
      <c r="H83" s="15"/>
      <c r="I83" s="16"/>
    </row>
    <row r="84" spans="1:9" ht="28.5" customHeight="1" x14ac:dyDescent="0.25">
      <c r="A84" s="22"/>
      <c r="B84" s="11"/>
      <c r="C84" s="21"/>
      <c r="D84" s="13"/>
      <c r="E84" s="9"/>
      <c r="F84" s="11"/>
      <c r="G84" s="14"/>
      <c r="H84" s="15"/>
      <c r="I84" s="16"/>
    </row>
    <row r="85" spans="1:9" ht="24" customHeight="1" x14ac:dyDescent="0.25">
      <c r="A85" s="22"/>
      <c r="B85" s="11"/>
      <c r="C85" s="21"/>
      <c r="D85" s="13"/>
      <c r="E85" s="9"/>
      <c r="F85" s="11"/>
      <c r="G85" s="14"/>
      <c r="H85" s="15"/>
      <c r="I85" s="16"/>
    </row>
    <row r="86" spans="1:9" ht="24" customHeight="1" x14ac:dyDescent="0.25">
      <c r="A86" s="22"/>
      <c r="B86" s="11"/>
      <c r="C86" s="21"/>
      <c r="D86" s="13"/>
      <c r="E86" s="9"/>
      <c r="F86" s="11"/>
      <c r="G86" s="14"/>
      <c r="H86" s="15"/>
      <c r="I86" s="16"/>
    </row>
    <row r="87" spans="1:9" ht="22.5" customHeight="1" x14ac:dyDescent="0.25">
      <c r="A87" s="22"/>
      <c r="B87" s="11"/>
      <c r="C87" s="21"/>
      <c r="D87" s="13"/>
      <c r="E87" s="9"/>
      <c r="F87" s="11"/>
      <c r="G87" s="14"/>
      <c r="H87" s="15"/>
      <c r="I87" s="16"/>
    </row>
    <row r="88" spans="1:9" ht="25.5" customHeight="1" x14ac:dyDescent="0.25">
      <c r="A88" s="22"/>
      <c r="B88" s="11"/>
      <c r="C88" s="21"/>
      <c r="D88" s="13"/>
      <c r="E88" s="9"/>
      <c r="F88" s="11"/>
      <c r="G88" s="14"/>
      <c r="H88" s="15"/>
      <c r="I88" s="16"/>
    </row>
    <row r="89" spans="1:9" ht="28.5" customHeight="1" x14ac:dyDescent="0.25">
      <c r="A89" s="22"/>
      <c r="B89" s="11"/>
      <c r="C89" s="21"/>
      <c r="D89" s="13"/>
      <c r="E89" s="9"/>
      <c r="F89" s="11"/>
      <c r="G89" s="14"/>
      <c r="H89" s="15"/>
      <c r="I89" s="16"/>
    </row>
    <row r="90" spans="1:9" x14ac:dyDescent="0.25">
      <c r="A90" s="22"/>
      <c r="B90" s="11"/>
      <c r="C90" s="21"/>
      <c r="D90" s="13"/>
      <c r="E90" s="9"/>
    </row>
    <row r="91" spans="1:9" x14ac:dyDescent="0.25">
      <c r="A91" s="22"/>
      <c r="B91" s="11"/>
      <c r="C91" s="21"/>
      <c r="D91" s="13"/>
      <c r="E91" s="9"/>
    </row>
    <row r="92" spans="1:9" x14ac:dyDescent="0.25">
      <c r="A92" s="22"/>
      <c r="B92" s="11"/>
      <c r="C92" s="21"/>
      <c r="D92" s="13"/>
      <c r="E92" s="9"/>
    </row>
    <row r="93" spans="1:9" x14ac:dyDescent="0.25">
      <c r="A93" s="22"/>
      <c r="B93" s="11"/>
      <c r="C93" s="21"/>
      <c r="D93" s="13"/>
      <c r="E93" s="9"/>
    </row>
    <row r="94" spans="1:9" x14ac:dyDescent="0.25">
      <c r="A94" s="22"/>
      <c r="B94" s="11"/>
      <c r="C94" s="21"/>
      <c r="D94" s="13"/>
      <c r="E94" s="9"/>
    </row>
    <row r="95" spans="1:9" x14ac:dyDescent="0.25">
      <c r="A95" s="22"/>
      <c r="B95" s="11"/>
      <c r="C95" s="21"/>
      <c r="D95" s="13"/>
      <c r="E95" s="9"/>
    </row>
    <row r="96" spans="1:9" x14ac:dyDescent="0.25">
      <c r="A96" s="22"/>
      <c r="B96" s="11"/>
      <c r="C96" s="21"/>
      <c r="D96" s="13"/>
      <c r="E96" s="9"/>
    </row>
    <row r="97" spans="1:5" x14ac:dyDescent="0.25">
      <c r="A97" s="22"/>
      <c r="B97" s="11"/>
      <c r="C97" s="21"/>
      <c r="D97" s="13"/>
      <c r="E97" s="9"/>
    </row>
    <row r="98" spans="1:5" x14ac:dyDescent="0.25">
      <c r="A98" s="22"/>
      <c r="B98" s="11"/>
      <c r="C98" s="21"/>
      <c r="D98" s="13"/>
      <c r="E98" s="9"/>
    </row>
    <row r="99" spans="1:5" x14ac:dyDescent="0.25">
      <c r="A99" s="22"/>
      <c r="B99" s="11"/>
      <c r="C99" s="21"/>
      <c r="D99" s="13"/>
      <c r="E99" s="9"/>
    </row>
    <row r="100" spans="1:5" x14ac:dyDescent="0.25">
      <c r="A100" s="22"/>
      <c r="B100" s="11"/>
      <c r="C100" s="21"/>
      <c r="D100" s="13"/>
      <c r="E100" s="9"/>
    </row>
  </sheetData>
  <mergeCells count="6">
    <mergeCell ref="A47:C47"/>
    <mergeCell ref="A48:C48"/>
    <mergeCell ref="A7:C7"/>
    <mergeCell ref="A8:C8"/>
    <mergeCell ref="A5:I5"/>
    <mergeCell ref="A45:I4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V34"/>
  <sheetViews>
    <sheetView topLeftCell="A12" workbookViewId="0">
      <selection activeCell="B23" sqref="B23:C27"/>
    </sheetView>
  </sheetViews>
  <sheetFormatPr defaultColWidth="11.42578125" defaultRowHeight="12.75" x14ac:dyDescent="0.2"/>
  <cols>
    <col min="1" max="1" width="10.42578125" style="24" customWidth="1"/>
    <col min="2" max="2" width="12.5703125" style="24" customWidth="1"/>
    <col min="3" max="3" width="11.5703125" style="24" customWidth="1"/>
    <col min="4" max="4" width="11.42578125" style="24" customWidth="1"/>
    <col min="5" max="5" width="9.5703125" style="24" bestFit="1" customWidth="1"/>
    <col min="6" max="6" width="12" style="24" bestFit="1" customWidth="1"/>
    <col min="7" max="7" width="7.5703125" style="24" bestFit="1" customWidth="1"/>
    <col min="8" max="8" width="24" style="24" bestFit="1" customWidth="1"/>
    <col min="9" max="10" width="9.140625" style="24" bestFit="1" customWidth="1"/>
    <col min="11" max="11" width="7.85546875" style="24" customWidth="1"/>
    <col min="12" max="12" width="8.42578125" style="24" customWidth="1"/>
    <col min="13" max="13" width="10.140625" style="24" bestFit="1" customWidth="1"/>
    <col min="14" max="14" width="7.5703125" style="24" customWidth="1"/>
    <col min="15" max="15" width="9.140625" style="24" bestFit="1" customWidth="1"/>
    <col min="16" max="16" width="8.5703125" style="24" customWidth="1"/>
    <col min="17" max="17" width="7.5703125" style="24" customWidth="1"/>
    <col min="18" max="18" width="8.42578125" style="24" customWidth="1"/>
    <col min="19" max="19" width="9.85546875" style="24" customWidth="1"/>
    <col min="20" max="20" width="7.85546875" style="24" customWidth="1"/>
    <col min="21" max="21" width="11.140625" style="24" customWidth="1"/>
    <col min="22" max="22" width="5" style="23" customWidth="1"/>
    <col min="23" max="16384" width="11.42578125" style="24"/>
  </cols>
  <sheetData>
    <row r="1" spans="1:21" x14ac:dyDescent="0.2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 x14ac:dyDescent="0.2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5"/>
      <c r="S2" s="222"/>
      <c r="T2" s="222"/>
      <c r="U2" s="222"/>
    </row>
    <row r="3" spans="1:2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5"/>
      <c r="S3" s="25"/>
      <c r="T3" s="25"/>
      <c r="U3" s="25"/>
    </row>
    <row r="4" spans="1:21" x14ac:dyDescent="0.2">
      <c r="A4" s="23"/>
      <c r="B4" s="23"/>
      <c r="C4" s="23"/>
      <c r="D4" s="23"/>
      <c r="E4" s="23"/>
      <c r="F4" s="23"/>
      <c r="G4" s="23"/>
      <c r="H4" s="23"/>
      <c r="I4" s="26"/>
      <c r="J4" s="26"/>
      <c r="K4" s="23"/>
      <c r="L4" s="23"/>
      <c r="M4" s="26"/>
      <c r="N4" s="23"/>
      <c r="O4" s="23"/>
      <c r="P4" s="26"/>
      <c r="Q4" s="26"/>
      <c r="R4" s="26"/>
      <c r="S4" s="26"/>
      <c r="T4" s="26"/>
      <c r="U4" s="23"/>
    </row>
    <row r="5" spans="1:21" x14ac:dyDescent="0.2">
      <c r="A5" s="23"/>
      <c r="B5" s="23"/>
      <c r="C5" s="23"/>
      <c r="D5" s="23"/>
      <c r="E5" s="23"/>
      <c r="F5" s="23"/>
      <c r="G5" s="23"/>
      <c r="H5" s="23"/>
      <c r="I5" s="26"/>
      <c r="J5" s="26"/>
      <c r="K5" s="23"/>
      <c r="L5" s="23"/>
      <c r="M5" s="26"/>
      <c r="N5" s="23"/>
      <c r="O5" s="23"/>
      <c r="P5" s="26"/>
      <c r="Q5" s="26"/>
      <c r="R5" s="26"/>
      <c r="S5" s="26"/>
      <c r="T5" s="26"/>
      <c r="U5" s="27"/>
    </row>
    <row r="6" spans="1:21" x14ac:dyDescent="0.2">
      <c r="A6" s="23"/>
      <c r="B6" s="23"/>
      <c r="C6" s="23"/>
      <c r="D6" s="23"/>
      <c r="E6" s="23"/>
      <c r="F6" s="23"/>
      <c r="G6" s="23"/>
      <c r="H6" s="23"/>
      <c r="I6" s="26"/>
      <c r="J6" s="26"/>
      <c r="K6" s="23"/>
      <c r="L6" s="23"/>
      <c r="M6" s="26"/>
      <c r="N6" s="23"/>
      <c r="O6" s="23"/>
      <c r="P6" s="26"/>
      <c r="Q6" s="26"/>
      <c r="R6" s="26"/>
      <c r="S6" s="26"/>
      <c r="T6" s="26"/>
      <c r="U6" s="27"/>
    </row>
    <row r="7" spans="1:21" ht="26.25" customHeight="1" x14ac:dyDescent="0.3">
      <c r="A7" s="232" t="s">
        <v>55</v>
      </c>
      <c r="B7" s="232"/>
      <c r="C7" s="232"/>
      <c r="D7" s="232"/>
      <c r="E7" s="232"/>
      <c r="F7" s="232"/>
      <c r="G7" s="28"/>
      <c r="H7" s="28"/>
      <c r="I7" s="28"/>
      <c r="J7" s="26"/>
      <c r="K7" s="23"/>
      <c r="L7" s="23"/>
      <c r="M7" s="26"/>
      <c r="N7" s="23"/>
      <c r="O7" s="23"/>
      <c r="P7" s="26"/>
      <c r="Q7" s="26"/>
      <c r="R7" s="26"/>
      <c r="S7" s="26"/>
      <c r="T7" s="26"/>
      <c r="U7" s="27"/>
    </row>
    <row r="8" spans="1:21" ht="18.600000000000001" customHeight="1" x14ac:dyDescent="0.25">
      <c r="A8" s="5"/>
      <c r="B8" s="5"/>
      <c r="C8" s="5"/>
      <c r="D8" s="5"/>
      <c r="E8" s="5"/>
      <c r="F8" s="5"/>
      <c r="G8" s="29"/>
      <c r="H8" s="29"/>
      <c r="I8" s="30"/>
      <c r="J8" s="26"/>
      <c r="K8" s="23"/>
      <c r="L8" s="23"/>
      <c r="M8" s="26"/>
      <c r="N8" s="23"/>
      <c r="O8" s="23"/>
      <c r="P8" s="26"/>
      <c r="Q8" s="26"/>
      <c r="R8" s="26"/>
      <c r="S8" s="26"/>
      <c r="T8" s="26"/>
      <c r="U8" s="27"/>
    </row>
    <row r="9" spans="1:21" ht="18.600000000000001" customHeight="1" x14ac:dyDescent="0.25">
      <c r="A9" s="7" t="s">
        <v>18</v>
      </c>
      <c r="B9" s="6"/>
      <c r="C9" s="6"/>
      <c r="D9" s="6"/>
      <c r="E9" s="5"/>
      <c r="F9" s="5"/>
      <c r="G9" s="29"/>
      <c r="H9" s="29"/>
      <c r="I9" s="30"/>
      <c r="J9" s="26"/>
      <c r="K9" s="23"/>
      <c r="L9" s="23"/>
      <c r="M9" s="26"/>
      <c r="N9" s="23"/>
      <c r="O9" s="23"/>
      <c r="P9" s="26"/>
      <c r="Q9" s="26"/>
      <c r="R9" s="26"/>
      <c r="S9" s="26"/>
      <c r="T9" s="26"/>
      <c r="U9" s="27"/>
    </row>
    <row r="10" spans="1:21" ht="18.600000000000001" customHeight="1" x14ac:dyDescent="0.25">
      <c r="A10" s="7" t="s">
        <v>19</v>
      </c>
      <c r="B10" s="69"/>
      <c r="C10" s="68"/>
      <c r="D10" s="68"/>
      <c r="E10" s="5"/>
      <c r="F10" s="5"/>
      <c r="G10" s="29"/>
      <c r="H10" s="29"/>
      <c r="I10" s="30"/>
      <c r="J10" s="26"/>
      <c r="K10" s="23"/>
      <c r="L10" s="23"/>
      <c r="M10" s="26"/>
      <c r="N10" s="23"/>
      <c r="O10" s="23"/>
      <c r="P10" s="26"/>
      <c r="Q10" s="26"/>
      <c r="R10" s="26"/>
      <c r="S10" s="26"/>
      <c r="T10" s="26"/>
      <c r="U10" s="27"/>
    </row>
    <row r="11" spans="1:21" ht="18.600000000000001" customHeight="1" x14ac:dyDescent="0.25">
      <c r="A11" s="7"/>
      <c r="B11" s="5"/>
      <c r="C11" s="5"/>
      <c r="D11" s="5"/>
      <c r="E11" s="5"/>
      <c r="F11" s="5"/>
      <c r="G11" s="29"/>
      <c r="H11" s="29"/>
      <c r="I11" s="30"/>
      <c r="J11" s="26"/>
      <c r="K11" s="23"/>
      <c r="L11" s="23"/>
      <c r="M11" s="26"/>
      <c r="N11" s="26"/>
      <c r="O11" s="26"/>
      <c r="P11" s="26"/>
      <c r="Q11" s="26"/>
      <c r="R11" s="26"/>
      <c r="S11" s="26"/>
      <c r="T11" s="26"/>
      <c r="U11" s="27"/>
    </row>
    <row r="12" spans="1:21" ht="18.600000000000001" customHeight="1" x14ac:dyDescent="0.2">
      <c r="A12" s="23"/>
      <c r="B12" s="23"/>
      <c r="C12" s="29"/>
      <c r="D12" s="29"/>
      <c r="E12" s="29"/>
      <c r="F12" s="29"/>
      <c r="G12" s="29"/>
      <c r="H12" s="29"/>
      <c r="I12" s="30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7"/>
    </row>
    <row r="13" spans="1:21" ht="15.75" customHeight="1" thickBot="1" x14ac:dyDescent="0.25">
      <c r="A13" s="223" t="s">
        <v>32</v>
      </c>
      <c r="B13" s="224"/>
      <c r="C13" s="224"/>
      <c r="D13" s="224"/>
      <c r="E13" s="224"/>
      <c r="F13" s="224"/>
      <c r="G13" s="224"/>
      <c r="H13" s="224"/>
      <c r="I13" s="225" t="s">
        <v>33</v>
      </c>
      <c r="J13" s="226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</row>
    <row r="14" spans="1:21" ht="26.25" thickBot="1" x14ac:dyDescent="0.25">
      <c r="A14" s="60" t="s">
        <v>34</v>
      </c>
      <c r="B14" s="61" t="s">
        <v>35</v>
      </c>
      <c r="C14" s="62" t="s">
        <v>36</v>
      </c>
      <c r="D14" s="60" t="s">
        <v>37</v>
      </c>
      <c r="E14" s="61" t="s">
        <v>38</v>
      </c>
      <c r="F14" s="62" t="s">
        <v>39</v>
      </c>
      <c r="G14" s="61" t="s">
        <v>40</v>
      </c>
      <c r="H14" s="63" t="s">
        <v>41</v>
      </c>
      <c r="I14" s="61" t="s">
        <v>42</v>
      </c>
      <c r="J14" s="61" t="s">
        <v>43</v>
      </c>
      <c r="K14" s="61" t="s">
        <v>44</v>
      </c>
      <c r="L14" s="61" t="s">
        <v>45</v>
      </c>
      <c r="M14" s="61" t="s">
        <v>46</v>
      </c>
      <c r="N14" s="61" t="s">
        <v>8</v>
      </c>
      <c r="O14" s="61" t="s">
        <v>9</v>
      </c>
      <c r="P14" s="61" t="s">
        <v>10</v>
      </c>
      <c r="Q14" s="61" t="s">
        <v>11</v>
      </c>
      <c r="R14" s="61" t="s">
        <v>12</v>
      </c>
      <c r="S14" s="61" t="s">
        <v>13</v>
      </c>
      <c r="T14" s="61" t="s">
        <v>14</v>
      </c>
      <c r="U14" s="61" t="s">
        <v>47</v>
      </c>
    </row>
    <row r="15" spans="1:21" x14ac:dyDescent="0.2">
      <c r="A15" s="227"/>
      <c r="B15" s="31"/>
      <c r="C15" s="32"/>
      <c r="D15" s="32"/>
      <c r="E15" s="33"/>
      <c r="F15" s="34"/>
      <c r="G15" s="35"/>
      <c r="H15" s="36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>
        <f>SUM(I15:T15)</f>
        <v>0</v>
      </c>
    </row>
    <row r="16" spans="1:21" ht="13.5" thickBot="1" x14ac:dyDescent="0.25">
      <c r="A16" s="228"/>
      <c r="B16" s="38"/>
      <c r="C16" s="39"/>
      <c r="D16" s="39"/>
      <c r="E16" s="39"/>
      <c r="F16" s="40"/>
      <c r="G16" s="41"/>
      <c r="H16" s="42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>
        <f>SUM(I16:T16)</f>
        <v>0</v>
      </c>
    </row>
    <row r="17" spans="1:21" ht="13.5" thickBot="1" x14ac:dyDescent="0.25">
      <c r="A17" s="228"/>
      <c r="B17" s="38"/>
      <c r="C17" s="39"/>
      <c r="D17" s="39"/>
      <c r="E17" s="39"/>
      <c r="F17" s="40"/>
      <c r="G17" s="41"/>
      <c r="H17" s="36"/>
      <c r="I17" s="43"/>
      <c r="J17" s="43"/>
      <c r="K17" s="43"/>
      <c r="L17" s="43"/>
      <c r="M17" s="44"/>
      <c r="N17" s="43"/>
      <c r="O17" s="43"/>
      <c r="P17" s="43"/>
      <c r="Q17" s="43"/>
      <c r="R17" s="43"/>
      <c r="S17" s="43"/>
      <c r="T17" s="43"/>
      <c r="U17" s="43">
        <f>SUM(I17:T17)</f>
        <v>0</v>
      </c>
    </row>
    <row r="18" spans="1:21" ht="16.5" customHeight="1" thickBot="1" x14ac:dyDescent="0.25">
      <c r="A18" s="45" t="s">
        <v>48</v>
      </c>
      <c r="B18" s="46"/>
      <c r="C18" s="47">
        <f>SUM(C15:C17)</f>
        <v>0</v>
      </c>
      <c r="D18" s="48">
        <f>SUM(D15:D17)</f>
        <v>0</v>
      </c>
      <c r="E18" s="46"/>
      <c r="F18" s="49"/>
      <c r="G18" s="46"/>
      <c r="H18" s="50"/>
      <c r="I18" s="51">
        <f t="shared" ref="I18:U18" si="0">SUM(I15:I17)</f>
        <v>0</v>
      </c>
      <c r="J18" s="51">
        <f t="shared" si="0"/>
        <v>0</v>
      </c>
      <c r="K18" s="51">
        <f t="shared" si="0"/>
        <v>0</v>
      </c>
      <c r="L18" s="51">
        <f t="shared" si="0"/>
        <v>0</v>
      </c>
      <c r="M18" s="51">
        <f t="shared" si="0"/>
        <v>0</v>
      </c>
      <c r="N18" s="51">
        <f t="shared" si="0"/>
        <v>0</v>
      </c>
      <c r="O18" s="51">
        <f t="shared" si="0"/>
        <v>0</v>
      </c>
      <c r="P18" s="51">
        <f t="shared" si="0"/>
        <v>0</v>
      </c>
      <c r="Q18" s="51">
        <f t="shared" si="0"/>
        <v>0</v>
      </c>
      <c r="R18" s="51">
        <f t="shared" si="0"/>
        <v>0</v>
      </c>
      <c r="S18" s="51">
        <f t="shared" si="0"/>
        <v>0</v>
      </c>
      <c r="T18" s="51">
        <f t="shared" si="0"/>
        <v>0</v>
      </c>
      <c r="U18" s="51">
        <f t="shared" si="0"/>
        <v>0</v>
      </c>
    </row>
    <row r="19" spans="1:21" ht="6" customHeight="1" x14ac:dyDescent="0.2">
      <c r="A19" s="52"/>
      <c r="B19" s="52"/>
      <c r="C19" s="52"/>
      <c r="D19" s="52"/>
      <c r="E19" s="52"/>
      <c r="F19" s="52"/>
      <c r="G19" s="52"/>
      <c r="H19" s="52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</row>
    <row r="20" spans="1:21" ht="13.5" thickBot="1" x14ac:dyDescent="0.2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53"/>
    </row>
    <row r="21" spans="1:21" ht="15.75" customHeight="1" thickBot="1" x14ac:dyDescent="0.25">
      <c r="A21" s="229" t="s">
        <v>49</v>
      </c>
      <c r="B21" s="230"/>
      <c r="C21" s="231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</row>
    <row r="22" spans="1:21" ht="13.5" thickBot="1" x14ac:dyDescent="0.25">
      <c r="A22" s="64"/>
      <c r="B22" s="65">
        <v>43157</v>
      </c>
      <c r="C22" s="65">
        <v>43255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</row>
    <row r="23" spans="1:21" x14ac:dyDescent="0.2">
      <c r="A23" s="31" t="s">
        <v>50</v>
      </c>
      <c r="B23" s="54"/>
      <c r="C23" s="54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53"/>
    </row>
    <row r="24" spans="1:21" x14ac:dyDescent="0.2">
      <c r="A24" s="38" t="s">
        <v>51</v>
      </c>
      <c r="B24" s="55"/>
      <c r="C24" s="55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</row>
    <row r="25" spans="1:21" x14ac:dyDescent="0.2">
      <c r="A25" s="38" t="s">
        <v>52</v>
      </c>
      <c r="B25" s="56"/>
      <c r="C25" s="56"/>
      <c r="D25" s="23"/>
      <c r="E25" s="23"/>
      <c r="F25" s="23"/>
      <c r="G25" s="23"/>
      <c r="H25" s="23"/>
      <c r="I25" s="23"/>
      <c r="J25" s="57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</row>
    <row r="26" spans="1:21" ht="25.5" x14ac:dyDescent="0.2">
      <c r="A26" s="66" t="s">
        <v>53</v>
      </c>
      <c r="B26" s="39"/>
      <c r="C26" s="39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</row>
    <row r="27" spans="1:21" ht="26.25" thickBot="1" x14ac:dyDescent="0.25">
      <c r="A27" s="67" t="s">
        <v>54</v>
      </c>
      <c r="B27" s="58"/>
      <c r="C27" s="58"/>
      <c r="D27" s="23"/>
      <c r="E27" s="23"/>
      <c r="F27" s="23"/>
      <c r="G27" s="23"/>
      <c r="H27" s="59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</row>
    <row r="28" spans="1:2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</row>
    <row r="29" spans="1:21" x14ac:dyDescent="0.2">
      <c r="A29" s="23"/>
      <c r="B29" s="23"/>
      <c r="C29" s="23"/>
      <c r="D29" s="23"/>
      <c r="E29" s="23"/>
      <c r="F29" s="23"/>
      <c r="G29" s="23"/>
      <c r="H29" s="59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</row>
    <row r="30" spans="1:21" x14ac:dyDescent="0.2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</row>
    <row r="31" spans="1:21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</row>
    <row r="32" spans="1:21" x14ac:dyDescent="0.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</row>
    <row r="33" spans="1:21" x14ac:dyDescent="0.2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</row>
    <row r="34" spans="1:21" x14ac:dyDescent="0.2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</row>
  </sheetData>
  <mergeCells count="6">
    <mergeCell ref="S2:U2"/>
    <mergeCell ref="A13:H13"/>
    <mergeCell ref="I13:U13"/>
    <mergeCell ref="A15:A17"/>
    <mergeCell ref="A21:C21"/>
    <mergeCell ref="A7:F7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Mapa de Gastos</vt:lpstr>
      <vt:lpstr>Resumen Sesion</vt:lpstr>
      <vt:lpstr>Presupuesto Mensual</vt:lpstr>
      <vt:lpstr>Presupuesto Anual</vt:lpstr>
      <vt:lpstr>Mapa de Deudas</vt:lpstr>
      <vt:lpstr>Gastos Mensuales</vt:lpstr>
      <vt:lpstr>Cash Plan</vt:lpstr>
      <vt:lpstr>Pago de Deudas</vt:lpstr>
      <vt:lpstr>Inversiones</vt:lpstr>
      <vt:lpstr>Control Clientes</vt:lpstr>
      <vt:lpstr>Gestion de Clientes</vt:lpstr>
      <vt:lpstr>Entrevista</vt:lpstr>
      <vt:lpstr>Entrevista Pareja</vt:lpstr>
      <vt:lpstr>Formulario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Mendez</dc:creator>
  <cp:lastModifiedBy>Junior Carpenter</cp:lastModifiedBy>
  <cp:lastPrinted>2019-07-12T16:31:47Z</cp:lastPrinted>
  <dcterms:created xsi:type="dcterms:W3CDTF">2018-05-25T19:03:59Z</dcterms:created>
  <dcterms:modified xsi:type="dcterms:W3CDTF">2023-08-12T04:40:14Z</dcterms:modified>
</cp:coreProperties>
</file>