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IC for Dr. Hanlon/"/>
    </mc:Choice>
  </mc:AlternateContent>
  <xr:revisionPtr revIDLastSave="15" documentId="11_24FCE22F5B0275A033A880427DE71CE3B09A9D0D" xr6:coauthVersionLast="47" xr6:coauthVersionMax="47" xr10:uidLastSave="{8C8C4837-EE10-4116-AD7E-6C19DAA5A9D8}"/>
  <bookViews>
    <workbookView xWindow="-28920" yWindow="1680" windowWidth="29040" windowHeight="15720" activeTab="2" xr2:uid="{00000000-000D-0000-FFFF-FFFF00000000}"/>
  </bookViews>
  <sheets>
    <sheet name="Sheet1" sheetId="2" r:id="rId1"/>
    <sheet name="Exported" sheetId="1" r:id="rId2"/>
    <sheet name="Sheet2" sheetId="3" r:id="rId3"/>
  </sheets>
  <definedNames>
    <definedName name="_xlnm._FilterDatabase" localSheetId="1" hidden="1">Exported!$A$1:$AN$139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8" i="2"/>
  <c r="C13" i="2" s="1"/>
  <c r="B13" i="2"/>
</calcChain>
</file>

<file path=xl/sharedStrings.xml><?xml version="1.0" encoding="utf-8"?>
<sst xmlns="http://schemas.openxmlformats.org/spreadsheetml/2006/main" count="2153" uniqueCount="182">
  <si>
    <t>Expenditure Type</t>
  </si>
  <si>
    <t>Indirect Cost Expense</t>
  </si>
  <si>
    <t>Sum of Burdened Cost in Provider Ledger Currency</t>
  </si>
  <si>
    <t>VP Research</t>
  </si>
  <si>
    <t>Provosts</t>
  </si>
  <si>
    <t xml:space="preserve">Engineering Dean's Office </t>
  </si>
  <si>
    <t>Office of Sponsored Programs</t>
  </si>
  <si>
    <t>Mechanical Engineering</t>
  </si>
  <si>
    <t>Transaction Number</t>
  </si>
  <si>
    <t>Errors Exist</t>
  </si>
  <si>
    <t>Contract Number</t>
  </si>
  <si>
    <t>Project Number</t>
  </si>
  <si>
    <t>Project Name</t>
  </si>
  <si>
    <t>Expenditure Item Date</t>
  </si>
  <si>
    <t>Creation Date</t>
  </si>
  <si>
    <t>Burdened Cost in Provider Ledger Currency</t>
  </si>
  <si>
    <t>Invoice Status</t>
  </si>
  <si>
    <t>Expenditure Batch</t>
  </si>
  <si>
    <t>Person Name</t>
  </si>
  <si>
    <t>Expenditure Category</t>
  </si>
  <si>
    <t>Expenditure Organization</t>
  </si>
  <si>
    <t>Last Update Date</t>
  </si>
  <si>
    <t>Burdened Cost in Receiver Ledger Currency</t>
  </si>
  <si>
    <t>Funds Status</t>
  </si>
  <si>
    <t>Hold Invoice</t>
  </si>
  <si>
    <t>Revenue Status</t>
  </si>
  <si>
    <t>Supplier Name</t>
  </si>
  <si>
    <t>Billable</t>
  </si>
  <si>
    <t>Document</t>
  </si>
  <si>
    <t>Invoiced Percentage</t>
  </si>
  <si>
    <t>Revenue in Receiver Ledger Currency</t>
  </si>
  <si>
    <t>Recognized Revenue Percentage</t>
  </si>
  <si>
    <t>Purchase Order</t>
  </si>
  <si>
    <t>Transaction Source</t>
  </si>
  <si>
    <t>Accounting Period</t>
  </si>
  <si>
    <t>Comment</t>
  </si>
  <si>
    <t>Attribute Category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</si>
  <si>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</si>
  <si>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</si>
  <si>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</si>
  <si>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</si>
  <si>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</si>
  <si>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</si>
  <si>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</si>
  <si>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</si>
  <si>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</si>
  <si>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</si>
  <si>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1005829</t>
  </si>
  <si>
    <t>NSF I-Corps Hub (Track 2): Great Plains Region</t>
  </si>
  <si>
    <t>Uninvoiced</t>
  </si>
  <si>
    <t>Summarized Burden Expenditure-3508028-300000000195647-100004042433017</t>
  </si>
  <si>
    <t>F&amp;A</t>
  </si>
  <si>
    <t>School of Pharmacy</t>
  </si>
  <si>
    <t>No</t>
  </si>
  <si>
    <t>Fully recognized</t>
  </si>
  <si>
    <t>Yes</t>
  </si>
  <si>
    <t>Summarized Burden Expenditure</t>
  </si>
  <si>
    <t>Oracle Fusion Projects</t>
  </si>
  <si>
    <t>Jun-25</t>
  </si>
  <si>
    <t>Printing and Copying Expense</t>
  </si>
  <si>
    <t>0525CPCM3102IDT-300000006693798-100004037679961</t>
  </si>
  <si>
    <t>Other</t>
  </si>
  <si>
    <t>Passed</t>
  </si>
  <si>
    <t>IDT</t>
  </si>
  <si>
    <t>External Miscellaneous</t>
  </si>
  <si>
    <t>25965 School of Pharmacy 05/13/2025 $75.50 - Stephen P. Hanlon - Promotional flyers for use in I-Corp activities</t>
  </si>
  <si>
    <t>Fully invoiced</t>
  </si>
  <si>
    <t>Summarized Burden Expenditure-3435104-300000000195647-100003307606179</t>
  </si>
  <si>
    <t>Mar-25</t>
  </si>
  <si>
    <t>Student Health Pharmacy</t>
  </si>
  <si>
    <t>UWSOP Distance Education</t>
  </si>
  <si>
    <t>FRINGE RATE</t>
  </si>
  <si>
    <t>HCM-20250301-FRINGE-300000006693796-100003307600455</t>
  </si>
  <si>
    <t>Hanlon, Stephen</t>
  </si>
  <si>
    <t>Salaries, Wages, and Fringe Benefits</t>
  </si>
  <si>
    <t>Labor Unaccounted</t>
  </si>
  <si>
    <t>Summarized Burden Expenditure-3434062-300000000195647-100003307617271</t>
  </si>
  <si>
    <t>FT SALARIES-STA</t>
  </si>
  <si>
    <t>HCM-20250331121226-300000006693796-100003307407822</t>
  </si>
  <si>
    <t>Summarized Burden Expenditure-3374998-300000000195647-100003187093028</t>
  </si>
  <si>
    <t>Engineering &amp; Physical Sciences Deans Office</t>
  </si>
  <si>
    <t>Jan-25</t>
  </si>
  <si>
    <t>HCM-20250101-FRINGE-300000006693796-100003187087154</t>
  </si>
  <si>
    <t>Veerakumar, Ramsankar</t>
  </si>
  <si>
    <t>Summarized Burden Expenditure-3373838-300000000195647-100003186975665</t>
  </si>
  <si>
    <t>FT SALARIES-FAC</t>
  </si>
  <si>
    <t>HCM-20250131165034-300000006693796-100003186862627</t>
  </si>
  <si>
    <t>OTHER SUPPLEMENTAL PAY</t>
  </si>
  <si>
    <t>Summarized Burden Expenditure-3301646-300000000195647-100003072228442</t>
  </si>
  <si>
    <t>Dec-24</t>
  </si>
  <si>
    <t>Travel Domestic Expense</t>
  </si>
  <si>
    <t>OAP_12615405-300000000195568-100003072034620</t>
  </si>
  <si>
    <t>Domestic Travel</t>
  </si>
  <si>
    <t>Expense Report</t>
  </si>
  <si>
    <t>Oracle Fusion Payables</t>
  </si>
  <si>
    <t>1005829-16107; Reimbursement for Lodging; ICORP Instructor meeting  in preparation for National ICORP cohort</t>
  </si>
  <si>
    <t>1005829-16107; Reimbursement for Airfare; Attend ICORP instructor meeting in preparation for National ICORP cohort</t>
  </si>
  <si>
    <t>1005829-16107; Reimbursement for Vehicle Rental; Car rental ICORP instructor meeting in preparation for National ICORP</t>
  </si>
  <si>
    <t>Summarized Burden Expenditure-3297690-300000000195647-100003067699082</t>
  </si>
  <si>
    <t>OAP_12599800-300000000195568-100003067763218</t>
  </si>
  <si>
    <t>1005829-16107; Reimbursement for Vehicle Rental; Car rental in Fargo ND as ICORP representative at BioScience Summit</t>
  </si>
  <si>
    <t>1005829-16107; Reimbursement for Lodging; ICORP representation at Bioscience Summit, Fargo ND</t>
  </si>
  <si>
    <t>1005829-16107; Reimbursement for Airfare; Fargo Airfare Great Plains Hub annual meeting, ICORP</t>
  </si>
  <si>
    <t>1005829-16107; Reimbursement for Lodging; Hotel for ICORP NIN conference Washington DC</t>
  </si>
  <si>
    <t>1005829-16107; Reimbursement for Lodging; Great Plains Hub annual ICORP meeting, travel to Fargo ND</t>
  </si>
  <si>
    <t>1005829-16107; Reimbursement for Vehicle Rental; Car Rental, Great Plains Hub annual ICORP meeting, Fargo</t>
  </si>
  <si>
    <t>1005829-16107; Reimbursement for Airfare; ICORP representation at ND Biomedical Conference</t>
  </si>
  <si>
    <t>1005829-16107; Reimbursement for Airfare; Attend NIN ICORP meeting as Wyo Representative, Washington DC</t>
  </si>
  <si>
    <t>1005829A</t>
  </si>
  <si>
    <t>NSF I-Corps Hub (Track 2): Great Plains Region - PARTICIPANT SUPPORT</t>
  </si>
  <si>
    <t>Professional Services Expense</t>
  </si>
  <si>
    <t>OAP_12419583-300000000195582-100003016253826</t>
  </si>
  <si>
    <t>Professional and Consulting Services</t>
  </si>
  <si>
    <t>Blacktooth Aerospace LLC</t>
  </si>
  <si>
    <t>Supplier Invoice</t>
  </si>
  <si>
    <t>Nov-24</t>
  </si>
  <si>
    <t>Travel for Kelly Brennan expenses as a consequence of his participating in the local University fo Wyoming I-Corp cohort, held 9/19-10/10/2024</t>
  </si>
  <si>
    <t>IndirectCost_1005829A_ML_09.13.2024-300000006693787-100002904234299</t>
  </si>
  <si>
    <t>Miscellaneous Expenditure Unaccounted</t>
  </si>
  <si>
    <t>Sep-24</t>
  </si>
  <si>
    <t>Overcharged indirect cost on participant support (Transaction Numbers 6690430, 6690431, 6690432, and 6690433)</t>
  </si>
  <si>
    <t>Summarized Burden Expenditure-3127532-300000000195647-100002872047136</t>
  </si>
  <si>
    <t>Aug-24</t>
  </si>
  <si>
    <t>Summarized Burden Expenditure-3127516-300000000195647-100002872047136</t>
  </si>
  <si>
    <t>OAP_11799312-300000000195582-100002871870393</t>
  </si>
  <si>
    <t>Carley Applegate</t>
  </si>
  <si>
    <t>Reimbursement for Travel; iCorp - Customer Discovery Interviews</t>
  </si>
  <si>
    <t>Unrecognized</t>
  </si>
  <si>
    <t>Summarized Burden Expenditure-3086710-300000000195647-100002832667476</t>
  </si>
  <si>
    <t>Jul-24</t>
  </si>
  <si>
    <t>HCM-20240702-FRINGE-300000006693796-100002832564490</t>
  </si>
  <si>
    <t>Summarized Burden Expenditure-3084668-300000000195647-100002830907120</t>
  </si>
  <si>
    <t>HCM-20240731235532-300000006693796-100002830525623</t>
  </si>
  <si>
    <t>Summarized Burden Expenditure-3033696-300000000195647-100002760801782</t>
  </si>
  <si>
    <t>Jun-24</t>
  </si>
  <si>
    <t>HCM-20240601-FRINGE-300000006693796-100002760429525</t>
  </si>
  <si>
    <t>Summarized Burden Expenditure-3030694-300000000195647-100002758756848</t>
  </si>
  <si>
    <t>HCM-20240630145651-300000006693796-100002758518728</t>
  </si>
  <si>
    <t>Summarized Burden Expenditure-3029578-300000000195647-100002753815298</t>
  </si>
  <si>
    <t>OAP_10608300-300000000195582-100002753638570</t>
  </si>
  <si>
    <t>Summarized Burden Expenditure-2635572-300000000195647-100002303906752</t>
  </si>
  <si>
    <t>Dec-23</t>
  </si>
  <si>
    <t>HCM-20231201-FRINGE-300000006693796-100002303769935</t>
  </si>
  <si>
    <t>Warning</t>
  </si>
  <si>
    <t>Summarized Burden Expenditure-2634540-300000000195647-100002303578749</t>
  </si>
  <si>
    <t>HCM-2023122284042-300000006693796-100002303528464</t>
  </si>
  <si>
    <t>Summarized Burden Expenditure-2553372-300000000195647-100002184045336</t>
  </si>
  <si>
    <t>Nov-23</t>
  </si>
  <si>
    <t>OAP_6754561-300000000195568-100002184169304</t>
  </si>
  <si>
    <t>Hotel fee, 2 nights, less snacks on arrival</t>
  </si>
  <si>
    <t>Airfare Denver to Fargo &amp; return less $30.00 upgrade charge. Used UA credit from canceled trip for UW</t>
  </si>
  <si>
    <t>Car Rental, Transportation in Fargo</t>
  </si>
  <si>
    <t>Summarized Burden Expenditure-2508242-300000000195647-100002131084797</t>
  </si>
  <si>
    <t>Oct-23</t>
  </si>
  <si>
    <t>OAP_6612944-300000000195568-100002131002110</t>
  </si>
  <si>
    <t>1005829 I Corp Belmont; Reimbursement for Gas for Rental Vehicle; I Corp Conference, Fargo, ND, 9/30-10/3/2023</t>
  </si>
  <si>
    <t>1005829 I Corp Belmont; Reimbursement for Parkingl; I Corp Conference, Fargo, ND, 9/30-10/3/2023</t>
  </si>
  <si>
    <t>1005829 I Corp Belmont; Reimbursement for Per Diem; I Corp Conference, Fargo, ND, 9/30-10/3/2023</t>
  </si>
  <si>
    <t>1005829 I Corps Belmont; Reimbursement for Rental Vehicle Insurance; I Corp Conference, Fargo, ND, 9/30-10/3/2023</t>
  </si>
  <si>
    <t>1005829 I Corp Belmont; Reimbursement for RT Mileage to DIA; I Corp Conference, Fargo, ND, 9/30-10/3/2023</t>
  </si>
  <si>
    <t>1005829 I Corp Belmont; Reimbursement for Vehicle Rental; I Corp Conference, Fargo, ND, 9/30-10/3/2023</t>
  </si>
  <si>
    <t>Summarized Burden Expenditure-2483258-300000000195647-100002106071108</t>
  </si>
  <si>
    <t>Sep-23</t>
  </si>
  <si>
    <t>OAP_6544494-300000000195568-100002106028076</t>
  </si>
  <si>
    <t>Wood, Cindy</t>
  </si>
  <si>
    <t>1005829-16107 ICorps Belmont; Baggage for RAm Veerakumar; I Corps Conference, Fargo, ND, 9/30-10/3/2023</t>
  </si>
  <si>
    <t>1005829-16107 ICorps Belmont; Airfare for Ram Veerakumar; ICorps Conference, Fargo, ND, 9/.0-10/3/2023</t>
  </si>
  <si>
    <t>1005829-16107 ICorps Belmont; Lodging for Ram Veerakumar; I Corps Conference, Fargo, ND, 9/30-10/3/2023</t>
  </si>
  <si>
    <t>Summarized Burden Expenditure-2472224-300000000195647-100002094323953</t>
  </si>
  <si>
    <t>Summarized Burden Expenditure-2454254-300000000195647-100002079357131</t>
  </si>
  <si>
    <t>Summarized Burden Expenditure-2452514-300000000195647-100002077589447</t>
  </si>
  <si>
    <t>Aug-23</t>
  </si>
  <si>
    <t>HCM-20230801-FRINGE-300000006693796-100002077585668</t>
  </si>
  <si>
    <t>Belmont, Erica</t>
  </si>
  <si>
    <t>HCM-20230801-FRINGE-300000006693796-100002077528969</t>
  </si>
  <si>
    <t>HCM-20230831123427-300000006693796-100002072282955</t>
  </si>
  <si>
    <t>HCM-20230831123427-300000006693796-100002072059570</t>
  </si>
  <si>
    <t>Summarized Burden Expenditure-2394372-300000000195647-100001990444669</t>
  </si>
  <si>
    <t>Jul-23</t>
  </si>
  <si>
    <t>HCM-20230701-FRINGE-300000006693796-100001990211612</t>
  </si>
  <si>
    <t>HCM-2023073101253-300000006693796-100001984226860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</si>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</sst>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\ h:mm\ AM/PM"/>
    <numFmt numFmtId="165" formatCode="#,##0.###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 applyAlignment="1">
      <alignment horizontal="center" vertical="center"/>
    </xf>
    <xf numFmtId="0" fontId="18" fillId="0" borderId="0" xfId="0" applyFont="1"/>
    <xf numFmtId="49" fontId="0" fillId="0" borderId="0" xfId="0" applyNumberFormat="1"/>
    <xf numFmtId="49" fontId="18" fillId="0" borderId="0" xfId="0" applyNumberFormat="1" applyFont="1"/>
    <xf numFmtId="14" fontId="18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5" fontId="18" fillId="0" borderId="0" xfId="0" applyNumberFormat="1" applyFont="1"/>
    <xf numFmtId="0" fontId="0" fillId="0" borderId="0" xfId="0" pivotButton="1"/>
    <xf numFmtId="43" fontId="0" fillId="0" borderId="0" xfId="1" applyFont="1"/>
    <xf numFmtId="9" fontId="0" fillId="0" borderId="0" xfId="2" applyFont="1"/>
    <xf numFmtId="9" fontId="0" fillId="0" borderId="10" xfId="2" applyFont="1" applyBorder="1"/>
    <xf numFmtId="43" fontId="0" fillId="0" borderId="10" xfId="1" applyFont="1" applyBorder="1"/>
    <xf numFmtId="4" fontId="0" fillId="0" borderId="0" xfId="0" applyNumberFormat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510540</xdr:colOff>
      <xdr:row>0</xdr:row>
      <xdr:rowOff>91440</xdr:rowOff>
    </xdr:from>
    <xdr:to>
      <xdr:col>13</xdr:col>
      <xdr:colOff>397075</xdr:colOff>
      <xdr:row>44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91440"/>
          <a:ext cx="5982535" cy="80688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ah Braxton Flores" refreshedDate="45838.395025347221" createdVersion="6" refreshedVersion="6" minRefreshableVersion="3" recordCount="138" xr:uid="{00000000-000A-0000-FFFF-FFFF0B000000}">
  <cacheSource type="worksheet">
    <worksheetSource ref="A1:AN139" sheet="Exported"/>
  </cacheSource>
  <cacheFields count="40">
    <cacheField name="Transaction Number" numFmtId="0">
      <sharedItems containsSemiMixedTypes="0" containsString="0" containsNumber="1" containsInteger="1" minValue="5341098" maxValue="7305982"/>
    </cacheField>
    <cacheField name="Errors Exist" numFmtId="49">
      <sharedItems containsNonDate="0" containsString="0" containsBlank="1"/>
    </cacheField>
    <cacheField name="Contract Number" numFmtId="49">
      <sharedItems/>
    </cacheField>
    <cacheField name="Project Number" numFmtId="49">
      <sharedItems/>
    </cacheField>
    <cacheField name="Project Name" numFmtId="49">
      <sharedItems/>
    </cacheField>
    <cacheField name="Expenditure Type" numFmtId="49">
      <sharedItems count="8">
        <s v="Indirect Cost Expense"/>
        <s v="Printing and Copying Expense"/>
        <s v="FRINGE RATE"/>
        <s v="FT SALARIES-STA"/>
        <s v="FT SALARIES-FAC"/>
        <s v="OTHER SUPPLEMENTAL PAY"/>
        <s v="Travel Domestic Expense"/>
        <s v="Professional Services Expense"/>
      </sharedItems>
    </cacheField>
    <cacheField name="Expenditure Item Date" numFmtId="14">
      <sharedItems containsSemiMixedTypes="0" containsNonDate="0" containsDate="1" containsString="0" minDate="2023-07-31T00:00:00" maxDate="2025-05-14T00:00:00"/>
    </cacheField>
    <cacheField name="Creation Date" numFmtId="164">
      <sharedItems containsSemiMixedTypes="0" containsNonDate="0" containsDate="1" containsString="0" minDate="2023-08-02T10:50:04" maxDate="2025-06-23T18:30:52"/>
    </cacheField>
    <cacheField name="Burdened Cost in Provider Ledger Currency" numFmtId="4">
      <sharedItems containsSemiMixedTypes="0" containsString="0" containsNumber="1" minValue="-2831.76" maxValue="9221"/>
    </cacheField>
    <cacheField name="Invoice Status" numFmtId="0">
      <sharedItems/>
    </cacheField>
    <cacheField name="Expenditure Batch" numFmtId="49">
      <sharedItems/>
    </cacheField>
    <cacheField name="Person Name" numFmtId="0">
      <sharedItems containsBlank="1"/>
    </cacheField>
    <cacheField name="Expenditure Category" numFmtId="49">
      <sharedItems/>
    </cacheField>
    <cacheField name="Expenditure Organization" numFmtId="49">
      <sharedItems/>
    </cacheField>
    <cacheField name="Last Update Date" numFmtId="164">
      <sharedItems containsSemiMixedTypes="0" containsNonDate="0" containsDate="1" containsString="0" minDate="2025-06-06T13:24:47" maxDate="2025-06-25T10:21:30"/>
    </cacheField>
    <cacheField name="Burdened Cost in Receiver Ledger Currency" numFmtId="4">
      <sharedItems containsSemiMixedTypes="0" containsString="0" containsNumber="1" minValue="-2831.76" maxValue="9221"/>
    </cacheField>
    <cacheField name="Funds Status" numFmtId="0">
      <sharedItems containsBlank="1"/>
    </cacheField>
    <cacheField name="Hold Invoice" numFmtId="0">
      <sharedItems/>
    </cacheField>
    <cacheField name="Revenue Status" numFmtId="0">
      <sharedItems/>
    </cacheField>
    <cacheField name="Supplier Name" numFmtId="0">
      <sharedItems containsBlank="1"/>
    </cacheField>
    <cacheField name="Billable" numFmtId="49">
      <sharedItems/>
    </cacheField>
    <cacheField name="Document" numFmtId="49">
      <sharedItems/>
    </cacheField>
    <cacheField name="Invoiced Percentage" numFmtId="0">
      <sharedItems containsString="0" containsBlank="1" containsNumber="1" containsInteger="1" minValue="0" maxValue="100"/>
    </cacheField>
    <cacheField name="Revenue in Receiver Ledger Currency" numFmtId="0">
      <sharedItems containsString="0" containsBlank="1" containsNumber="1" minValue="-2831.76" maxValue="9221"/>
    </cacheField>
    <cacheField name="Recognized Revenue Percentage" numFmtId="0">
      <sharedItems containsString="0" containsBlank="1" containsNumber="1" containsInteger="1" minValue="0" maxValue="100"/>
    </cacheField>
    <cacheField name="Purchase Order" numFmtId="0">
      <sharedItems containsNonDate="0" containsString="0" containsBlank="1"/>
    </cacheField>
    <cacheField name="Transaction Source" numFmtId="49">
      <sharedItems/>
    </cacheField>
    <cacheField name="Accounting Period" numFmtId="49">
      <sharedItems count="15">
        <s v="Jun-25"/>
        <s v="Mar-25"/>
        <s v="Jan-25"/>
        <s v="Dec-24"/>
        <s v="Nov-24"/>
        <s v="Sep-24"/>
        <s v="Aug-24"/>
        <s v="Jul-24"/>
        <s v="Jun-24"/>
        <s v="Dec-23"/>
        <s v="Nov-23"/>
        <s v="Oct-23"/>
        <s v="Sep-23"/>
        <s v="Aug-23"/>
        <s v="Jul-23"/>
      </sharedItems>
    </cacheField>
    <cacheField name="Comment" numFmtId="0">
      <sharedItems containsBlank="1"/>
    </cacheField>
    <cacheField name="Attribute Category" numFmtId="0">
      <sharedItems containsNonDate="0" containsString="0" containsBlank="1"/>
    </cacheField>
    <cacheField name="Attribute 1" numFmtId="0">
      <sharedItems containsNonDate="0" containsString="0" containsBlank="1"/>
    </cacheField>
    <cacheField name="Attribute 2" numFmtId="0">
      <sharedItems containsNonDate="0" containsString="0" containsBlank="1"/>
    </cacheField>
    <cacheField name="Attribute 3" numFmtId="0">
      <sharedItems containsNonDate="0" containsString="0" containsBlank="1"/>
    </cacheField>
    <cacheField name="Attribute 4" numFmtId="0">
      <sharedItems containsNonDate="0" containsString="0" containsBlank="1"/>
    </cacheField>
    <cacheField name="Attribute 5" numFmtId="0">
      <sharedItems containsNonDate="0" containsString="0" containsBlank="1"/>
    </cacheField>
    <cacheField name="Attribute 6" numFmtId="0">
      <sharedItems containsNonDate="0" containsString="0" containsBlank="1"/>
    </cacheField>
    <cacheField name="Attribute 7" numFmtId="0">
      <sharedItems containsNonDate="0" containsString="0" containsBlank="1"/>
    </cacheField>
    <cacheField name="Attribute 8" numFmtId="0">
      <sharedItems containsNonDate="0" containsString="0" containsBlank="1"/>
    </cacheField>
    <cacheField name="Attribute 9" numFmtId="0">
      <sharedItems containsNonDate="0" containsString="0" containsBlank="1"/>
    </cacheField>
    <cacheField name="Attribute 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7305982"/>
    <m/>
    <s v="1005829"/>
    <s v="1005829"/>
    <s v="NSF I-Corps Hub (Track 2): Great Plains Region"/>
    <x v="0"/>
    <d v="2025-05-13T00:00:00"/>
    <d v="2025-06-23T18:30:52"/>
    <n v="33.6"/>
    <s v="Uninvoiced"/>
    <s v="Summarized Burden Expenditure-3508028-300000000195647-100004042433017"/>
    <m/>
    <s v="F&amp;A"/>
    <s v="School of Pharmacy"/>
    <d v="2025-06-25T10:21:30"/>
    <n v="33.6"/>
    <m/>
    <s v="No"/>
    <s v="Fully recognized"/>
    <m/>
    <s v="Yes"/>
    <s v="Summarized Burden Expenditure"/>
    <m/>
    <n v="33.6"/>
    <n v="100"/>
    <m/>
    <s v="Oracle Fusion Projects"/>
    <x v="0"/>
    <m/>
    <m/>
    <m/>
    <m/>
    <m/>
    <m/>
    <m/>
    <m/>
    <m/>
    <m/>
    <m/>
    <m/>
  </r>
  <r>
    <n v="7305975"/>
    <m/>
    <s v="1005829"/>
    <s v="1005829"/>
    <s v="NSF I-Corps Hub (Track 2): Great Plains Region"/>
    <x v="1"/>
    <d v="2025-05-13T00:00:00"/>
    <d v="2025-06-23T15:00:15"/>
    <n v="75.5"/>
    <s v="Uninvoiced"/>
    <s v="0525CPCM3102IDT-300000006693798-100004037679961"/>
    <m/>
    <s v="Other"/>
    <s v="School of Pharmacy"/>
    <d v="2025-06-25T10:21:30"/>
    <n v="75.5"/>
    <s v="Passed"/>
    <s v="No"/>
    <s v="Fully recognized"/>
    <m/>
    <s v="Yes"/>
    <s v="IDT"/>
    <m/>
    <n v="75.5"/>
    <n v="100"/>
    <m/>
    <s v="External Miscellaneous"/>
    <x v="0"/>
    <s v="25965 School of Pharmacy 05/13/2025 $75.50 - Stephen P. Hanlon - Promotional flyers for use in I-Corp activities"/>
    <m/>
    <m/>
    <m/>
    <m/>
    <m/>
    <m/>
    <m/>
    <m/>
    <m/>
    <m/>
    <m/>
  </r>
  <r>
    <n v="7192947"/>
    <m/>
    <s v="1005829"/>
    <s v="1005829"/>
    <s v="NSF I-Corps Hub (Track 2): Great Plains Region"/>
    <x v="0"/>
    <d v="2025-03-31T00:00:00"/>
    <d v="2025-04-01T16:56:20"/>
    <n v="324.08"/>
    <s v="Fully invoiced"/>
    <s v="Summarized Burden Expenditure-3435104-300000000195647-100003307606179"/>
    <m/>
    <s v="F&amp;A"/>
    <s v="School of Pharmacy"/>
    <d v="2025-06-06T13:24:47"/>
    <n v="324.08"/>
    <m/>
    <s v="No"/>
    <s v="Fully recognized"/>
    <m/>
    <s v="Yes"/>
    <s v="Summarized Burden Expenditure"/>
    <n v="100"/>
    <n v="324.08"/>
    <n v="100"/>
    <m/>
    <s v="Oracle Fusion Projects"/>
    <x v="1"/>
    <m/>
    <m/>
    <m/>
    <m/>
    <m/>
    <m/>
    <m/>
    <m/>
    <m/>
    <m/>
    <m/>
    <m/>
  </r>
  <r>
    <n v="7192978"/>
    <m/>
    <s v="1005829"/>
    <s v="1005829"/>
    <s v="NSF I-Corps Hub (Track 2): Great Plains Region"/>
    <x v="0"/>
    <d v="2025-03-31T00:00:00"/>
    <d v="2025-04-01T16:56:20"/>
    <n v="324.17"/>
    <s v="Fully invoiced"/>
    <s v="Summarized Burden Expenditure-3435104-300000000195647-100003307606179"/>
    <m/>
    <s v="F&amp;A"/>
    <s v="Student Health Pharmacy"/>
    <d v="2025-06-06T13:24:47"/>
    <n v="324.17"/>
    <m/>
    <s v="No"/>
    <s v="Fully recognized"/>
    <m/>
    <s v="Yes"/>
    <s v="Summarized Burden Expenditure"/>
    <n v="100"/>
    <n v="324.17"/>
    <n v="100"/>
    <m/>
    <s v="Oracle Fusion Projects"/>
    <x v="1"/>
    <m/>
    <m/>
    <m/>
    <m/>
    <m/>
    <m/>
    <m/>
    <m/>
    <m/>
    <m/>
    <m/>
    <m/>
  </r>
  <r>
    <n v="7192979"/>
    <m/>
    <s v="1005829"/>
    <s v="1005829"/>
    <s v="NSF I-Corps Hub (Track 2): Great Plains Region"/>
    <x v="0"/>
    <d v="2025-03-31T00:00:00"/>
    <d v="2025-04-01T16:56:20"/>
    <n v="324.08"/>
    <s v="Fully invoiced"/>
    <s v="Summarized Burden Expenditure-3435104-300000000195647-100003307606179"/>
    <m/>
    <s v="F&amp;A"/>
    <s v="UWSOP Distance Education"/>
    <d v="2025-06-06T13:24:47"/>
    <n v="324.08"/>
    <m/>
    <s v="No"/>
    <s v="Fully recognized"/>
    <m/>
    <s v="Yes"/>
    <s v="Summarized Burden Expenditure"/>
    <n v="100"/>
    <n v="324.08"/>
    <n v="100"/>
    <m/>
    <s v="Oracle Fusion Projects"/>
    <x v="1"/>
    <m/>
    <m/>
    <m/>
    <m/>
    <m/>
    <m/>
    <m/>
    <m/>
    <m/>
    <m/>
    <m/>
    <m/>
  </r>
  <r>
    <n v="7189961"/>
    <m/>
    <s v="1005829"/>
    <s v="1005829"/>
    <s v="NSF I-Corps Hub (Track 2): Great Plains Region"/>
    <x v="2"/>
    <d v="2025-03-31T00:00:00"/>
    <d v="2025-04-01T16:22:35"/>
    <n v="728.26"/>
    <s v="Fully invoiced"/>
    <s v="HCM-20250301-FRINGE-300000006693796-100003307600455"/>
    <s v="Hanlon, Stephen"/>
    <s v="Salaries, Wages, and Fringe Benefits"/>
    <s v="UWSOP Distance Education"/>
    <d v="2025-06-06T13:24:47"/>
    <n v="728.26"/>
    <s v="Passed"/>
    <s v="No"/>
    <s v="Fully recognized"/>
    <m/>
    <s v="Yes"/>
    <s v="Labor Unaccounted"/>
    <n v="100"/>
    <n v="728.26"/>
    <n v="100"/>
    <m/>
    <s v="External Miscellaneous"/>
    <x v="1"/>
    <m/>
    <m/>
    <m/>
    <m/>
    <m/>
    <m/>
    <m/>
    <m/>
    <m/>
    <m/>
    <m/>
    <m/>
  </r>
  <r>
    <n v="7191536"/>
    <m/>
    <s v="1005829"/>
    <s v="1005829"/>
    <s v="NSF I-Corps Hub (Track 2): Great Plains Region"/>
    <x v="2"/>
    <d v="2025-03-31T00:00:00"/>
    <d v="2025-04-01T16:22:35"/>
    <n v="728.26"/>
    <s v="Fully invoiced"/>
    <s v="HCM-20250301-FRINGE-300000006693796-100003307600455"/>
    <s v="Hanlon, Stephen"/>
    <s v="Salaries, Wages, and Fringe Benefits"/>
    <s v="School of Pharmacy"/>
    <d v="2025-06-06T13:24:47"/>
    <n v="728.26"/>
    <s v="Passed"/>
    <s v="No"/>
    <s v="Fully recognized"/>
    <m/>
    <s v="Yes"/>
    <s v="Labor Unaccounted"/>
    <n v="100"/>
    <n v="728.26"/>
    <n v="100"/>
    <m/>
    <s v="External Miscellaneous"/>
    <x v="1"/>
    <m/>
    <m/>
    <m/>
    <m/>
    <m/>
    <m/>
    <m/>
    <m/>
    <m/>
    <m/>
    <m/>
    <m/>
  </r>
  <r>
    <n v="7190932"/>
    <m/>
    <s v="1005829"/>
    <s v="1005829"/>
    <s v="NSF I-Corps Hub (Track 2): Great Plains Region"/>
    <x v="2"/>
    <d v="2025-03-31T00:00:00"/>
    <d v="2025-04-01T16:22:35"/>
    <n v="728.48"/>
    <s v="Fully invoiced"/>
    <s v="HCM-20250301-FRINGE-300000006693796-100003307600455"/>
    <s v="Hanlon, Stephen"/>
    <s v="Salaries, Wages, and Fringe Benefits"/>
    <s v="Student Health Pharmacy"/>
    <d v="2025-06-06T13:24:47"/>
    <n v="728.48"/>
    <s v="Passed"/>
    <s v="No"/>
    <s v="Fully recognized"/>
    <m/>
    <s v="Yes"/>
    <s v="Labor Unaccounted"/>
    <n v="100"/>
    <n v="728.48"/>
    <n v="100"/>
    <m/>
    <s v="External Miscellaneous"/>
    <x v="1"/>
    <m/>
    <m/>
    <m/>
    <m/>
    <m/>
    <m/>
    <m/>
    <m/>
    <m/>
    <m/>
    <m/>
    <m/>
  </r>
  <r>
    <n v="7180120"/>
    <m/>
    <s v="1005829"/>
    <s v="1005829"/>
    <s v="NSF I-Corps Hub (Track 2): Great Plains Region"/>
    <x v="0"/>
    <d v="2025-03-31T00:00:00"/>
    <d v="2025-04-01T13:28:22"/>
    <n v="2225"/>
    <s v="Fully invoiced"/>
    <s v="Summarized Burden Expenditure-3434062-300000000195647-100003307617271"/>
    <m/>
    <s v="F&amp;A"/>
    <s v="Mechanical Engineering"/>
    <d v="2025-06-06T13:24:47"/>
    <n v="2225"/>
    <m/>
    <s v="No"/>
    <s v="Fully recognized"/>
    <m/>
    <s v="Yes"/>
    <s v="Summarized Burden Expenditure"/>
    <n v="100"/>
    <n v="2225"/>
    <n v="100"/>
    <m/>
    <s v="Oracle Fusion Projects"/>
    <x v="1"/>
    <m/>
    <m/>
    <m/>
    <m/>
    <m/>
    <m/>
    <m/>
    <m/>
    <m/>
    <m/>
    <m/>
    <m/>
  </r>
  <r>
    <n v="7178744"/>
    <m/>
    <s v="1005829"/>
    <s v="1005829"/>
    <s v="NSF I-Corps Hub (Track 2): Great Plains Region"/>
    <x v="3"/>
    <d v="2025-03-31T00:00:00"/>
    <d v="2025-04-01T11:23:01"/>
    <n v="5000"/>
    <s v="Fully invoiced"/>
    <s v="HCM-20250331121226-300000006693796-100003307407822"/>
    <s v="Hanlon, Stephen"/>
    <s v="Salaries, Wages, and Fringe Benefits"/>
    <s v="Mechanical Engineering"/>
    <d v="2025-06-06T13:24:47"/>
    <n v="5000"/>
    <s v="Passed"/>
    <s v="No"/>
    <s v="Fully recognized"/>
    <m/>
    <s v="Yes"/>
    <s v="Labor Unaccounted"/>
    <n v="100"/>
    <n v="5000"/>
    <n v="100"/>
    <m/>
    <s v="External Miscellaneous"/>
    <x v="1"/>
    <m/>
    <m/>
    <m/>
    <m/>
    <m/>
    <m/>
    <m/>
    <m/>
    <m/>
    <m/>
    <m/>
    <m/>
  </r>
  <r>
    <n v="7088446"/>
    <m/>
    <s v="1005829"/>
    <s v="1005829"/>
    <s v="NSF I-Corps Hub (Track 2): Great Plains Region"/>
    <x v="0"/>
    <d v="2025-01-31T00:00:00"/>
    <d v="2025-01-31T14:31:16"/>
    <n v="172.22"/>
    <s v="Fully invoiced"/>
    <s v="Summarized Burden Expenditure-3374998-300000000195647-100003187093028"/>
    <m/>
    <s v="F&amp;A"/>
    <s v="Engineering &amp; Physical Sciences Deans Office"/>
    <d v="2025-06-06T13:24:47"/>
    <n v="172.22"/>
    <m/>
    <s v="No"/>
    <s v="Fully recognized"/>
    <m/>
    <s v="Yes"/>
    <s v="Summarized Burden Expenditure"/>
    <n v="100"/>
    <n v="172.22"/>
    <n v="100"/>
    <m/>
    <s v="Oracle Fusion Projects"/>
    <x v="2"/>
    <m/>
    <m/>
    <m/>
    <m/>
    <m/>
    <m/>
    <m/>
    <m/>
    <m/>
    <m/>
    <m/>
    <m/>
  </r>
  <r>
    <n v="7088482"/>
    <m/>
    <s v="1005829"/>
    <s v="1005829"/>
    <s v="NSF I-Corps Hub (Track 2): Great Plains Region"/>
    <x v="0"/>
    <d v="2025-01-31T00:00:00"/>
    <d v="2025-01-31T14:31:16"/>
    <n v="324.08"/>
    <s v="Fully invoiced"/>
    <s v="Summarized Burden Expenditure-3374998-300000000195647-100003187093028"/>
    <m/>
    <s v="F&amp;A"/>
    <s v="UWSOP Distance Education"/>
    <d v="2025-06-06T13:24:47"/>
    <n v="324.08"/>
    <m/>
    <s v="No"/>
    <s v="Fully recognized"/>
    <m/>
    <s v="Yes"/>
    <s v="Summarized Burden Expenditure"/>
    <n v="100"/>
    <n v="324.08"/>
    <n v="100"/>
    <m/>
    <s v="Oracle Fusion Projects"/>
    <x v="2"/>
    <m/>
    <m/>
    <m/>
    <m/>
    <m/>
    <m/>
    <m/>
    <m/>
    <m/>
    <m/>
    <m/>
    <m/>
  </r>
  <r>
    <n v="7088448"/>
    <m/>
    <s v="1005829"/>
    <s v="1005829"/>
    <s v="NSF I-Corps Hub (Track 2): Great Plains Region"/>
    <x v="0"/>
    <d v="2025-01-31T00:00:00"/>
    <d v="2025-01-31T14:31:16"/>
    <n v="324.17"/>
    <s v="Fully invoiced"/>
    <s v="Summarized Burden Expenditure-3374998-300000000195647-100003187093028"/>
    <m/>
    <s v="F&amp;A"/>
    <s v="Student Health Pharmacy"/>
    <d v="2025-06-06T13:24:47"/>
    <n v="324.17"/>
    <m/>
    <s v="No"/>
    <s v="Fully recognized"/>
    <m/>
    <s v="Yes"/>
    <s v="Summarized Burden Expenditure"/>
    <n v="100"/>
    <n v="324.17"/>
    <n v="100"/>
    <m/>
    <s v="Oracle Fusion Projects"/>
    <x v="2"/>
    <m/>
    <m/>
    <m/>
    <m/>
    <m/>
    <m/>
    <m/>
    <m/>
    <m/>
    <m/>
    <m/>
    <m/>
  </r>
  <r>
    <n v="7088447"/>
    <m/>
    <s v="1005829"/>
    <s v="1005829"/>
    <s v="NSF I-Corps Hub (Track 2): Great Plains Region"/>
    <x v="0"/>
    <d v="2025-01-31T00:00:00"/>
    <d v="2025-01-31T14:31:16"/>
    <n v="324.08"/>
    <s v="Fully invoiced"/>
    <s v="Summarized Burden Expenditure-3374998-300000000195647-100003187093028"/>
    <m/>
    <s v="F&amp;A"/>
    <s v="School of Pharmacy"/>
    <d v="2025-06-06T13:24:47"/>
    <n v="324.08"/>
    <m/>
    <s v="No"/>
    <s v="Fully recognized"/>
    <m/>
    <s v="Yes"/>
    <s v="Summarized Burden Expenditure"/>
    <n v="100"/>
    <n v="324.08"/>
    <n v="100"/>
    <m/>
    <s v="Oracle Fusion Projects"/>
    <x v="2"/>
    <m/>
    <m/>
    <m/>
    <m/>
    <m/>
    <m/>
    <m/>
    <m/>
    <m/>
    <m/>
    <m/>
    <m/>
  </r>
  <r>
    <n v="7087032"/>
    <m/>
    <s v="1005829"/>
    <s v="1005829"/>
    <s v="NSF I-Corps Hub (Track 2): Great Plains Region"/>
    <x v="2"/>
    <d v="2025-01-31T00:00:00"/>
    <d v="2025-01-31T13:25:17"/>
    <n v="728.26"/>
    <s v="Fully invoiced"/>
    <s v="HCM-20250101-FRINGE-300000006693796-100003187087154"/>
    <s v="Hanlon, Stephen"/>
    <s v="Salaries, Wages, and Fringe Benefits"/>
    <s v="School of Pharmacy"/>
    <d v="2025-06-06T13:24:47"/>
    <n v="728.26"/>
    <s v="Passed"/>
    <s v="No"/>
    <s v="Fully recognized"/>
    <m/>
    <s v="Yes"/>
    <s v="Labor Unaccounted"/>
    <n v="100"/>
    <n v="728.26"/>
    <n v="100"/>
    <m/>
    <s v="External Miscellaneous"/>
    <x v="2"/>
    <m/>
    <m/>
    <m/>
    <m/>
    <m/>
    <m/>
    <m/>
    <m/>
    <m/>
    <m/>
    <m/>
    <m/>
  </r>
  <r>
    <n v="7086114"/>
    <m/>
    <s v="1005829"/>
    <s v="1005829"/>
    <s v="NSF I-Corps Hub (Track 2): Great Plains Region"/>
    <x v="2"/>
    <d v="2025-01-31T00:00:00"/>
    <d v="2025-01-31T13:25:17"/>
    <n v="728.48"/>
    <s v="Fully invoiced"/>
    <s v="HCM-20250101-FRINGE-300000006693796-100003187087154"/>
    <s v="Hanlon, Stephen"/>
    <s v="Salaries, Wages, and Fringe Benefits"/>
    <s v="Student Health Pharmacy"/>
    <d v="2025-06-06T13:24:47"/>
    <n v="728.48"/>
    <s v="Passed"/>
    <s v="No"/>
    <s v="Fully recognized"/>
    <m/>
    <s v="Yes"/>
    <s v="Labor Unaccounted"/>
    <n v="100"/>
    <n v="728.48"/>
    <n v="100"/>
    <m/>
    <s v="External Miscellaneous"/>
    <x v="2"/>
    <m/>
    <m/>
    <m/>
    <m/>
    <m/>
    <m/>
    <m/>
    <m/>
    <m/>
    <m/>
    <m/>
    <m/>
  </r>
  <r>
    <n v="7086953"/>
    <m/>
    <s v="1005829"/>
    <s v="1005829"/>
    <s v="NSF I-Corps Hub (Track 2): Great Plains Region"/>
    <x v="2"/>
    <d v="2025-01-31T00:00:00"/>
    <d v="2025-01-31T13:25:17"/>
    <n v="387"/>
    <s v="Fully invoiced"/>
    <s v="HCM-20250101-FRINGE-300000006693796-100003187087154"/>
    <s v="Veerakumar, Ramsankar"/>
    <s v="Salaries, Wages, and Fringe Benefits"/>
    <s v="Engineering &amp; Physical Sciences Deans Office"/>
    <d v="2025-06-06T13:24:47"/>
    <n v="387"/>
    <s v="Passed"/>
    <s v="No"/>
    <s v="Fully recognized"/>
    <m/>
    <s v="Yes"/>
    <s v="Labor Unaccounted"/>
    <n v="100"/>
    <n v="387"/>
    <n v="100"/>
    <m/>
    <s v="External Miscellaneous"/>
    <x v="2"/>
    <m/>
    <m/>
    <m/>
    <m/>
    <m/>
    <m/>
    <m/>
    <m/>
    <m/>
    <m/>
    <m/>
    <m/>
  </r>
  <r>
    <n v="7085713"/>
    <m/>
    <s v="1005829"/>
    <s v="1005829"/>
    <s v="NSF I-Corps Hub (Track 2): Great Plains Region"/>
    <x v="2"/>
    <d v="2025-01-31T00:00:00"/>
    <d v="2025-01-31T13:25:17"/>
    <n v="728.26"/>
    <s v="Fully invoiced"/>
    <s v="HCM-20250101-FRINGE-300000006693796-100003187087154"/>
    <s v="Hanlon, Stephen"/>
    <s v="Salaries, Wages, and Fringe Benefits"/>
    <s v="UWSOP Distance Education"/>
    <d v="2025-06-06T13:24:47"/>
    <n v="728.26"/>
    <s v="Passed"/>
    <s v="No"/>
    <s v="Fully recognized"/>
    <m/>
    <s v="Yes"/>
    <s v="Labor Unaccounted"/>
    <n v="100"/>
    <n v="728.26"/>
    <n v="100"/>
    <m/>
    <s v="External Miscellaneous"/>
    <x v="2"/>
    <m/>
    <m/>
    <m/>
    <m/>
    <m/>
    <m/>
    <m/>
    <m/>
    <m/>
    <m/>
    <m/>
    <m/>
  </r>
  <r>
    <n v="7093002"/>
    <m/>
    <s v="1005829"/>
    <s v="1005829"/>
    <s v="NSF I-Corps Hub (Track 2): Great Plains Region"/>
    <x v="0"/>
    <d v="2025-01-31T00:00:00"/>
    <d v="2025-01-31T10:31:13"/>
    <n v="2225"/>
    <s v="Fully invoiced"/>
    <s v="Summarized Burden Expenditure-3373838-300000000195647-100003186975665"/>
    <m/>
    <s v="F&amp;A"/>
    <s v="Mechanical Engineering"/>
    <d v="2025-06-06T13:24:47"/>
    <n v="2225"/>
    <m/>
    <s v="No"/>
    <s v="Fully recognized"/>
    <m/>
    <s v="Yes"/>
    <s v="Summarized Burden Expenditure"/>
    <n v="100"/>
    <n v="2225"/>
    <n v="100"/>
    <m/>
    <s v="Oracle Fusion Projects"/>
    <x v="2"/>
    <m/>
    <m/>
    <m/>
    <m/>
    <m/>
    <m/>
    <m/>
    <m/>
    <m/>
    <m/>
    <m/>
    <m/>
  </r>
  <r>
    <n v="7093001"/>
    <m/>
    <s v="1005829"/>
    <s v="1005829"/>
    <s v="NSF I-Corps Hub (Track 2): Great Plains Region"/>
    <x v="0"/>
    <d v="2025-01-31T00:00:00"/>
    <d v="2025-01-31T10:31:13"/>
    <n v="445"/>
    <s v="Fully invoiced"/>
    <s v="Summarized Burden Expenditure-3373838-300000000195647-100003186975665"/>
    <m/>
    <s v="F&amp;A"/>
    <s v="Mechanical Engineering"/>
    <d v="2025-06-06T13:24:47"/>
    <n v="445"/>
    <m/>
    <s v="No"/>
    <s v="Fully recognized"/>
    <m/>
    <s v="Yes"/>
    <s v="Summarized Burden Expenditure"/>
    <n v="100"/>
    <n v="445"/>
    <n v="100"/>
    <m/>
    <s v="Oracle Fusion Projects"/>
    <x v="2"/>
    <m/>
    <m/>
    <m/>
    <m/>
    <m/>
    <m/>
    <m/>
    <m/>
    <m/>
    <m/>
    <m/>
    <m/>
  </r>
  <r>
    <n v="7084846"/>
    <m/>
    <s v="1005829"/>
    <s v="1005829"/>
    <s v="NSF I-Corps Hub (Track 2): Great Plains Region"/>
    <x v="4"/>
    <d v="2025-01-31T00:00:00"/>
    <d v="2025-01-31T08:41:00"/>
    <n v="5000"/>
    <s v="Fully invoiced"/>
    <s v="HCM-20250131165034-300000006693796-100003186862627"/>
    <s v="Hanlon, Stephen"/>
    <s v="Salaries, Wages, and Fringe Benefits"/>
    <s v="Mechanical Engineering"/>
    <d v="2025-06-06T13:24:47"/>
    <n v="5000"/>
    <s v="Passed"/>
    <s v="No"/>
    <s v="Fully recognized"/>
    <m/>
    <s v="Yes"/>
    <s v="Labor Unaccounted"/>
    <n v="100"/>
    <n v="5000"/>
    <n v="100"/>
    <m/>
    <s v="External Miscellaneous"/>
    <x v="2"/>
    <m/>
    <m/>
    <m/>
    <m/>
    <m/>
    <m/>
    <m/>
    <m/>
    <m/>
    <m/>
    <m/>
    <m/>
  </r>
  <r>
    <n v="7083839"/>
    <m/>
    <s v="1005829"/>
    <s v="1005829"/>
    <s v="NSF I-Corps Hub (Track 2): Great Plains Region"/>
    <x v="5"/>
    <d v="2025-01-31T00:00:00"/>
    <d v="2025-01-31T08:41:00"/>
    <n v="1000"/>
    <s v="Fully invoiced"/>
    <s v="HCM-20250131165034-300000006693796-100003186862627"/>
    <s v="Veerakumar, Ramsankar"/>
    <s v="Salaries, Wages, and Fringe Benefits"/>
    <s v="Mechanical Engineering"/>
    <d v="2025-06-06T13:24:47"/>
    <n v="1000"/>
    <s v="Passed"/>
    <s v="No"/>
    <s v="Fully recognized"/>
    <m/>
    <s v="Yes"/>
    <s v="Labor Unaccounted"/>
    <n v="100"/>
    <n v="1000"/>
    <n v="100"/>
    <m/>
    <s v="External Miscellaneous"/>
    <x v="2"/>
    <m/>
    <m/>
    <m/>
    <m/>
    <m/>
    <m/>
    <m/>
    <m/>
    <m/>
    <m/>
    <m/>
    <m/>
  </r>
  <r>
    <n v="6992346"/>
    <m/>
    <s v="1005829"/>
    <s v="1005829"/>
    <s v="NSF I-Corps Hub (Track 2): Great Plains Region"/>
    <x v="0"/>
    <d v="2024-10-13T00:00:00"/>
    <d v="2024-12-05T22:30:52"/>
    <n v="184.99"/>
    <s v="Fully invoiced"/>
    <s v="Summarized Burden Expenditure-3301646-300000000195647-100003072228442"/>
    <m/>
    <s v="F&amp;A"/>
    <s v="School of Pharmacy"/>
    <d v="2025-06-06T13:24:47"/>
    <n v="184.99"/>
    <m/>
    <s v="No"/>
    <s v="Fully recognized"/>
    <m/>
    <s v="Yes"/>
    <s v="Summarized Burden Expenditure"/>
    <n v="100"/>
    <n v="184.99"/>
    <n v="100"/>
    <m/>
    <s v="Oracle Fusion Projects"/>
    <x v="3"/>
    <m/>
    <m/>
    <m/>
    <m/>
    <m/>
    <m/>
    <m/>
    <m/>
    <m/>
    <m/>
    <m/>
    <m/>
  </r>
  <r>
    <n v="6992345"/>
    <m/>
    <s v="1005829"/>
    <s v="1005829"/>
    <s v="NSF I-Corps Hub (Track 2): Great Plains Region"/>
    <x v="0"/>
    <d v="2024-10-13T00:00:00"/>
    <d v="2024-12-05T22:30:52"/>
    <n v="329.29"/>
    <s v="Fully invoiced"/>
    <s v="Summarized Burden Expenditure-3301646-300000000195647-100003072228442"/>
    <m/>
    <s v="F&amp;A"/>
    <s v="School of Pharmacy"/>
    <d v="2025-06-06T13:24:47"/>
    <n v="329.29"/>
    <m/>
    <s v="No"/>
    <s v="Fully recognized"/>
    <m/>
    <s v="Yes"/>
    <s v="Summarized Burden Expenditure"/>
    <n v="100"/>
    <n v="329.29"/>
    <n v="100"/>
    <m/>
    <s v="Oracle Fusion Projects"/>
    <x v="3"/>
    <m/>
    <m/>
    <m/>
    <m/>
    <m/>
    <m/>
    <m/>
    <m/>
    <m/>
    <m/>
    <m/>
    <m/>
  </r>
  <r>
    <n v="6992344"/>
    <m/>
    <s v="1005829"/>
    <s v="1005829"/>
    <s v="NSF I-Corps Hub (Track 2): Great Plains Region"/>
    <x v="0"/>
    <d v="2024-10-13T00:00:00"/>
    <d v="2024-12-05T22:30:52"/>
    <n v="71.81"/>
    <s v="Fully invoiced"/>
    <s v="Summarized Burden Expenditure-3301646-300000000195647-100003072228442"/>
    <m/>
    <s v="F&amp;A"/>
    <s v="School of Pharmacy"/>
    <d v="2025-06-06T13:24:47"/>
    <n v="71.81"/>
    <m/>
    <s v="No"/>
    <s v="Fully recognized"/>
    <m/>
    <s v="Yes"/>
    <s v="Summarized Burden Expenditure"/>
    <n v="100"/>
    <n v="71.81"/>
    <n v="100"/>
    <m/>
    <s v="Oracle Fusion Projects"/>
    <x v="3"/>
    <m/>
    <m/>
    <m/>
    <m/>
    <m/>
    <m/>
    <m/>
    <m/>
    <m/>
    <m/>
    <m/>
    <m/>
  </r>
  <r>
    <n v="6991315"/>
    <m/>
    <s v="1005829"/>
    <s v="1005829"/>
    <s v="NSF I-Corps Hub (Track 2): Great Plains Region"/>
    <x v="6"/>
    <d v="2024-10-13T00:00:00"/>
    <d v="2024-12-05T22:00:31"/>
    <n v="415.7"/>
    <s v="Fully invoiced"/>
    <s v="OAP_12615405-300000000195568-100003072034620"/>
    <s v="Hanlon, Stephen"/>
    <s v="Domestic Travel"/>
    <s v="School of Pharmacy"/>
    <d v="2025-06-06T13:24:47"/>
    <n v="415.7"/>
    <s v="Passed"/>
    <s v="No"/>
    <s v="Fully recognized"/>
    <m/>
    <s v="Yes"/>
    <s v="Expense Report"/>
    <n v="100"/>
    <n v="415.7"/>
    <n v="100"/>
    <m/>
    <s v="Oracle Fusion Payables"/>
    <x v="3"/>
    <s v="1005829-16107; Reimbursement for Lodging; ICORP Instructor meeting  in preparation for National ICORP cohort"/>
    <m/>
    <m/>
    <m/>
    <m/>
    <m/>
    <m/>
    <m/>
    <m/>
    <m/>
    <m/>
    <m/>
  </r>
  <r>
    <n v="6991313"/>
    <m/>
    <s v="1005829"/>
    <s v="1005829"/>
    <s v="NSF I-Corps Hub (Track 2): Great Plains Region"/>
    <x v="6"/>
    <d v="2024-10-13T00:00:00"/>
    <d v="2024-12-05T22:00:31"/>
    <n v="739.98"/>
    <s v="Fully invoiced"/>
    <s v="OAP_12615405-300000000195568-100003072034620"/>
    <s v="Hanlon, Stephen"/>
    <s v="Domestic Travel"/>
    <s v="School of Pharmacy"/>
    <d v="2025-06-06T13:24:47"/>
    <n v="739.98"/>
    <s v="Passed"/>
    <s v="No"/>
    <s v="Fully recognized"/>
    <m/>
    <s v="Yes"/>
    <s v="Expense Report"/>
    <n v="100"/>
    <n v="739.98"/>
    <n v="100"/>
    <m/>
    <s v="Oracle Fusion Payables"/>
    <x v="3"/>
    <s v="1005829-16107; Reimbursement for Airfare; Attend ICORP instructor meeting in preparation for National ICORP cohort"/>
    <m/>
    <m/>
    <m/>
    <m/>
    <m/>
    <m/>
    <m/>
    <m/>
    <m/>
    <m/>
    <m/>
  </r>
  <r>
    <n v="6991312"/>
    <m/>
    <s v="1005829"/>
    <s v="1005829"/>
    <s v="NSF I-Corps Hub (Track 2): Great Plains Region"/>
    <x v="6"/>
    <d v="2024-10-13T00:00:00"/>
    <d v="2024-12-05T22:00:31"/>
    <n v="161.36000000000001"/>
    <s v="Fully invoiced"/>
    <s v="OAP_12615405-300000000195568-100003072034620"/>
    <s v="Hanlon, Stephen"/>
    <s v="Domestic Travel"/>
    <s v="School of Pharmacy"/>
    <d v="2025-06-06T13:24:47"/>
    <n v="161.36000000000001"/>
    <s v="Passed"/>
    <s v="No"/>
    <s v="Fully recognized"/>
    <m/>
    <s v="Yes"/>
    <s v="Expense Report"/>
    <n v="100"/>
    <n v="161.36000000000001"/>
    <n v="100"/>
    <m/>
    <s v="Oracle Fusion Payables"/>
    <x v="3"/>
    <s v="1005829-16107; Reimbursement for Vehicle Rental; Car rental ICORP instructor meeting in preparation for National ICORP"/>
    <m/>
    <m/>
    <m/>
    <m/>
    <m/>
    <m/>
    <m/>
    <m/>
    <m/>
    <m/>
    <m/>
  </r>
  <r>
    <n v="6985414"/>
    <m/>
    <s v="1005829"/>
    <s v="1005829"/>
    <s v="NSF I-Corps Hub (Track 2): Great Plains Region"/>
    <x v="0"/>
    <d v="2024-10-23T00:00:00"/>
    <d v="2024-12-03T22:30:59"/>
    <n v="156.66999999999999"/>
    <s v="Fully invoiced"/>
    <s v="Summarized Burden Expenditure-3297690-300000000195647-100003067699082"/>
    <m/>
    <s v="F&amp;A"/>
    <s v="School of Pharmacy"/>
    <d v="2025-06-06T13:24:47"/>
    <n v="156.66999999999999"/>
    <m/>
    <s v="No"/>
    <s v="Fully recognized"/>
    <m/>
    <s v="Yes"/>
    <s v="Summarized Burden Expenditure"/>
    <n v="100"/>
    <n v="156.66999999999999"/>
    <n v="100"/>
    <m/>
    <s v="Oracle Fusion Projects"/>
    <x v="3"/>
    <m/>
    <m/>
    <m/>
    <m/>
    <m/>
    <m/>
    <m/>
    <m/>
    <m/>
    <m/>
    <m/>
    <m/>
  </r>
  <r>
    <n v="6985412"/>
    <m/>
    <s v="1005829"/>
    <s v="1005829"/>
    <s v="NSF I-Corps Hub (Track 2): Great Plains Region"/>
    <x v="0"/>
    <d v="2024-09-18T00:00:00"/>
    <d v="2024-12-03T22:30:59"/>
    <n v="152.11000000000001"/>
    <s v="Fully invoiced"/>
    <s v="Summarized Burden Expenditure-3297690-300000000195647-100003067699082"/>
    <m/>
    <s v="F&amp;A"/>
    <s v="School of Pharmacy"/>
    <d v="2025-06-06T13:24:47"/>
    <n v="152.11000000000001"/>
    <m/>
    <s v="No"/>
    <s v="Fully recognized"/>
    <m/>
    <s v="Yes"/>
    <s v="Summarized Burden Expenditure"/>
    <n v="100"/>
    <n v="152.11000000000001"/>
    <n v="100"/>
    <m/>
    <s v="Oracle Fusion Projects"/>
    <x v="3"/>
    <m/>
    <m/>
    <m/>
    <m/>
    <m/>
    <m/>
    <m/>
    <m/>
    <m/>
    <m/>
    <m/>
    <m/>
  </r>
  <r>
    <n v="6985415"/>
    <m/>
    <s v="1005829"/>
    <s v="1005829"/>
    <s v="NSF I-Corps Hub (Track 2): Great Plains Region"/>
    <x v="0"/>
    <d v="2024-10-23T00:00:00"/>
    <d v="2024-12-03T22:30:59"/>
    <n v="271.98"/>
    <s v="Fully invoiced"/>
    <s v="Summarized Burden Expenditure-3297690-300000000195647-100003067699082"/>
    <m/>
    <s v="F&amp;A"/>
    <s v="School of Pharmacy"/>
    <d v="2025-06-06T13:24:47"/>
    <n v="271.98"/>
    <m/>
    <s v="No"/>
    <s v="Fully recognized"/>
    <m/>
    <s v="Yes"/>
    <s v="Summarized Burden Expenditure"/>
    <n v="100"/>
    <n v="271.98"/>
    <n v="100"/>
    <m/>
    <s v="Oracle Fusion Projects"/>
    <x v="3"/>
    <m/>
    <m/>
    <m/>
    <m/>
    <m/>
    <m/>
    <m/>
    <m/>
    <m/>
    <m/>
    <m/>
    <m/>
  </r>
  <r>
    <n v="6985416"/>
    <m/>
    <s v="1005829"/>
    <s v="1005829"/>
    <s v="NSF I-Corps Hub (Track 2): Great Plains Region"/>
    <x v="0"/>
    <d v="2024-10-23T00:00:00"/>
    <d v="2024-12-03T22:30:59"/>
    <n v="342.19"/>
    <s v="Fully invoiced"/>
    <s v="Summarized Burden Expenditure-3297690-300000000195647-100003067699082"/>
    <m/>
    <s v="F&amp;A"/>
    <s v="School of Pharmacy"/>
    <d v="2025-06-06T13:24:47"/>
    <n v="342.19"/>
    <m/>
    <s v="No"/>
    <s v="Fully recognized"/>
    <m/>
    <s v="Yes"/>
    <s v="Summarized Burden Expenditure"/>
    <n v="100"/>
    <n v="342.19"/>
    <n v="100"/>
    <m/>
    <s v="Oracle Fusion Projects"/>
    <x v="3"/>
    <m/>
    <m/>
    <m/>
    <m/>
    <m/>
    <m/>
    <m/>
    <m/>
    <m/>
    <m/>
    <m/>
    <m/>
  </r>
  <r>
    <n v="6985411"/>
    <m/>
    <s v="1005829"/>
    <s v="1005829"/>
    <s v="NSF I-Corps Hub (Track 2): Great Plains Region"/>
    <x v="0"/>
    <d v="2024-09-18T00:00:00"/>
    <d v="2024-12-03T22:30:59"/>
    <n v="351.98"/>
    <s v="Fully invoiced"/>
    <s v="Summarized Burden Expenditure-3297690-300000000195647-100003067699082"/>
    <m/>
    <s v="F&amp;A"/>
    <s v="School of Pharmacy"/>
    <d v="2025-06-06T13:24:47"/>
    <n v="351.98"/>
    <m/>
    <s v="No"/>
    <s v="Fully recognized"/>
    <m/>
    <s v="Yes"/>
    <s v="Summarized Burden Expenditure"/>
    <n v="100"/>
    <n v="351.98"/>
    <n v="100"/>
    <m/>
    <s v="Oracle Fusion Projects"/>
    <x v="3"/>
    <m/>
    <m/>
    <m/>
    <m/>
    <m/>
    <m/>
    <m/>
    <m/>
    <m/>
    <m/>
    <m/>
    <m/>
  </r>
  <r>
    <n v="6985418"/>
    <m/>
    <s v="1005829"/>
    <s v="1005829"/>
    <s v="NSF I-Corps Hub (Track 2): Great Plains Region"/>
    <x v="0"/>
    <d v="2024-06-10T00:00:00"/>
    <d v="2024-12-03T22:30:59"/>
    <n v="656.37"/>
    <s v="Fully invoiced"/>
    <s v="Summarized Burden Expenditure-3297690-300000000195647-100003067699082"/>
    <m/>
    <s v="F&amp;A"/>
    <s v="School of Pharmacy"/>
    <d v="2025-06-06T13:24:47"/>
    <n v="656.37"/>
    <m/>
    <s v="No"/>
    <s v="Fully recognized"/>
    <m/>
    <s v="Yes"/>
    <s v="Summarized Burden Expenditure"/>
    <n v="100"/>
    <n v="656.37"/>
    <n v="100"/>
    <m/>
    <s v="Oracle Fusion Projects"/>
    <x v="3"/>
    <m/>
    <m/>
    <m/>
    <m/>
    <m/>
    <m/>
    <m/>
    <m/>
    <m/>
    <m/>
    <m/>
    <m/>
  </r>
  <r>
    <n v="6985413"/>
    <m/>
    <s v="1005829"/>
    <s v="1005829"/>
    <s v="NSF I-Corps Hub (Track 2): Great Plains Region"/>
    <x v="0"/>
    <d v="2024-09-18T00:00:00"/>
    <d v="2024-12-03T22:30:59"/>
    <n v="156.37"/>
    <s v="Fully invoiced"/>
    <s v="Summarized Burden Expenditure-3297690-300000000195647-100003067699082"/>
    <m/>
    <s v="F&amp;A"/>
    <s v="School of Pharmacy"/>
    <d v="2025-06-06T13:24:47"/>
    <n v="156.37"/>
    <m/>
    <s v="No"/>
    <s v="Fully recognized"/>
    <m/>
    <s v="Yes"/>
    <s v="Summarized Burden Expenditure"/>
    <n v="100"/>
    <n v="156.37"/>
    <n v="100"/>
    <m/>
    <s v="Oracle Fusion Projects"/>
    <x v="3"/>
    <m/>
    <m/>
    <m/>
    <m/>
    <m/>
    <m/>
    <m/>
    <m/>
    <m/>
    <m/>
    <m/>
    <m/>
  </r>
  <r>
    <n v="6985417"/>
    <m/>
    <s v="1005829"/>
    <s v="1005829"/>
    <s v="NSF I-Corps Hub (Track 2): Great Plains Region"/>
    <x v="0"/>
    <d v="2024-06-07T00:00:00"/>
    <d v="2024-12-03T22:30:59"/>
    <n v="372.47"/>
    <s v="Fully invoiced"/>
    <s v="Summarized Burden Expenditure-3297690-300000000195647-100003067699082"/>
    <m/>
    <s v="F&amp;A"/>
    <s v="School of Pharmacy"/>
    <d v="2025-06-06T13:24:47"/>
    <n v="372.47"/>
    <m/>
    <s v="No"/>
    <s v="Fully recognized"/>
    <m/>
    <s v="Yes"/>
    <s v="Summarized Burden Expenditure"/>
    <n v="100"/>
    <n v="372.47"/>
    <n v="100"/>
    <m/>
    <s v="Oracle Fusion Projects"/>
    <x v="3"/>
    <m/>
    <m/>
    <m/>
    <m/>
    <m/>
    <m/>
    <m/>
    <m/>
    <m/>
    <m/>
    <m/>
    <m/>
  </r>
  <r>
    <n v="6987394"/>
    <m/>
    <s v="1005829"/>
    <s v="1005829"/>
    <s v="NSF I-Corps Hub (Track 2): Great Plains Region"/>
    <x v="6"/>
    <d v="2024-09-18T00:00:00"/>
    <d v="2024-12-03T22:00:18"/>
    <n v="341.83"/>
    <s v="Fully invoiced"/>
    <s v="OAP_12599800-300000000195568-100003067763218"/>
    <s v="Hanlon, Stephen"/>
    <s v="Domestic Travel"/>
    <s v="School of Pharmacy"/>
    <d v="2025-06-06T13:24:47"/>
    <n v="341.83"/>
    <s v="Passed"/>
    <s v="No"/>
    <s v="Fully recognized"/>
    <m/>
    <s v="Yes"/>
    <s v="Expense Report"/>
    <n v="100"/>
    <n v="341.83"/>
    <n v="100"/>
    <m/>
    <s v="Oracle Fusion Payables"/>
    <x v="3"/>
    <s v="1005829-16107; Reimbursement for Vehicle Rental; Car rental in Fargo ND as ICORP representative at BioScience Summit"/>
    <m/>
    <m/>
    <m/>
    <m/>
    <m/>
    <m/>
    <m/>
    <m/>
    <m/>
    <m/>
    <m/>
  </r>
  <r>
    <n v="6987395"/>
    <m/>
    <s v="1005829"/>
    <s v="1005829"/>
    <s v="NSF I-Corps Hub (Track 2): Great Plains Region"/>
    <x v="6"/>
    <d v="2024-09-18T00:00:00"/>
    <d v="2024-12-03T22:00:18"/>
    <n v="351.4"/>
    <s v="Fully invoiced"/>
    <s v="OAP_12599800-300000000195568-100003067763218"/>
    <s v="Hanlon, Stephen"/>
    <s v="Domestic Travel"/>
    <s v="School of Pharmacy"/>
    <d v="2025-06-06T13:24:47"/>
    <n v="351.4"/>
    <s v="Passed"/>
    <s v="No"/>
    <s v="Fully recognized"/>
    <m/>
    <s v="Yes"/>
    <s v="Expense Report"/>
    <n v="100"/>
    <n v="351.4"/>
    <n v="100"/>
    <m/>
    <s v="Oracle Fusion Payables"/>
    <x v="3"/>
    <s v="1005829-16107; Reimbursement for Lodging; ICORP representation at Bioscience Summit, Fargo ND"/>
    <m/>
    <m/>
    <m/>
    <m/>
    <m/>
    <m/>
    <m/>
    <m/>
    <m/>
    <m/>
    <m/>
  </r>
  <r>
    <n v="6987398"/>
    <m/>
    <s v="1005829"/>
    <s v="1005829"/>
    <s v="NSF I-Corps Hub (Track 2): Great Plains Region"/>
    <x v="6"/>
    <d v="2024-10-23T00:00:00"/>
    <d v="2024-12-03T22:00:18"/>
    <n v="768.97"/>
    <s v="Fully invoiced"/>
    <s v="OAP_12599800-300000000195568-100003067763218"/>
    <s v="Hanlon, Stephen"/>
    <s v="Domestic Travel"/>
    <s v="School of Pharmacy"/>
    <d v="2025-06-06T13:24:47"/>
    <n v="768.97"/>
    <s v="Passed"/>
    <s v="No"/>
    <s v="Fully recognized"/>
    <m/>
    <s v="Yes"/>
    <s v="Expense Report"/>
    <n v="100"/>
    <n v="768.97"/>
    <n v="100"/>
    <m/>
    <s v="Oracle Fusion Payables"/>
    <x v="3"/>
    <s v="1005829-16107; Reimbursement for Airfare; Fargo Airfare Great Plains Hub annual meeting, ICORP"/>
    <m/>
    <m/>
    <m/>
    <m/>
    <m/>
    <m/>
    <m/>
    <m/>
    <m/>
    <m/>
    <m/>
  </r>
  <r>
    <n v="6987400"/>
    <m/>
    <s v="1005829"/>
    <s v="1005829"/>
    <s v="NSF I-Corps Hub (Track 2): Great Plains Region"/>
    <x v="6"/>
    <d v="2024-06-10T00:00:00"/>
    <d v="2024-12-03T22:00:18"/>
    <n v="1474.98"/>
    <s v="Fully invoiced"/>
    <s v="OAP_12599800-300000000195568-100003067763218"/>
    <s v="Hanlon, Stephen"/>
    <s v="Domestic Travel"/>
    <s v="School of Pharmacy"/>
    <d v="2025-06-06T13:24:47"/>
    <n v="1474.98"/>
    <s v="Passed"/>
    <s v="No"/>
    <s v="Fully recognized"/>
    <m/>
    <s v="Yes"/>
    <s v="Expense Report"/>
    <n v="100"/>
    <n v="1474.98"/>
    <n v="100"/>
    <m/>
    <s v="Oracle Fusion Payables"/>
    <x v="3"/>
    <s v="1005829-16107; Reimbursement for Lodging; Hotel for ICORP NIN conference Washington DC"/>
    <m/>
    <m/>
    <m/>
    <m/>
    <m/>
    <m/>
    <m/>
    <m/>
    <m/>
    <m/>
    <m/>
  </r>
  <r>
    <n v="6987397"/>
    <m/>
    <s v="1005829"/>
    <s v="1005829"/>
    <s v="NSF I-Corps Hub (Track 2): Great Plains Region"/>
    <x v="6"/>
    <d v="2024-10-23T00:00:00"/>
    <d v="2024-12-03T22:00:18"/>
    <n v="611.20000000000005"/>
    <s v="Fully invoiced"/>
    <s v="OAP_12599800-300000000195568-100003067763218"/>
    <s v="Hanlon, Stephen"/>
    <s v="Domestic Travel"/>
    <s v="School of Pharmacy"/>
    <d v="2025-06-06T13:24:47"/>
    <n v="611.20000000000005"/>
    <s v="Passed"/>
    <s v="No"/>
    <s v="Fully recognized"/>
    <m/>
    <s v="Yes"/>
    <s v="Expense Report"/>
    <n v="100"/>
    <n v="611.20000000000005"/>
    <n v="100"/>
    <m/>
    <s v="Oracle Fusion Payables"/>
    <x v="3"/>
    <s v="1005829-16107; Reimbursement for Lodging; Great Plains Hub annual ICORP meeting, travel to Fargo ND"/>
    <m/>
    <m/>
    <m/>
    <m/>
    <m/>
    <m/>
    <m/>
    <m/>
    <m/>
    <m/>
    <m/>
  </r>
  <r>
    <n v="6987396"/>
    <m/>
    <s v="1005829"/>
    <s v="1005829"/>
    <s v="NSF I-Corps Hub (Track 2): Great Plains Region"/>
    <x v="6"/>
    <d v="2024-10-23T00:00:00"/>
    <d v="2024-12-03T22:00:18"/>
    <n v="352.07"/>
    <s v="Fully invoiced"/>
    <s v="OAP_12599800-300000000195568-100003067763218"/>
    <s v="Hanlon, Stephen"/>
    <s v="Domestic Travel"/>
    <s v="School of Pharmacy"/>
    <d v="2025-06-06T13:24:47"/>
    <n v="352.07"/>
    <s v="Passed"/>
    <s v="No"/>
    <s v="Fully recognized"/>
    <m/>
    <s v="Yes"/>
    <s v="Expense Report"/>
    <n v="100"/>
    <n v="352.07"/>
    <n v="100"/>
    <m/>
    <s v="Oracle Fusion Payables"/>
    <x v="3"/>
    <s v="1005829-16107; Reimbursement for Vehicle Rental; Car Rental, Great Plains Hub annual ICORP meeting, Fargo"/>
    <m/>
    <m/>
    <m/>
    <m/>
    <m/>
    <m/>
    <m/>
    <m/>
    <m/>
    <m/>
    <m/>
  </r>
  <r>
    <n v="6987393"/>
    <m/>
    <s v="1005829"/>
    <s v="1005829"/>
    <s v="NSF I-Corps Hub (Track 2): Great Plains Region"/>
    <x v="6"/>
    <d v="2024-09-18T00:00:00"/>
    <d v="2024-12-03T22:00:18"/>
    <n v="790.96"/>
    <s v="Fully invoiced"/>
    <s v="OAP_12599800-300000000195568-100003067763218"/>
    <s v="Hanlon, Stephen"/>
    <s v="Domestic Travel"/>
    <s v="School of Pharmacy"/>
    <d v="2025-06-06T13:24:47"/>
    <n v="790.96"/>
    <s v="Passed"/>
    <s v="No"/>
    <s v="Fully recognized"/>
    <m/>
    <s v="Yes"/>
    <s v="Expense Report"/>
    <n v="100"/>
    <n v="790.96"/>
    <n v="100"/>
    <m/>
    <s v="Oracle Fusion Payables"/>
    <x v="3"/>
    <s v="1005829-16107; Reimbursement for Airfare; ICORP representation at ND Biomedical Conference"/>
    <m/>
    <m/>
    <m/>
    <m/>
    <m/>
    <m/>
    <m/>
    <m/>
    <m/>
    <m/>
    <m/>
  </r>
  <r>
    <n v="6987399"/>
    <m/>
    <s v="1005829"/>
    <s v="1005829"/>
    <s v="NSF I-Corps Hub (Track 2): Great Plains Region"/>
    <x v="6"/>
    <d v="2024-06-07T00:00:00"/>
    <d v="2024-12-03T22:00:18"/>
    <n v="837"/>
    <s v="Fully invoiced"/>
    <s v="OAP_12599800-300000000195568-100003067763218"/>
    <s v="Hanlon, Stephen"/>
    <s v="Domestic Travel"/>
    <s v="School of Pharmacy"/>
    <d v="2025-06-06T13:24:47"/>
    <n v="837"/>
    <s v="Passed"/>
    <s v="No"/>
    <s v="Fully recognized"/>
    <m/>
    <s v="Yes"/>
    <s v="Expense Report"/>
    <n v="100"/>
    <n v="837"/>
    <n v="100"/>
    <m/>
    <s v="Oracle Fusion Payables"/>
    <x v="3"/>
    <s v="1005829-16107; Reimbursement for Airfare; Attend NIN ICORP meeting as Wyo Representative, Washington DC"/>
    <m/>
    <m/>
    <m/>
    <m/>
    <m/>
    <m/>
    <m/>
    <m/>
    <m/>
    <m/>
    <m/>
  </r>
  <r>
    <n v="6925505"/>
    <m/>
    <s v="1005829"/>
    <s v="1005829A"/>
    <s v="NSF I-Corps Hub (Track 2): Great Plains Region - PARTICIPANT SUPPORT"/>
    <x v="7"/>
    <d v="2024-11-08T00:00:00"/>
    <d v="2024-11-08T23:00:36"/>
    <n v="1090.08"/>
    <s v="Fully invoiced"/>
    <s v="OAP_12419583-300000000195582-100003016253826"/>
    <m/>
    <s v="Professional and Consulting Services"/>
    <s v="Mechanical Engineering"/>
    <d v="2025-06-06T13:24:48"/>
    <n v="1090.08"/>
    <s v="Passed"/>
    <s v="No"/>
    <s v="Fully recognized"/>
    <s v="Blacktooth Aerospace LLC"/>
    <s v="Yes"/>
    <s v="Supplier Invoice"/>
    <n v="100"/>
    <n v="1090.08"/>
    <n v="100"/>
    <m/>
    <s v="Oracle Fusion Payables"/>
    <x v="4"/>
    <s v="Travel for Kelly Brennan expenses as a consequence of his participating in the local University fo Wyoming I-Corp cohort, held 9/19-10/10/2024"/>
    <m/>
    <m/>
    <m/>
    <m/>
    <m/>
    <m/>
    <m/>
    <m/>
    <m/>
    <m/>
    <m/>
  </r>
  <r>
    <n v="6740306"/>
    <m/>
    <s v="1005829"/>
    <s v="1005829A"/>
    <s v="NSF I-Corps Hub (Track 2): Great Plains Region - PARTICIPANT SUPPORT"/>
    <x v="0"/>
    <d v="2024-06-27T00:00:00"/>
    <d v="2024-09-13T17:44:36"/>
    <n v="-1163.96"/>
    <s v="Fully invoiced"/>
    <s v="IndirectCost_1005829A_ML_09.13.2024-300000006693787-100002904234299"/>
    <m/>
    <s v="F&amp;A"/>
    <s v="Mechanical Engineering"/>
    <d v="2025-06-06T13:24:48"/>
    <n v="-1163.96"/>
    <s v="Passed"/>
    <s v="No"/>
    <s v="Fully recognized"/>
    <m/>
    <s v="Yes"/>
    <s v="Miscellaneous Expenditure Unaccounted"/>
    <n v="100"/>
    <n v="-1163.96"/>
    <n v="100"/>
    <m/>
    <s v="External Miscellaneous"/>
    <x v="5"/>
    <s v="Overcharged indirect cost on participant support (Transaction Numbers 6690430, 6690431, 6690432, and 6690433)"/>
    <m/>
    <m/>
    <m/>
    <m/>
    <m/>
    <m/>
    <m/>
    <m/>
    <m/>
    <m/>
    <m/>
  </r>
  <r>
    <n v="6690431"/>
    <m/>
    <s v="1005829"/>
    <s v="1005829A"/>
    <s v="NSF I-Corps Hub (Track 2): Great Plains Region - PARTICIPANT SUPPORT"/>
    <x v="0"/>
    <d v="2024-06-27T00:00:00"/>
    <d v="2024-08-28T01:30:50"/>
    <n v="393.5"/>
    <s v="Fully invoiced"/>
    <s v="Summarized Burden Expenditure-3127532-300000000195647-100002872047136"/>
    <m/>
    <s v="F&amp;A"/>
    <s v="Mechanical Engineering"/>
    <d v="2025-06-06T13:24:48"/>
    <n v="393.5"/>
    <m/>
    <s v="No"/>
    <s v="Fully recognized"/>
    <m/>
    <s v="Yes"/>
    <s v="Summarized Burden Expenditure"/>
    <n v="100"/>
    <n v="393.5"/>
    <n v="100"/>
    <m/>
    <s v="Oracle Fusion Projects"/>
    <x v="6"/>
    <m/>
    <m/>
    <m/>
    <m/>
    <m/>
    <m/>
    <m/>
    <m/>
    <m/>
    <m/>
    <m/>
    <m/>
  </r>
  <r>
    <n v="6690430"/>
    <m/>
    <s v="1005829"/>
    <s v="1005829A"/>
    <s v="NSF I-Corps Hub (Track 2): Great Plains Region - PARTICIPANT SUPPORT"/>
    <x v="0"/>
    <d v="2024-06-27T00:00:00"/>
    <d v="2024-08-28T01:30:50"/>
    <n v="419.71"/>
    <s v="Fully invoiced"/>
    <s v="Summarized Burden Expenditure-3127532-300000000195647-100002872047136"/>
    <m/>
    <s v="F&amp;A"/>
    <s v="Mechanical Engineering"/>
    <d v="2025-06-06T13:24:48"/>
    <n v="419.71"/>
    <m/>
    <s v="No"/>
    <s v="Fully recognized"/>
    <m/>
    <s v="Yes"/>
    <s v="Summarized Burden Expenditure"/>
    <n v="100"/>
    <n v="419.71"/>
    <n v="100"/>
    <m/>
    <s v="Oracle Fusion Projects"/>
    <x v="6"/>
    <m/>
    <m/>
    <m/>
    <m/>
    <m/>
    <m/>
    <m/>
    <m/>
    <m/>
    <m/>
    <m/>
    <m/>
  </r>
  <r>
    <n v="6690413"/>
    <m/>
    <s v="1005829"/>
    <s v="1005829"/>
    <s v="NSF I-Corps Hub (Track 2): Great Plains Region"/>
    <x v="0"/>
    <d v="2024-06-27T00:00:00"/>
    <d v="2024-08-28T01:30:50"/>
    <n v="-23.67"/>
    <s v="Fully invoiced"/>
    <s v="Summarized Burden Expenditure-3127516-300000000195647-100002872047136"/>
    <m/>
    <s v="F&amp;A"/>
    <s v="Mechanical Engineering"/>
    <d v="2025-06-06T13:24:47"/>
    <n v="-23.67"/>
    <m/>
    <s v="No"/>
    <s v="Fully recognized"/>
    <m/>
    <s v="Yes"/>
    <s v="Summarized Burden Expenditure"/>
    <n v="100"/>
    <n v="-23.67"/>
    <n v="100"/>
    <m/>
    <s v="Oracle Fusion Projects"/>
    <x v="6"/>
    <m/>
    <m/>
    <m/>
    <m/>
    <m/>
    <m/>
    <m/>
    <m/>
    <m/>
    <m/>
    <m/>
    <m/>
  </r>
  <r>
    <n v="6690414"/>
    <m/>
    <s v="1005829"/>
    <s v="1005829"/>
    <s v="NSF I-Corps Hub (Track 2): Great Plains Region"/>
    <x v="0"/>
    <d v="2024-06-27T00:00:00"/>
    <d v="2024-08-28T01:30:50"/>
    <n v="-327.08"/>
    <s v="Fully invoiced"/>
    <s v="Summarized Burden Expenditure-3127516-300000000195647-100002872047136"/>
    <m/>
    <s v="F&amp;A"/>
    <s v="Mechanical Engineering"/>
    <d v="2025-06-06T13:24:47"/>
    <n v="-327.08"/>
    <m/>
    <s v="No"/>
    <s v="Fully recognized"/>
    <m/>
    <s v="Yes"/>
    <s v="Summarized Burden Expenditure"/>
    <n v="100"/>
    <n v="-327.08"/>
    <n v="100"/>
    <m/>
    <s v="Oracle Fusion Projects"/>
    <x v="6"/>
    <m/>
    <m/>
    <m/>
    <m/>
    <m/>
    <m/>
    <m/>
    <m/>
    <m/>
    <m/>
    <m/>
    <m/>
  </r>
  <r>
    <n v="6690412"/>
    <m/>
    <s v="1005829"/>
    <s v="1005829"/>
    <s v="NSF I-Corps Hub (Track 2): Great Plains Region"/>
    <x v="0"/>
    <d v="2024-06-27T00:00:00"/>
    <d v="2024-08-28T01:30:50"/>
    <n v="-393.5"/>
    <s v="Fully invoiced"/>
    <s v="Summarized Burden Expenditure-3127516-300000000195647-100002872047136"/>
    <m/>
    <s v="F&amp;A"/>
    <s v="Mechanical Engineering"/>
    <d v="2025-06-06T13:24:47"/>
    <n v="-393.5"/>
    <m/>
    <s v="No"/>
    <s v="Fully recognized"/>
    <m/>
    <s v="Yes"/>
    <s v="Summarized Burden Expenditure"/>
    <n v="100"/>
    <n v="-393.5"/>
    <n v="100"/>
    <m/>
    <s v="Oracle Fusion Projects"/>
    <x v="6"/>
    <m/>
    <m/>
    <m/>
    <m/>
    <m/>
    <m/>
    <m/>
    <m/>
    <m/>
    <m/>
    <m/>
    <m/>
  </r>
  <r>
    <n v="6690432"/>
    <m/>
    <s v="1005829"/>
    <s v="1005829A"/>
    <s v="NSF I-Corps Hub (Track 2): Great Plains Region - PARTICIPANT SUPPORT"/>
    <x v="0"/>
    <d v="2024-06-27T00:00:00"/>
    <d v="2024-08-28T01:30:50"/>
    <n v="23.67"/>
    <s v="Fully invoiced"/>
    <s v="Summarized Burden Expenditure-3127532-300000000195647-100002872047136"/>
    <m/>
    <s v="F&amp;A"/>
    <s v="Mechanical Engineering"/>
    <d v="2025-06-06T13:24:48"/>
    <n v="23.67"/>
    <m/>
    <s v="No"/>
    <s v="Fully recognized"/>
    <m/>
    <s v="Yes"/>
    <s v="Summarized Burden Expenditure"/>
    <n v="100"/>
    <n v="23.67"/>
    <n v="100"/>
    <m/>
    <s v="Oracle Fusion Projects"/>
    <x v="6"/>
    <m/>
    <m/>
    <m/>
    <m/>
    <m/>
    <m/>
    <m/>
    <m/>
    <m/>
    <m/>
    <m/>
    <m/>
  </r>
  <r>
    <n v="6690433"/>
    <m/>
    <s v="1005829"/>
    <s v="1005829A"/>
    <s v="NSF I-Corps Hub (Track 2): Great Plains Region - PARTICIPANT SUPPORT"/>
    <x v="0"/>
    <d v="2024-06-27T00:00:00"/>
    <d v="2024-08-28T01:30:50"/>
    <n v="327.08"/>
    <s v="Fully invoiced"/>
    <s v="Summarized Burden Expenditure-3127532-300000000195647-100002872047136"/>
    <m/>
    <s v="F&amp;A"/>
    <s v="Mechanical Engineering"/>
    <d v="2025-06-06T13:24:48"/>
    <n v="327.08"/>
    <m/>
    <s v="No"/>
    <s v="Fully recognized"/>
    <m/>
    <s v="Yes"/>
    <s v="Summarized Burden Expenditure"/>
    <n v="100"/>
    <n v="327.08"/>
    <n v="100"/>
    <m/>
    <s v="Oracle Fusion Projects"/>
    <x v="6"/>
    <m/>
    <m/>
    <m/>
    <m/>
    <m/>
    <m/>
    <m/>
    <m/>
    <m/>
    <m/>
    <m/>
    <m/>
  </r>
  <r>
    <n v="6690411"/>
    <m/>
    <s v="1005829"/>
    <s v="1005829"/>
    <s v="NSF I-Corps Hub (Track 2): Great Plains Region"/>
    <x v="0"/>
    <d v="2024-06-27T00:00:00"/>
    <d v="2024-08-28T01:30:50"/>
    <n v="-419.71"/>
    <s v="Fully invoiced"/>
    <s v="Summarized Burden Expenditure-3127516-300000000195647-100002872047136"/>
    <m/>
    <s v="F&amp;A"/>
    <s v="Mechanical Engineering"/>
    <d v="2025-06-06T13:24:47"/>
    <n v="-419.71"/>
    <m/>
    <s v="No"/>
    <s v="Fully recognized"/>
    <m/>
    <s v="Yes"/>
    <s v="Summarized Burden Expenditure"/>
    <n v="100"/>
    <n v="-419.71"/>
    <n v="100"/>
    <m/>
    <s v="Oracle Fusion Projects"/>
    <x v="6"/>
    <m/>
    <m/>
    <m/>
    <m/>
    <m/>
    <m/>
    <m/>
    <m/>
    <m/>
    <m/>
    <m/>
    <m/>
  </r>
  <r>
    <n v="6689556"/>
    <m/>
    <s v="1005829"/>
    <s v="1005829A"/>
    <s v="NSF I-Corps Hub (Track 2): Great Plains Region - PARTICIPANT SUPPORT"/>
    <x v="6"/>
    <d v="2024-06-27T00:00:00"/>
    <d v="2024-08-28T01:00:29"/>
    <n v="53.18"/>
    <s v="Fully invoiced"/>
    <s v="OAP_11799312-300000000195582-100002871870393"/>
    <m/>
    <s v="Domestic Travel"/>
    <s v="Mechanical Engineering"/>
    <d v="2025-06-06T13:24:48"/>
    <n v="53.18"/>
    <s v="Passed"/>
    <s v="No"/>
    <s v="Fully recognized"/>
    <s v="Carley Applegate"/>
    <s v="Yes"/>
    <s v="Supplier Invoice"/>
    <n v="100"/>
    <n v="53.18"/>
    <n v="100"/>
    <m/>
    <s v="Oracle Fusion Payables"/>
    <x v="6"/>
    <s v="Reimbursement for Travel; iCorp - Customer Discovery Interviews"/>
    <m/>
    <m/>
    <m/>
    <m/>
    <m/>
    <m/>
    <m/>
    <m/>
    <m/>
    <m/>
    <m/>
  </r>
  <r>
    <n v="6689555"/>
    <m/>
    <s v="1005829"/>
    <s v="1005829"/>
    <s v="NSF I-Corps Hub (Track 2): Great Plains Region"/>
    <x v="6"/>
    <d v="2024-06-27T00:00:00"/>
    <d v="2024-08-28T01:00:29"/>
    <n v="-53.18"/>
    <s v="Uninvoiced"/>
    <s v="OAP_11799312-300000000195582-100002871870393"/>
    <m/>
    <s v="Domestic Travel"/>
    <s v="Mechanical Engineering"/>
    <d v="2025-06-06T13:24:47"/>
    <n v="-53.18"/>
    <s v="Passed"/>
    <s v="No"/>
    <s v="Unrecognized"/>
    <s v="Carley Applegate"/>
    <s v="Yes"/>
    <s v="Supplier Invoice"/>
    <m/>
    <m/>
    <m/>
    <m/>
    <s v="Oracle Fusion Payables"/>
    <x v="6"/>
    <s v="Reimbursement for Travel; iCorp - Customer Discovery Interviews"/>
    <m/>
    <m/>
    <m/>
    <m/>
    <m/>
    <m/>
    <m/>
    <m/>
    <m/>
    <m/>
    <m/>
  </r>
  <r>
    <n v="6689540"/>
    <m/>
    <s v="1005829"/>
    <s v="1005829A"/>
    <s v="NSF I-Corps Hub (Track 2): Great Plains Region - PARTICIPANT SUPPORT"/>
    <x v="6"/>
    <d v="2024-06-27T00:00:00"/>
    <d v="2024-08-28T01:00:29"/>
    <n v="943.16"/>
    <s v="Fully invoiced"/>
    <s v="OAP_11799312-300000000195582-100002871870393"/>
    <m/>
    <s v="Domestic Travel"/>
    <s v="Mechanical Engineering"/>
    <d v="2025-06-06T13:24:48"/>
    <n v="943.16"/>
    <s v="Passed"/>
    <s v="No"/>
    <s v="Fully recognized"/>
    <s v="Carley Applegate"/>
    <s v="Yes"/>
    <s v="Supplier Invoice"/>
    <n v="100"/>
    <n v="943.16"/>
    <n v="100"/>
    <m/>
    <s v="Oracle Fusion Payables"/>
    <x v="6"/>
    <s v="Reimbursement for Travel; iCorp - Customer Discovery Interviews"/>
    <m/>
    <m/>
    <m/>
    <m/>
    <m/>
    <m/>
    <m/>
    <m/>
    <m/>
    <m/>
    <m/>
  </r>
  <r>
    <n v="6689554"/>
    <m/>
    <s v="1005829"/>
    <s v="1005829A"/>
    <s v="NSF I-Corps Hub (Track 2): Great Plains Region - PARTICIPANT SUPPORT"/>
    <x v="6"/>
    <d v="2024-06-27T00:00:00"/>
    <d v="2024-08-28T01:00:29"/>
    <n v="884.28"/>
    <s v="Fully invoiced"/>
    <s v="OAP_11799312-300000000195582-100002871870393"/>
    <m/>
    <s v="Domestic Travel"/>
    <s v="Mechanical Engineering"/>
    <d v="2025-06-06T13:24:48"/>
    <n v="884.28"/>
    <s v="Passed"/>
    <s v="No"/>
    <s v="Fully recognized"/>
    <s v="Carley Applegate"/>
    <s v="Yes"/>
    <s v="Supplier Invoice"/>
    <n v="100"/>
    <n v="884.28"/>
    <n v="100"/>
    <m/>
    <s v="Oracle Fusion Payables"/>
    <x v="6"/>
    <s v="Reimbursement for Travel; iCorp - Customer Discovery Interviews"/>
    <m/>
    <m/>
    <m/>
    <m/>
    <m/>
    <m/>
    <m/>
    <m/>
    <m/>
    <m/>
    <m/>
  </r>
  <r>
    <n v="6689541"/>
    <m/>
    <s v="1005829"/>
    <s v="1005829"/>
    <s v="NSF I-Corps Hub (Track 2): Great Plains Region"/>
    <x v="6"/>
    <d v="2024-06-27T00:00:00"/>
    <d v="2024-08-28T01:00:29"/>
    <n v="-884.28"/>
    <s v="Uninvoiced"/>
    <s v="OAP_11799312-300000000195582-100002871870393"/>
    <m/>
    <s v="Domestic Travel"/>
    <s v="Mechanical Engineering"/>
    <d v="2025-06-06T13:24:47"/>
    <n v="-884.28"/>
    <s v="Passed"/>
    <s v="No"/>
    <s v="Unrecognized"/>
    <s v="Carley Applegate"/>
    <s v="Yes"/>
    <s v="Supplier Invoice"/>
    <m/>
    <m/>
    <m/>
    <m/>
    <s v="Oracle Fusion Payables"/>
    <x v="6"/>
    <s v="Reimbursement for Travel; iCorp - Customer Discovery Interviews"/>
    <m/>
    <m/>
    <m/>
    <m/>
    <m/>
    <m/>
    <m/>
    <m/>
    <m/>
    <m/>
    <m/>
  </r>
  <r>
    <n v="6689558"/>
    <m/>
    <s v="1005829"/>
    <s v="1005829A"/>
    <s v="NSF I-Corps Hub (Track 2): Great Plains Region - PARTICIPANT SUPPORT"/>
    <x v="6"/>
    <d v="2024-06-27T00:00:00"/>
    <d v="2024-08-28T01:00:29"/>
    <n v="735"/>
    <s v="Fully invoiced"/>
    <s v="OAP_11799312-300000000195582-100002871870393"/>
    <m/>
    <s v="Domestic Travel"/>
    <s v="Mechanical Engineering"/>
    <d v="2025-06-06T13:24:48"/>
    <n v="735"/>
    <s v="Passed"/>
    <s v="No"/>
    <s v="Fully recognized"/>
    <s v="Carley Applegate"/>
    <s v="Yes"/>
    <s v="Supplier Invoice"/>
    <n v="100"/>
    <n v="735"/>
    <n v="100"/>
    <m/>
    <s v="Oracle Fusion Payables"/>
    <x v="6"/>
    <s v="Reimbursement for Travel; iCorp - Customer Discovery Interviews"/>
    <m/>
    <m/>
    <m/>
    <m/>
    <m/>
    <m/>
    <m/>
    <m/>
    <m/>
    <m/>
    <m/>
  </r>
  <r>
    <n v="6689557"/>
    <m/>
    <s v="1005829"/>
    <s v="1005829"/>
    <s v="NSF I-Corps Hub (Track 2): Great Plains Region"/>
    <x v="6"/>
    <d v="2024-06-27T00:00:00"/>
    <d v="2024-08-28T01:00:29"/>
    <n v="-735"/>
    <s v="Uninvoiced"/>
    <s v="OAP_11799312-300000000195582-100002871870393"/>
    <m/>
    <s v="Domestic Travel"/>
    <s v="Mechanical Engineering"/>
    <d v="2025-06-06T13:24:47"/>
    <n v="-735"/>
    <s v="Passed"/>
    <s v="No"/>
    <s v="Unrecognized"/>
    <s v="Carley Applegate"/>
    <s v="Yes"/>
    <s v="Supplier Invoice"/>
    <m/>
    <m/>
    <m/>
    <m/>
    <s v="Oracle Fusion Payables"/>
    <x v="6"/>
    <s v="Reimbursement for Travel; iCorp - Customer Discovery Interviews"/>
    <m/>
    <m/>
    <m/>
    <m/>
    <m/>
    <m/>
    <m/>
    <m/>
    <m/>
    <m/>
    <m/>
  </r>
  <r>
    <n v="6689539"/>
    <m/>
    <s v="1005829"/>
    <s v="1005829"/>
    <s v="NSF I-Corps Hub (Track 2): Great Plains Region"/>
    <x v="6"/>
    <d v="2024-06-27T00:00:00"/>
    <d v="2024-08-28T01:00:29"/>
    <n v="-943.16"/>
    <s v="Uninvoiced"/>
    <s v="OAP_11799312-300000000195582-100002871870393"/>
    <m/>
    <s v="Domestic Travel"/>
    <s v="Mechanical Engineering"/>
    <d v="2025-06-06T13:24:47"/>
    <n v="-943.16"/>
    <s v="Passed"/>
    <s v="No"/>
    <s v="Unrecognized"/>
    <s v="Carley Applegate"/>
    <s v="Yes"/>
    <s v="Supplier Invoice"/>
    <m/>
    <m/>
    <m/>
    <m/>
    <s v="Oracle Fusion Payables"/>
    <x v="6"/>
    <s v="Reimbursement for Travel; iCorp - Customer Discovery Interviews"/>
    <m/>
    <m/>
    <m/>
    <m/>
    <m/>
    <m/>
    <m/>
    <m/>
    <m/>
    <m/>
    <m/>
  </r>
  <r>
    <n v="6624689"/>
    <m/>
    <s v="1005829"/>
    <s v="1005829"/>
    <s v="NSF I-Corps Hub (Track 2): Great Plains Region"/>
    <x v="0"/>
    <d v="2024-07-31T00:00:00"/>
    <d v="2024-08-08T11:50:31"/>
    <n v="794"/>
    <s v="Fully invoiced"/>
    <s v="Summarized Burden Expenditure-3086710-300000000195647-100002832667476"/>
    <m/>
    <s v="F&amp;A"/>
    <s v="Engineering &amp; Physical Sciences Deans Office"/>
    <d v="2025-06-06T13:24:47"/>
    <n v="794"/>
    <m/>
    <s v="No"/>
    <s v="Fully recognized"/>
    <m/>
    <s v="Yes"/>
    <s v="Summarized Burden Expenditure"/>
    <n v="100"/>
    <n v="794"/>
    <n v="100"/>
    <m/>
    <s v="Oracle Fusion Projects"/>
    <x v="7"/>
    <m/>
    <m/>
    <m/>
    <m/>
    <m/>
    <m/>
    <m/>
    <m/>
    <m/>
    <m/>
    <m/>
    <m/>
  </r>
  <r>
    <n v="6619889"/>
    <m/>
    <s v="1005829"/>
    <s v="1005829"/>
    <s v="NSF I-Corps Hub (Track 2): Great Plains Region"/>
    <x v="2"/>
    <d v="2024-07-31T00:00:00"/>
    <d v="2024-08-08T10:21:14"/>
    <n v="1784.26"/>
    <s v="Fully invoiced"/>
    <s v="HCM-20240702-FRINGE-300000006693796-100002832564490"/>
    <s v="Veerakumar, Ramsankar"/>
    <s v="Salaries, Wages, and Fringe Benefits"/>
    <s v="Engineering &amp; Physical Sciences Deans Office"/>
    <d v="2025-06-06T13:24:47"/>
    <n v="1784.26"/>
    <s v="Passed"/>
    <s v="No"/>
    <s v="Fully recognized"/>
    <m/>
    <s v="Yes"/>
    <s v="Labor Unaccounted"/>
    <n v="100"/>
    <n v="1784.26"/>
    <n v="100"/>
    <m/>
    <s v="External Miscellaneous"/>
    <x v="7"/>
    <m/>
    <m/>
    <m/>
    <m/>
    <m/>
    <m/>
    <m/>
    <m/>
    <m/>
    <m/>
    <m/>
    <m/>
  </r>
  <r>
    <n v="6618846"/>
    <m/>
    <s v="1005829"/>
    <s v="1005829"/>
    <s v="NSF I-Corps Hub (Track 2): Great Plains Region"/>
    <x v="0"/>
    <d v="2024-07-31T00:00:00"/>
    <d v="2024-08-07T16:13:35"/>
    <n v="2051.67"/>
    <s v="Fully invoiced"/>
    <s v="Summarized Burden Expenditure-3084668-300000000195647-100002830907120"/>
    <m/>
    <s v="F&amp;A"/>
    <s v="Mechanical Engineering"/>
    <d v="2025-06-06T13:24:47"/>
    <n v="2051.67"/>
    <m/>
    <s v="No"/>
    <s v="Fully recognized"/>
    <m/>
    <s v="Yes"/>
    <s v="Summarized Burden Expenditure"/>
    <n v="100"/>
    <n v="2051.67"/>
    <n v="100"/>
    <m/>
    <s v="Oracle Fusion Projects"/>
    <x v="7"/>
    <m/>
    <m/>
    <m/>
    <m/>
    <m/>
    <m/>
    <m/>
    <m/>
    <m/>
    <m/>
    <m/>
    <m/>
  </r>
  <r>
    <n v="6616341"/>
    <m/>
    <s v="1005829"/>
    <s v="1005829"/>
    <s v="NSF I-Corps Hub (Track 2): Great Plains Region"/>
    <x v="5"/>
    <d v="2024-07-31T00:00:00"/>
    <d v="2024-08-07T09:54:15"/>
    <n v="4610.5"/>
    <s v="Fully invoiced"/>
    <s v="HCM-20240731235532-300000006693796-100002830525623"/>
    <s v="Veerakumar, Ramsankar"/>
    <s v="Salaries, Wages, and Fringe Benefits"/>
    <s v="Mechanical Engineering"/>
    <d v="2025-06-06T13:24:47"/>
    <n v="4610.5"/>
    <s v="Passed"/>
    <s v="No"/>
    <s v="Fully recognized"/>
    <m/>
    <s v="Yes"/>
    <s v="Labor Unaccounted"/>
    <n v="100"/>
    <n v="4610.5"/>
    <n v="100"/>
    <m/>
    <s v="External Miscellaneous"/>
    <x v="7"/>
    <m/>
    <m/>
    <m/>
    <m/>
    <m/>
    <m/>
    <m/>
    <m/>
    <m/>
    <m/>
    <m/>
    <m/>
  </r>
  <r>
    <n v="6537773"/>
    <m/>
    <s v="1005829"/>
    <s v="1005829"/>
    <s v="NSF I-Corps Hub (Track 2): Great Plains Region"/>
    <x v="0"/>
    <d v="2024-06-30T00:00:00"/>
    <d v="2024-07-02T14:37:01"/>
    <n v="1678.27"/>
    <s v="Fully invoiced"/>
    <s v="Summarized Burden Expenditure-3033696-300000000195647-100002760801782"/>
    <m/>
    <s v="F&amp;A"/>
    <s v="Engineering &amp; Physical Sciences Deans Office"/>
    <d v="2025-06-06T13:24:47"/>
    <n v="1678.27"/>
    <m/>
    <s v="No"/>
    <s v="Fully recognized"/>
    <m/>
    <s v="Yes"/>
    <s v="Summarized Burden Expenditure"/>
    <n v="100"/>
    <n v="1678.27"/>
    <n v="100"/>
    <m/>
    <s v="Oracle Fusion Projects"/>
    <x v="8"/>
    <m/>
    <m/>
    <m/>
    <m/>
    <m/>
    <m/>
    <m/>
    <m/>
    <m/>
    <m/>
    <m/>
    <m/>
  </r>
  <r>
    <n v="6536374"/>
    <m/>
    <s v="1005829"/>
    <s v="1005829"/>
    <s v="NSF I-Corps Hub (Track 2): Great Plains Region"/>
    <x v="2"/>
    <d v="2024-06-30T00:00:00"/>
    <d v="2024-07-02T09:56:40"/>
    <n v="3771.39"/>
    <s v="Fully invoiced"/>
    <s v="HCM-20240601-FRINGE-300000006693796-100002760429525"/>
    <s v="Veerakumar, Ramsankar"/>
    <s v="Salaries, Wages, and Fringe Benefits"/>
    <s v="Engineering &amp; Physical Sciences Deans Office"/>
    <d v="2025-06-06T13:24:47"/>
    <n v="3771.39"/>
    <s v="Passed"/>
    <s v="No"/>
    <s v="Fully recognized"/>
    <m/>
    <s v="Yes"/>
    <s v="Labor Unaccounted"/>
    <n v="100"/>
    <n v="3771.39"/>
    <n v="100"/>
    <m/>
    <s v="External Miscellaneous"/>
    <x v="8"/>
    <m/>
    <m/>
    <m/>
    <m/>
    <m/>
    <m/>
    <m/>
    <m/>
    <m/>
    <m/>
    <m/>
    <m/>
  </r>
  <r>
    <n v="6531161"/>
    <m/>
    <s v="1005829"/>
    <s v="1005829"/>
    <s v="NSF I-Corps Hub (Track 2): Great Plains Region"/>
    <x v="0"/>
    <d v="2024-06-30T00:00:00"/>
    <d v="2024-07-01T12:56:30"/>
    <n v="4103.3500000000004"/>
    <s v="Fully invoiced"/>
    <s v="Summarized Burden Expenditure-3030694-300000000195647-100002758756848"/>
    <m/>
    <s v="F&amp;A"/>
    <s v="Mechanical Engineering"/>
    <d v="2025-06-06T13:24:47"/>
    <n v="4103.3500000000004"/>
    <m/>
    <s v="No"/>
    <s v="Fully recognized"/>
    <m/>
    <s v="Yes"/>
    <s v="Summarized Burden Expenditure"/>
    <n v="100"/>
    <n v="4103.3500000000004"/>
    <n v="100"/>
    <m/>
    <s v="Oracle Fusion Projects"/>
    <x v="8"/>
    <m/>
    <m/>
    <m/>
    <m/>
    <m/>
    <m/>
    <m/>
    <m/>
    <m/>
    <m/>
    <m/>
    <m/>
  </r>
  <r>
    <n v="6528882"/>
    <m/>
    <s v="1005829"/>
    <s v="1005829"/>
    <s v="NSF I-Corps Hub (Track 2): Great Plains Region"/>
    <x v="5"/>
    <d v="2024-06-30T00:00:00"/>
    <d v="2024-07-01T08:20:25"/>
    <n v="9221"/>
    <s v="Fully invoiced"/>
    <s v="HCM-20240630145651-300000006693796-100002758518728"/>
    <s v="Veerakumar, Ramsankar"/>
    <s v="Salaries, Wages, and Fringe Benefits"/>
    <s v="Mechanical Engineering"/>
    <d v="2025-06-06T13:24:47"/>
    <n v="9221"/>
    <s v="Passed"/>
    <s v="No"/>
    <s v="Fully recognized"/>
    <m/>
    <s v="Yes"/>
    <s v="Labor Unaccounted"/>
    <n v="100"/>
    <n v="9221"/>
    <n v="100"/>
    <m/>
    <s v="External Miscellaneous"/>
    <x v="8"/>
    <m/>
    <m/>
    <m/>
    <m/>
    <m/>
    <m/>
    <m/>
    <m/>
    <m/>
    <m/>
    <m/>
    <m/>
  </r>
  <r>
    <n v="6524154"/>
    <m/>
    <s v="1005829"/>
    <s v="1005829"/>
    <s v="NSF I-Corps Hub (Track 2): Great Plains Region"/>
    <x v="0"/>
    <d v="2024-06-27T00:00:00"/>
    <d v="2024-06-28T23:30:43"/>
    <n v="327.08"/>
    <s v="Fully invoiced"/>
    <s v="Summarized Burden Expenditure-3029578-300000000195647-100002753815298"/>
    <m/>
    <s v="F&amp;A"/>
    <s v="Mechanical Engineering"/>
    <d v="2025-06-06T13:24:47"/>
    <n v="327.08"/>
    <m/>
    <s v="No"/>
    <s v="Fully recognized"/>
    <m/>
    <s v="Yes"/>
    <s v="Summarized Burden Expenditure"/>
    <n v="100"/>
    <n v="327.08"/>
    <n v="100"/>
    <m/>
    <s v="Oracle Fusion Projects"/>
    <x v="8"/>
    <m/>
    <m/>
    <m/>
    <m/>
    <m/>
    <m/>
    <m/>
    <m/>
    <m/>
    <m/>
    <m/>
    <m/>
  </r>
  <r>
    <n v="6524153"/>
    <m/>
    <s v="1005829"/>
    <s v="1005829"/>
    <s v="NSF I-Corps Hub (Track 2): Great Plains Region"/>
    <x v="0"/>
    <d v="2024-06-27T00:00:00"/>
    <d v="2024-06-28T23:30:43"/>
    <n v="23.67"/>
    <s v="Fully invoiced"/>
    <s v="Summarized Burden Expenditure-3029578-300000000195647-100002753815298"/>
    <m/>
    <s v="F&amp;A"/>
    <s v="Mechanical Engineering"/>
    <d v="2025-06-06T13:24:47"/>
    <n v="23.67"/>
    <m/>
    <s v="No"/>
    <s v="Fully recognized"/>
    <m/>
    <s v="Yes"/>
    <s v="Summarized Burden Expenditure"/>
    <n v="100"/>
    <n v="23.67"/>
    <n v="100"/>
    <m/>
    <s v="Oracle Fusion Projects"/>
    <x v="8"/>
    <m/>
    <m/>
    <m/>
    <m/>
    <m/>
    <m/>
    <m/>
    <m/>
    <m/>
    <m/>
    <m/>
    <m/>
  </r>
  <r>
    <n v="6524151"/>
    <m/>
    <s v="1005829"/>
    <s v="1005829"/>
    <s v="NSF I-Corps Hub (Track 2): Great Plains Region"/>
    <x v="0"/>
    <d v="2024-06-27T00:00:00"/>
    <d v="2024-06-28T23:30:43"/>
    <n v="419.71"/>
    <s v="Fully invoiced"/>
    <s v="Summarized Burden Expenditure-3029578-300000000195647-100002753815298"/>
    <m/>
    <s v="F&amp;A"/>
    <s v="Mechanical Engineering"/>
    <d v="2025-06-06T13:24:47"/>
    <n v="419.71"/>
    <m/>
    <s v="No"/>
    <s v="Fully recognized"/>
    <m/>
    <s v="Yes"/>
    <s v="Summarized Burden Expenditure"/>
    <n v="100"/>
    <n v="419.71"/>
    <n v="100"/>
    <m/>
    <s v="Oracle Fusion Projects"/>
    <x v="8"/>
    <m/>
    <m/>
    <m/>
    <m/>
    <m/>
    <m/>
    <m/>
    <m/>
    <m/>
    <m/>
    <m/>
    <m/>
  </r>
  <r>
    <n v="6524152"/>
    <m/>
    <s v="1005829"/>
    <s v="1005829"/>
    <s v="NSF I-Corps Hub (Track 2): Great Plains Region"/>
    <x v="0"/>
    <d v="2024-06-27T00:00:00"/>
    <d v="2024-06-28T23:30:43"/>
    <n v="393.5"/>
    <s v="Fully invoiced"/>
    <s v="Summarized Burden Expenditure-3029578-300000000195647-100002753815298"/>
    <m/>
    <s v="F&amp;A"/>
    <s v="Mechanical Engineering"/>
    <d v="2025-06-06T13:24:47"/>
    <n v="393.5"/>
    <m/>
    <s v="No"/>
    <s v="Fully recognized"/>
    <m/>
    <s v="Yes"/>
    <s v="Summarized Burden Expenditure"/>
    <n v="100"/>
    <n v="393.5"/>
    <n v="100"/>
    <m/>
    <s v="Oracle Fusion Projects"/>
    <x v="8"/>
    <m/>
    <m/>
    <m/>
    <m/>
    <m/>
    <m/>
    <m/>
    <m/>
    <m/>
    <m/>
    <m/>
    <m/>
  </r>
  <r>
    <n v="6524036"/>
    <m/>
    <s v="1005829"/>
    <s v="1005829"/>
    <s v="NSF I-Corps Hub (Track 2): Great Plains Region"/>
    <x v="6"/>
    <d v="2024-06-27T00:00:00"/>
    <d v="2024-06-28T23:00:26"/>
    <n v="735"/>
    <s v="Uninvoiced"/>
    <s v="OAP_10608300-300000000195582-100002753638570"/>
    <m/>
    <s v="Domestic Travel"/>
    <s v="Mechanical Engineering"/>
    <d v="2025-06-06T13:24:47"/>
    <n v="735"/>
    <s v="Passed"/>
    <s v="No"/>
    <s v="Unrecognized"/>
    <s v="Carley Applegate"/>
    <s v="Yes"/>
    <s v="Supplier Invoice"/>
    <n v="0"/>
    <n v="0"/>
    <n v="0"/>
    <m/>
    <s v="Oracle Fusion Payables"/>
    <x v="8"/>
    <s v="Reimbursement for Travel; iCorp - Customer Discovery Interviews"/>
    <m/>
    <m/>
    <m/>
    <m/>
    <m/>
    <m/>
    <m/>
    <m/>
    <m/>
    <m/>
    <m/>
  </r>
  <r>
    <n v="6524023"/>
    <m/>
    <s v="1005829"/>
    <s v="1005829"/>
    <s v="NSF I-Corps Hub (Track 2): Great Plains Region"/>
    <x v="6"/>
    <d v="2024-06-27T00:00:00"/>
    <d v="2024-06-28T23:00:26"/>
    <n v="884.28"/>
    <s v="Uninvoiced"/>
    <s v="OAP_10608300-300000000195582-100002753638570"/>
    <m/>
    <s v="Domestic Travel"/>
    <s v="Mechanical Engineering"/>
    <d v="2025-06-06T13:24:47"/>
    <n v="884.28"/>
    <s v="Passed"/>
    <s v="No"/>
    <s v="Unrecognized"/>
    <s v="Carley Applegate"/>
    <s v="Yes"/>
    <s v="Supplier Invoice"/>
    <n v="0"/>
    <n v="0"/>
    <n v="0"/>
    <m/>
    <s v="Oracle Fusion Payables"/>
    <x v="8"/>
    <s v="Reimbursement for Travel; iCorp - Customer Discovery Interviews"/>
    <m/>
    <m/>
    <m/>
    <m/>
    <m/>
    <m/>
    <m/>
    <m/>
    <m/>
    <m/>
    <m/>
  </r>
  <r>
    <n v="6524035"/>
    <m/>
    <s v="1005829"/>
    <s v="1005829"/>
    <s v="NSF I-Corps Hub (Track 2): Great Plains Region"/>
    <x v="6"/>
    <d v="2024-06-27T00:00:00"/>
    <d v="2024-06-28T23:00:26"/>
    <n v="53.18"/>
    <s v="Uninvoiced"/>
    <s v="OAP_10608300-300000000195582-100002753638570"/>
    <m/>
    <s v="Domestic Travel"/>
    <s v="Mechanical Engineering"/>
    <d v="2025-06-06T13:24:47"/>
    <n v="53.18"/>
    <s v="Passed"/>
    <s v="No"/>
    <s v="Unrecognized"/>
    <s v="Carley Applegate"/>
    <s v="Yes"/>
    <s v="Supplier Invoice"/>
    <n v="0"/>
    <n v="0"/>
    <n v="0"/>
    <m/>
    <s v="Oracle Fusion Payables"/>
    <x v="8"/>
    <s v="Reimbursement for Travel; iCorp - Customer Discovery Interviews"/>
    <m/>
    <m/>
    <m/>
    <m/>
    <m/>
    <m/>
    <m/>
    <m/>
    <m/>
    <m/>
    <m/>
  </r>
  <r>
    <n v="6524022"/>
    <m/>
    <s v="1005829"/>
    <s v="1005829"/>
    <s v="NSF I-Corps Hub (Track 2): Great Plains Region"/>
    <x v="6"/>
    <d v="2024-06-27T00:00:00"/>
    <d v="2024-06-28T23:00:26"/>
    <n v="943.16"/>
    <s v="Uninvoiced"/>
    <s v="OAP_10608300-300000000195582-100002753638570"/>
    <m/>
    <s v="Domestic Travel"/>
    <s v="Mechanical Engineering"/>
    <d v="2025-06-06T13:24:47"/>
    <n v="943.16"/>
    <s v="Passed"/>
    <s v="No"/>
    <s v="Unrecognized"/>
    <s v="Carley Applegate"/>
    <s v="Yes"/>
    <s v="Supplier Invoice"/>
    <n v="0"/>
    <n v="0"/>
    <n v="0"/>
    <m/>
    <s v="Oracle Fusion Payables"/>
    <x v="8"/>
    <s v="Reimbursement for Travel; iCorp - Customer Discovery Interviews"/>
    <m/>
    <m/>
    <m/>
    <m/>
    <m/>
    <m/>
    <m/>
    <m/>
    <m/>
    <m/>
    <m/>
  </r>
  <r>
    <n v="5911197"/>
    <m/>
    <s v="1005829"/>
    <s v="1005829"/>
    <s v="NSF I-Corps Hub (Track 2): Great Plains Region"/>
    <x v="0"/>
    <d v="2023-12-31T00:00:00"/>
    <d v="2023-12-21T14:31:01"/>
    <n v="603.95000000000005"/>
    <s v="Fully invoiced"/>
    <s v="Summarized Burden Expenditure-2635572-300000000195647-100002303906752"/>
    <m/>
    <s v="F&amp;A"/>
    <s v="School of Pharmacy"/>
    <d v="2025-06-06T13:24:47"/>
    <n v="603.95000000000005"/>
    <m/>
    <s v="No"/>
    <s v="Fully recognized"/>
    <m/>
    <s v="Yes"/>
    <s v="Summarized Burden Expenditure"/>
    <n v="100"/>
    <n v="603.95000000000005"/>
    <n v="100"/>
    <m/>
    <s v="Oracle Fusion Projects"/>
    <x v="9"/>
    <m/>
    <m/>
    <m/>
    <m/>
    <m/>
    <m/>
    <m/>
    <m/>
    <m/>
    <m/>
    <m/>
    <m/>
  </r>
  <r>
    <n v="5911199"/>
    <m/>
    <s v="1005829"/>
    <s v="1005829"/>
    <s v="NSF I-Corps Hub (Track 2): Great Plains Region"/>
    <x v="0"/>
    <d v="2023-12-31T00:00:00"/>
    <d v="2023-12-21T14:31:01"/>
    <n v="603.95000000000005"/>
    <s v="Fully invoiced"/>
    <s v="Summarized Burden Expenditure-2635572-300000000195647-100002303906752"/>
    <m/>
    <s v="F&amp;A"/>
    <s v="UWSOP Distance Education"/>
    <d v="2025-06-06T13:24:47"/>
    <n v="603.95000000000005"/>
    <m/>
    <s v="No"/>
    <s v="Fully recognized"/>
    <m/>
    <s v="Yes"/>
    <s v="Summarized Burden Expenditure"/>
    <n v="100"/>
    <n v="603.95000000000005"/>
    <n v="100"/>
    <m/>
    <s v="Oracle Fusion Projects"/>
    <x v="9"/>
    <m/>
    <m/>
    <m/>
    <m/>
    <m/>
    <m/>
    <m/>
    <m/>
    <m/>
    <m/>
    <m/>
    <m/>
  </r>
  <r>
    <n v="5911198"/>
    <m/>
    <s v="1005829"/>
    <s v="1005829"/>
    <s v="NSF I-Corps Hub (Track 2): Great Plains Region"/>
    <x v="0"/>
    <d v="2023-12-31T00:00:00"/>
    <d v="2023-12-21T14:31:01"/>
    <n v="604.13"/>
    <s v="Fully invoiced"/>
    <s v="Summarized Burden Expenditure-2635572-300000000195647-100002303906752"/>
    <m/>
    <s v="F&amp;A"/>
    <s v="Student Health Pharmacy"/>
    <d v="2025-06-06T13:24:47"/>
    <n v="604.13"/>
    <m/>
    <s v="No"/>
    <s v="Fully recognized"/>
    <m/>
    <s v="Yes"/>
    <s v="Summarized Burden Expenditure"/>
    <n v="100"/>
    <n v="604.13"/>
    <n v="100"/>
    <m/>
    <s v="Oracle Fusion Projects"/>
    <x v="9"/>
    <m/>
    <m/>
    <m/>
    <m/>
    <m/>
    <m/>
    <m/>
    <m/>
    <m/>
    <m/>
    <m/>
    <m/>
  </r>
  <r>
    <n v="5905074"/>
    <m/>
    <s v="1005829"/>
    <s v="1005829"/>
    <s v="NSF I-Corps Hub (Track 2): Great Plains Region"/>
    <x v="2"/>
    <d v="2023-12-31T00:00:00"/>
    <d v="2023-12-21T12:38:07"/>
    <n v="1357.2"/>
    <s v="Fully invoiced"/>
    <s v="HCM-20231201-FRINGE-300000006693796-100002303769935"/>
    <s v="Hanlon, Stephen"/>
    <s v="Salaries, Wages, and Fringe Benefits"/>
    <s v="UWSOP Distance Education"/>
    <d v="2025-06-06T13:24:47"/>
    <n v="1357.2"/>
    <s v="Warning"/>
    <s v="No"/>
    <s v="Fully recognized"/>
    <m/>
    <s v="Yes"/>
    <s v="Labor Unaccounted"/>
    <n v="100"/>
    <n v="1357.2"/>
    <n v="100"/>
    <m/>
    <s v="External Miscellaneous"/>
    <x v="9"/>
    <m/>
    <m/>
    <m/>
    <m/>
    <m/>
    <m/>
    <m/>
    <m/>
    <m/>
    <m/>
    <m/>
    <m/>
  </r>
  <r>
    <n v="5907162"/>
    <m/>
    <s v="1005829"/>
    <s v="1005829"/>
    <s v="NSF I-Corps Hub (Track 2): Great Plains Region"/>
    <x v="2"/>
    <d v="2023-12-31T00:00:00"/>
    <d v="2023-12-21T12:38:07"/>
    <n v="1357.6"/>
    <s v="Fully invoiced"/>
    <s v="HCM-20231201-FRINGE-300000006693796-100002303769935"/>
    <s v="Hanlon, Stephen"/>
    <s v="Salaries, Wages, and Fringe Benefits"/>
    <s v="Student Health Pharmacy"/>
    <d v="2025-06-06T13:24:47"/>
    <n v="1357.6"/>
    <s v="Warning"/>
    <s v="No"/>
    <s v="Fully recognized"/>
    <m/>
    <s v="Yes"/>
    <s v="Labor Unaccounted"/>
    <n v="100"/>
    <n v="1357.6"/>
    <n v="100"/>
    <m/>
    <s v="External Miscellaneous"/>
    <x v="9"/>
    <m/>
    <m/>
    <m/>
    <m/>
    <m/>
    <m/>
    <m/>
    <m/>
    <m/>
    <m/>
    <m/>
    <m/>
  </r>
  <r>
    <n v="5904946"/>
    <m/>
    <s v="1005829"/>
    <s v="1005829"/>
    <s v="NSF I-Corps Hub (Track 2): Great Plains Region"/>
    <x v="2"/>
    <d v="2023-12-31T00:00:00"/>
    <d v="2023-12-21T12:38:07"/>
    <n v="1357.2"/>
    <s v="Fully invoiced"/>
    <s v="HCM-20231201-FRINGE-300000006693796-100002303769935"/>
    <s v="Hanlon, Stephen"/>
    <s v="Salaries, Wages, and Fringe Benefits"/>
    <s v="School of Pharmacy"/>
    <d v="2025-06-06T13:24:47"/>
    <n v="1357.2"/>
    <s v="Warning"/>
    <s v="No"/>
    <s v="Fully recognized"/>
    <m/>
    <s v="Yes"/>
    <s v="Labor Unaccounted"/>
    <n v="100"/>
    <n v="1357.2"/>
    <n v="100"/>
    <m/>
    <s v="External Miscellaneous"/>
    <x v="9"/>
    <m/>
    <m/>
    <m/>
    <m/>
    <m/>
    <m/>
    <m/>
    <m/>
    <m/>
    <m/>
    <m/>
    <m/>
  </r>
  <r>
    <n v="5902677"/>
    <m/>
    <s v="1005829"/>
    <s v="1005829"/>
    <s v="NSF I-Corps Hub (Track 2): Great Plains Region"/>
    <x v="0"/>
    <d v="2023-12-31T00:00:00"/>
    <d v="2023-12-21T10:30:34"/>
    <n v="3560"/>
    <s v="Fully invoiced"/>
    <s v="Summarized Burden Expenditure-2634540-300000000195647-100002303578749"/>
    <m/>
    <s v="F&amp;A"/>
    <s v="Mechanical Engineering"/>
    <d v="2025-06-06T13:24:47"/>
    <n v="3560"/>
    <m/>
    <s v="No"/>
    <s v="Fully recognized"/>
    <m/>
    <s v="Yes"/>
    <s v="Summarized Burden Expenditure"/>
    <n v="100"/>
    <n v="3560"/>
    <n v="100"/>
    <m/>
    <s v="Oracle Fusion Projects"/>
    <x v="9"/>
    <m/>
    <m/>
    <m/>
    <m/>
    <m/>
    <m/>
    <m/>
    <m/>
    <m/>
    <m/>
    <m/>
    <m/>
  </r>
  <r>
    <n v="5900352"/>
    <m/>
    <s v="1005829"/>
    <s v="1005829"/>
    <s v="NSF I-Corps Hub (Track 2): Great Plains Region"/>
    <x v="4"/>
    <d v="2023-12-31T00:00:00"/>
    <d v="2023-12-21T09:02:21"/>
    <n v="8000"/>
    <s v="Fully invoiced"/>
    <s v="HCM-2023122284042-300000006693796-100002303528464"/>
    <s v="Hanlon, Stephen"/>
    <s v="Salaries, Wages, and Fringe Benefits"/>
    <s v="Mechanical Engineering"/>
    <d v="2025-06-06T13:24:47"/>
    <n v="8000"/>
    <s v="Warning"/>
    <s v="No"/>
    <s v="Fully recognized"/>
    <m/>
    <s v="Yes"/>
    <s v="Labor Unaccounted"/>
    <n v="100"/>
    <n v="8000"/>
    <n v="100"/>
    <m/>
    <s v="External Miscellaneous"/>
    <x v="9"/>
    <m/>
    <m/>
    <m/>
    <m/>
    <m/>
    <m/>
    <m/>
    <m/>
    <m/>
    <m/>
    <m/>
    <m/>
  </r>
  <r>
    <n v="5716483"/>
    <m/>
    <s v="1005829"/>
    <s v="1005829"/>
    <s v="NSF I-Corps Hub (Track 2): Great Plains Region"/>
    <x v="0"/>
    <d v="2023-10-01T00:00:00"/>
    <d v="2023-11-08T00:30:19"/>
    <n v="115.98"/>
    <s v="Fully invoiced"/>
    <s v="Summarized Burden Expenditure-2553372-300000000195647-100002184045336"/>
    <m/>
    <s v="F&amp;A"/>
    <s v="School of Pharmacy"/>
    <d v="2025-06-06T13:24:47"/>
    <n v="115.98"/>
    <m/>
    <s v="No"/>
    <s v="Fully recognized"/>
    <m/>
    <s v="Yes"/>
    <s v="Summarized Burden Expenditure"/>
    <n v="100"/>
    <n v="115.98"/>
    <n v="100"/>
    <m/>
    <s v="Oracle Fusion Projects"/>
    <x v="10"/>
    <m/>
    <m/>
    <m/>
    <m/>
    <m/>
    <m/>
    <m/>
    <m/>
    <m/>
    <m/>
    <m/>
    <m/>
  </r>
  <r>
    <n v="5716484"/>
    <m/>
    <s v="1005829"/>
    <s v="1005829"/>
    <s v="NSF I-Corps Hub (Track 2): Great Plains Region"/>
    <x v="0"/>
    <d v="2023-10-01T00:00:00"/>
    <d v="2023-11-08T00:30:19"/>
    <n v="269.70999999999998"/>
    <s v="Fully invoiced"/>
    <s v="Summarized Burden Expenditure-2553372-300000000195647-100002184045336"/>
    <m/>
    <s v="F&amp;A"/>
    <s v="School of Pharmacy"/>
    <d v="2025-06-06T13:24:47"/>
    <n v="269.70999999999998"/>
    <m/>
    <s v="No"/>
    <s v="Fully recognized"/>
    <m/>
    <s v="Yes"/>
    <s v="Summarized Burden Expenditure"/>
    <n v="100"/>
    <n v="269.70999999999998"/>
    <n v="100"/>
    <m/>
    <s v="Oracle Fusion Projects"/>
    <x v="10"/>
    <m/>
    <m/>
    <m/>
    <m/>
    <m/>
    <m/>
    <m/>
    <m/>
    <m/>
    <m/>
    <m/>
    <m/>
  </r>
  <r>
    <n v="5716485"/>
    <m/>
    <s v="1005829"/>
    <s v="1005829"/>
    <s v="NSF I-Corps Hub (Track 2): Great Plains Region"/>
    <x v="0"/>
    <d v="2023-10-01T00:00:00"/>
    <d v="2023-11-08T00:30:19"/>
    <n v="97.36"/>
    <s v="Fully invoiced"/>
    <s v="Summarized Burden Expenditure-2553372-300000000195647-100002184045336"/>
    <m/>
    <s v="F&amp;A"/>
    <s v="School of Pharmacy"/>
    <d v="2025-06-06T13:24:47"/>
    <n v="97.36"/>
    <m/>
    <s v="No"/>
    <s v="Fully recognized"/>
    <m/>
    <s v="Yes"/>
    <s v="Summarized Burden Expenditure"/>
    <n v="100"/>
    <n v="97.36"/>
    <n v="100"/>
    <m/>
    <s v="Oracle Fusion Projects"/>
    <x v="10"/>
    <m/>
    <m/>
    <m/>
    <m/>
    <m/>
    <m/>
    <m/>
    <m/>
    <m/>
    <m/>
    <m/>
    <m/>
  </r>
  <r>
    <n v="5715528"/>
    <m/>
    <s v="1005829"/>
    <s v="1005829"/>
    <s v="NSF I-Corps Hub (Track 2): Great Plains Region"/>
    <x v="6"/>
    <d v="2023-10-01T00:00:00"/>
    <d v="2023-11-08T00:00:18"/>
    <n v="218.79"/>
    <s v="Fully invoiced"/>
    <s v="OAP_6754561-300000000195568-100002184169304"/>
    <s v="Hanlon, Stephen"/>
    <s v="Domestic Travel"/>
    <s v="School of Pharmacy"/>
    <d v="2025-06-06T13:24:47"/>
    <n v="218.79"/>
    <s v="Passed"/>
    <s v="No"/>
    <s v="Fully recognized"/>
    <m/>
    <s v="Yes"/>
    <s v="Expense Report"/>
    <n v="100"/>
    <n v="218.79"/>
    <n v="100"/>
    <m/>
    <s v="Oracle Fusion Payables"/>
    <x v="10"/>
    <s v="Hotel fee, 2 nights, less snacks on arrival"/>
    <m/>
    <m/>
    <m/>
    <m/>
    <m/>
    <m/>
    <m/>
    <m/>
    <m/>
    <m/>
    <m/>
  </r>
  <r>
    <n v="5715527"/>
    <m/>
    <s v="1005829"/>
    <s v="1005829"/>
    <s v="NSF I-Corps Hub (Track 2): Great Plains Region"/>
    <x v="6"/>
    <d v="2023-10-01T00:00:00"/>
    <d v="2023-11-08T00:00:18"/>
    <n v="606.1"/>
    <s v="Fully invoiced"/>
    <s v="OAP_6754561-300000000195568-100002184169304"/>
    <s v="Hanlon, Stephen"/>
    <s v="Domestic Travel"/>
    <s v="School of Pharmacy"/>
    <d v="2025-06-06T13:24:47"/>
    <n v="606.1"/>
    <s v="Passed"/>
    <s v="No"/>
    <s v="Fully recognized"/>
    <m/>
    <s v="Yes"/>
    <s v="Expense Report"/>
    <n v="100"/>
    <n v="606.1"/>
    <n v="100"/>
    <m/>
    <s v="Oracle Fusion Payables"/>
    <x v="10"/>
    <s v="Airfare Denver to Fargo &amp; return less $30.00 upgrade charge. Used UA credit from canceled trip for UW"/>
    <m/>
    <m/>
    <m/>
    <m/>
    <m/>
    <m/>
    <m/>
    <m/>
    <m/>
    <m/>
    <m/>
  </r>
  <r>
    <n v="5715526"/>
    <m/>
    <s v="1005829"/>
    <s v="1005829"/>
    <s v="NSF I-Corps Hub (Track 2): Great Plains Region"/>
    <x v="6"/>
    <d v="2023-10-01T00:00:00"/>
    <d v="2023-11-08T00:00:18"/>
    <n v="260.62"/>
    <s v="Fully invoiced"/>
    <s v="OAP_6754561-300000000195568-100002184169304"/>
    <s v="Hanlon, Stephen"/>
    <s v="Domestic Travel"/>
    <s v="School of Pharmacy"/>
    <d v="2025-06-06T13:24:47"/>
    <n v="260.62"/>
    <s v="Passed"/>
    <s v="No"/>
    <s v="Fully recognized"/>
    <m/>
    <s v="Yes"/>
    <s v="Expense Report"/>
    <n v="100"/>
    <n v="260.62"/>
    <n v="100"/>
    <m/>
    <s v="Oracle Fusion Payables"/>
    <x v="10"/>
    <s v="Car Rental, Transportation in Fargo"/>
    <m/>
    <m/>
    <m/>
    <m/>
    <m/>
    <m/>
    <m/>
    <m/>
    <m/>
    <m/>
    <m/>
  </r>
  <r>
    <n v="5642102"/>
    <m/>
    <s v="1005829"/>
    <s v="1005829"/>
    <s v="NSF I-Corps Hub (Track 2): Great Plains Region"/>
    <x v="0"/>
    <d v="2023-10-03T00:00:00"/>
    <d v="2023-10-11T00:30:29"/>
    <n v="79.86"/>
    <s v="Fully invoiced"/>
    <s v="Summarized Burden Expenditure-2508242-300000000195647-100002131084797"/>
    <m/>
    <s v="F&amp;A"/>
    <s v="Mechanical Engineering"/>
    <d v="2025-06-06T13:24:47"/>
    <n v="79.86"/>
    <m/>
    <s v="No"/>
    <s v="Fully recognized"/>
    <m/>
    <s v="Yes"/>
    <s v="Summarized Burden Expenditure"/>
    <n v="100"/>
    <n v="79.86"/>
    <n v="100"/>
    <m/>
    <s v="Oracle Fusion Projects"/>
    <x v="11"/>
    <m/>
    <m/>
    <m/>
    <m/>
    <m/>
    <m/>
    <m/>
    <m/>
    <m/>
    <m/>
    <m/>
    <m/>
  </r>
  <r>
    <n v="5642104"/>
    <m/>
    <s v="1005829"/>
    <s v="1005829"/>
    <s v="NSF I-Corps Hub (Track 2): Great Plains Region"/>
    <x v="0"/>
    <d v="2023-10-03T00:00:00"/>
    <d v="2023-10-11T00:30:29"/>
    <n v="50.7"/>
    <s v="Fully invoiced"/>
    <s v="Summarized Burden Expenditure-2508242-300000000195647-100002131084797"/>
    <m/>
    <s v="F&amp;A"/>
    <s v="Mechanical Engineering"/>
    <d v="2025-06-06T13:24:47"/>
    <n v="50.7"/>
    <m/>
    <s v="No"/>
    <s v="Fully recognized"/>
    <m/>
    <s v="Yes"/>
    <s v="Summarized Burden Expenditure"/>
    <n v="100"/>
    <n v="50.7"/>
    <n v="100"/>
    <m/>
    <s v="Oracle Fusion Projects"/>
    <x v="11"/>
    <m/>
    <m/>
    <m/>
    <m/>
    <m/>
    <m/>
    <m/>
    <m/>
    <m/>
    <m/>
    <m/>
    <m/>
  </r>
  <r>
    <n v="5642103"/>
    <m/>
    <s v="1005829"/>
    <s v="1005829"/>
    <s v="NSF I-Corps Hub (Track 2): Great Plains Region"/>
    <x v="0"/>
    <d v="2023-10-03T00:00:00"/>
    <d v="2023-10-11T00:30:29"/>
    <n v="14.24"/>
    <s v="Fully invoiced"/>
    <s v="Summarized Burden Expenditure-2508242-300000000195647-100002131084797"/>
    <m/>
    <s v="F&amp;A"/>
    <s v="Mechanical Engineering"/>
    <d v="2025-06-06T13:24:47"/>
    <n v="14.24"/>
    <m/>
    <s v="No"/>
    <s v="Fully recognized"/>
    <m/>
    <s v="Yes"/>
    <s v="Summarized Burden Expenditure"/>
    <n v="100"/>
    <n v="14.24"/>
    <n v="100"/>
    <m/>
    <s v="Oracle Fusion Projects"/>
    <x v="11"/>
    <m/>
    <m/>
    <m/>
    <m/>
    <m/>
    <m/>
    <m/>
    <m/>
    <m/>
    <m/>
    <m/>
    <m/>
  </r>
  <r>
    <n v="5642101"/>
    <m/>
    <s v="1005829"/>
    <s v="1005829"/>
    <s v="NSF I-Corps Hub (Track 2): Great Plains Region"/>
    <x v="0"/>
    <d v="2023-10-03T00:00:00"/>
    <d v="2023-10-11T00:30:29"/>
    <n v="67.86"/>
    <s v="Fully invoiced"/>
    <s v="Summarized Burden Expenditure-2508242-300000000195647-100002131084797"/>
    <m/>
    <s v="F&amp;A"/>
    <s v="Mechanical Engineering"/>
    <d v="2025-06-06T13:24:47"/>
    <n v="67.86"/>
    <m/>
    <s v="No"/>
    <s v="Fully recognized"/>
    <m/>
    <s v="Yes"/>
    <s v="Summarized Burden Expenditure"/>
    <n v="100"/>
    <n v="67.86"/>
    <n v="100"/>
    <m/>
    <s v="Oracle Fusion Projects"/>
    <x v="11"/>
    <m/>
    <m/>
    <m/>
    <m/>
    <m/>
    <m/>
    <m/>
    <m/>
    <m/>
    <m/>
    <m/>
    <m/>
  </r>
  <r>
    <n v="5642106"/>
    <m/>
    <s v="1005829"/>
    <s v="1005829"/>
    <s v="NSF I-Corps Hub (Track 2): Great Plains Region"/>
    <x v="0"/>
    <d v="2023-10-03T00:00:00"/>
    <d v="2023-10-11T00:30:29"/>
    <n v="14.7"/>
    <s v="Fully invoiced"/>
    <s v="Summarized Burden Expenditure-2508242-300000000195647-100002131084797"/>
    <m/>
    <s v="F&amp;A"/>
    <s v="Mechanical Engineering"/>
    <d v="2025-06-06T13:24:47"/>
    <n v="14.7"/>
    <m/>
    <s v="No"/>
    <s v="Fully recognized"/>
    <m/>
    <s v="Yes"/>
    <s v="Summarized Burden Expenditure"/>
    <n v="100"/>
    <n v="14.7"/>
    <n v="100"/>
    <m/>
    <s v="Oracle Fusion Projects"/>
    <x v="11"/>
    <m/>
    <m/>
    <m/>
    <m/>
    <m/>
    <m/>
    <m/>
    <m/>
    <m/>
    <m/>
    <m/>
    <m/>
  </r>
  <r>
    <n v="5642105"/>
    <m/>
    <s v="1005829"/>
    <s v="1005829"/>
    <s v="NSF I-Corps Hub (Track 2): Great Plains Region"/>
    <x v="0"/>
    <d v="2023-10-03T00:00:00"/>
    <d v="2023-10-11T00:30:29"/>
    <n v="35.229999999999997"/>
    <s v="Fully invoiced"/>
    <s v="Summarized Burden Expenditure-2508242-300000000195647-100002131084797"/>
    <m/>
    <s v="F&amp;A"/>
    <s v="Mechanical Engineering"/>
    <d v="2025-06-06T13:24:47"/>
    <n v="35.229999999999997"/>
    <m/>
    <s v="No"/>
    <s v="Fully recognized"/>
    <m/>
    <s v="Yes"/>
    <s v="Summarized Burden Expenditure"/>
    <n v="100"/>
    <n v="35.229999999999997"/>
    <n v="100"/>
    <m/>
    <s v="Oracle Fusion Projects"/>
    <x v="11"/>
    <m/>
    <m/>
    <m/>
    <m/>
    <m/>
    <m/>
    <m/>
    <m/>
    <m/>
    <m/>
    <m/>
    <m/>
  </r>
  <r>
    <n v="5641118"/>
    <m/>
    <s v="1005829"/>
    <s v="1005829"/>
    <s v="NSF I-Corps Hub (Track 2): Great Plains Region"/>
    <x v="6"/>
    <d v="2023-10-03T00:00:00"/>
    <d v="2023-10-11T00:00:24"/>
    <n v="33.04"/>
    <s v="Fully invoiced"/>
    <s v="OAP_6612944-300000000195568-100002131002110"/>
    <s v="Veerakumar, Ramsankar"/>
    <s v="Domestic Travel"/>
    <s v="Mechanical Engineering"/>
    <d v="2025-06-06T13:24:47"/>
    <n v="33.04"/>
    <s v="Passed"/>
    <s v="No"/>
    <s v="Fully recognized"/>
    <m/>
    <s v="Yes"/>
    <s v="Expense Report"/>
    <n v="100"/>
    <n v="33.04"/>
    <n v="100"/>
    <m/>
    <s v="Oracle Fusion Payables"/>
    <x v="11"/>
    <s v="1005829 I Corp Belmont; Reimbursement for Gas for Rental Vehicle; I Corp Conference, Fargo, ND, 9/30-10/3/2023"/>
    <m/>
    <m/>
    <m/>
    <m/>
    <m/>
    <m/>
    <m/>
    <m/>
    <m/>
    <m/>
    <m/>
  </r>
  <r>
    <n v="5641114"/>
    <m/>
    <s v="1005829"/>
    <s v="1005829"/>
    <s v="NSF I-Corps Hub (Track 2): Great Plains Region"/>
    <x v="6"/>
    <d v="2023-10-03T00:00:00"/>
    <d v="2023-10-11T00:00:24"/>
    <n v="32"/>
    <s v="Fully invoiced"/>
    <s v="OAP_6612944-300000000195568-100002131002110"/>
    <s v="Veerakumar, Ramsankar"/>
    <s v="Domestic Travel"/>
    <s v="Mechanical Engineering"/>
    <d v="2025-06-06T13:24:47"/>
    <n v="32"/>
    <s v="Passed"/>
    <s v="No"/>
    <s v="Fully recognized"/>
    <m/>
    <s v="Yes"/>
    <s v="Expense Report"/>
    <n v="100"/>
    <n v="32"/>
    <n v="100"/>
    <m/>
    <s v="Oracle Fusion Payables"/>
    <x v="11"/>
    <s v="1005829 I Corp Belmont; Reimbursement for Parkingl; I Corp Conference, Fargo, ND, 9/30-10/3/2023"/>
    <m/>
    <m/>
    <m/>
    <m/>
    <m/>
    <m/>
    <m/>
    <m/>
    <m/>
    <m/>
    <m/>
  </r>
  <r>
    <n v="5641112"/>
    <m/>
    <s v="1005829"/>
    <s v="1005829"/>
    <s v="NSF I-Corps Hub (Track 2): Great Plains Region"/>
    <x v="6"/>
    <d v="2023-10-03T00:00:00"/>
    <d v="2023-10-11T00:00:24"/>
    <n v="152.5"/>
    <s v="Fully invoiced"/>
    <s v="OAP_6612944-300000000195568-100002131002110"/>
    <s v="Veerakumar, Ramsankar"/>
    <s v="Domestic Travel"/>
    <s v="Mechanical Engineering"/>
    <d v="2025-06-06T13:24:47"/>
    <n v="152.5"/>
    <s v="Passed"/>
    <s v="No"/>
    <s v="Fully recognized"/>
    <m/>
    <s v="Yes"/>
    <s v="Expense Report"/>
    <n v="100"/>
    <n v="152.5"/>
    <n v="100"/>
    <m/>
    <s v="Oracle Fusion Payables"/>
    <x v="11"/>
    <s v="1005829 I Corp Belmont; Reimbursement for Per Diem; I Corp Conference, Fargo, ND, 9/30-10/3/2023"/>
    <m/>
    <m/>
    <m/>
    <m/>
    <m/>
    <m/>
    <m/>
    <m/>
    <m/>
    <m/>
    <m/>
  </r>
  <r>
    <n v="5641117"/>
    <m/>
    <s v="1005829"/>
    <s v="1005829"/>
    <s v="NSF I-Corps Hub (Track 2): Great Plains Region"/>
    <x v="6"/>
    <d v="2023-10-03T00:00:00"/>
    <d v="2023-10-11T00:00:24"/>
    <n v="79.17"/>
    <s v="Fully invoiced"/>
    <s v="OAP_6612944-300000000195568-100002131002110"/>
    <s v="Veerakumar, Ramsankar"/>
    <s v="Domestic Travel"/>
    <s v="Mechanical Engineering"/>
    <d v="2025-06-06T13:24:47"/>
    <n v="79.17"/>
    <s v="Passed"/>
    <s v="No"/>
    <s v="Fully recognized"/>
    <m/>
    <s v="Yes"/>
    <s v="Expense Report"/>
    <n v="100"/>
    <n v="79.17"/>
    <n v="100"/>
    <m/>
    <s v="Oracle Fusion Payables"/>
    <x v="11"/>
    <s v="1005829 I Corps Belmont; Reimbursement for Rental Vehicle Insurance; I Corp Conference, Fargo, ND, 9/30-10/3/2023"/>
    <m/>
    <m/>
    <m/>
    <m/>
    <m/>
    <m/>
    <m/>
    <m/>
    <m/>
    <m/>
    <m/>
  </r>
  <r>
    <n v="5641113"/>
    <m/>
    <s v="1005829"/>
    <s v="1005829"/>
    <s v="NSF I-Corps Hub (Track 2): Great Plains Region"/>
    <x v="6"/>
    <d v="2023-10-03T00:00:00"/>
    <d v="2023-10-11T00:00:24"/>
    <n v="179.47"/>
    <s v="Fully invoiced"/>
    <s v="OAP_6612944-300000000195568-100002131002110"/>
    <s v="Veerakumar, Ramsankar"/>
    <s v="Domestic Travel"/>
    <s v="Mechanical Engineering"/>
    <d v="2025-06-06T13:24:47"/>
    <n v="179.47"/>
    <s v="Passed"/>
    <s v="No"/>
    <s v="Fully recognized"/>
    <m/>
    <s v="Yes"/>
    <s v="Expense Report"/>
    <n v="100"/>
    <n v="179.47"/>
    <n v="100"/>
    <m/>
    <s v="Oracle Fusion Payables"/>
    <x v="11"/>
    <s v="1005829 I Corp Belmont; Reimbursement for RT Mileage to DIA; I Corp Conference, Fargo, ND, 9/30-10/3/2023"/>
    <m/>
    <m/>
    <m/>
    <m/>
    <m/>
    <m/>
    <m/>
    <m/>
    <m/>
    <m/>
    <m/>
  </r>
  <r>
    <n v="5641116"/>
    <m/>
    <s v="1005829"/>
    <s v="1005829"/>
    <s v="NSF I-Corps Hub (Track 2): Great Plains Region"/>
    <x v="6"/>
    <d v="2023-10-03T00:00:00"/>
    <d v="2023-10-11T00:00:24"/>
    <n v="113.93"/>
    <s v="Fully invoiced"/>
    <s v="OAP_6612944-300000000195568-100002131002110"/>
    <s v="Veerakumar, Ramsankar"/>
    <s v="Domestic Travel"/>
    <s v="Mechanical Engineering"/>
    <d v="2025-06-06T13:24:47"/>
    <n v="113.93"/>
    <s v="Passed"/>
    <s v="No"/>
    <s v="Fully recognized"/>
    <m/>
    <s v="Yes"/>
    <s v="Expense Report"/>
    <n v="100"/>
    <n v="113.93"/>
    <n v="100"/>
    <m/>
    <s v="Oracle Fusion Payables"/>
    <x v="11"/>
    <s v="1005829 I Corp Belmont; Reimbursement for Vehicle Rental; I Corp Conference, Fargo, ND, 9/30-10/3/2023"/>
    <m/>
    <m/>
    <m/>
    <m/>
    <m/>
    <m/>
    <m/>
    <m/>
    <m/>
    <m/>
    <m/>
  </r>
  <r>
    <n v="5559109"/>
    <m/>
    <s v="1005829"/>
    <s v="1005829"/>
    <s v="NSF I-Corps Hub (Track 2): Great Plains Region"/>
    <x v="0"/>
    <d v="2023-09-14T00:00:00"/>
    <d v="2023-09-27T01:30:55"/>
    <n v="39.14"/>
    <s v="Fully invoiced"/>
    <s v="Summarized Burden Expenditure-2483258-300000000195647-100002106071108"/>
    <m/>
    <s v="F&amp;A"/>
    <s v="Engineering &amp; Physical Sciences Deans Office"/>
    <d v="2025-06-06T13:24:47"/>
    <n v="39.14"/>
    <m/>
    <s v="No"/>
    <s v="Fully recognized"/>
    <m/>
    <s v="Yes"/>
    <s v="Summarized Burden Expenditure"/>
    <n v="100"/>
    <n v="39.14"/>
    <n v="100"/>
    <m/>
    <s v="Oracle Fusion Projects"/>
    <x v="12"/>
    <m/>
    <m/>
    <m/>
    <m/>
    <m/>
    <m/>
    <m/>
    <m/>
    <m/>
    <m/>
    <m/>
    <m/>
  </r>
  <r>
    <n v="5559108"/>
    <m/>
    <s v="1005829"/>
    <s v="1005829"/>
    <s v="NSF I-Corps Hub (Track 2): Great Plains Region"/>
    <x v="0"/>
    <d v="2023-09-14T00:00:00"/>
    <d v="2023-09-27T01:30:55"/>
    <n v="127.46"/>
    <s v="Fully invoiced"/>
    <s v="Summarized Burden Expenditure-2483258-300000000195647-100002106071108"/>
    <m/>
    <s v="F&amp;A"/>
    <s v="Engineering &amp; Physical Sciences Deans Office"/>
    <d v="2025-06-06T13:24:47"/>
    <n v="127.46"/>
    <m/>
    <s v="No"/>
    <s v="Fully recognized"/>
    <m/>
    <s v="Yes"/>
    <s v="Summarized Burden Expenditure"/>
    <n v="100"/>
    <n v="127.46"/>
    <n v="100"/>
    <m/>
    <s v="Oracle Fusion Projects"/>
    <x v="12"/>
    <m/>
    <m/>
    <m/>
    <m/>
    <m/>
    <m/>
    <m/>
    <m/>
    <m/>
    <m/>
    <m/>
    <m/>
  </r>
  <r>
    <n v="5559107"/>
    <m/>
    <s v="1005829"/>
    <s v="1005829"/>
    <s v="NSF I-Corps Hub (Track 2): Great Plains Region"/>
    <x v="0"/>
    <d v="2023-09-14T00:00:00"/>
    <d v="2023-09-27T01:30:55"/>
    <n v="56.07"/>
    <s v="Fully invoiced"/>
    <s v="Summarized Burden Expenditure-2483258-300000000195647-100002106071108"/>
    <m/>
    <s v="F&amp;A"/>
    <s v="Engineering &amp; Physical Sciences Deans Office"/>
    <d v="2025-06-06T13:24:47"/>
    <n v="56.07"/>
    <m/>
    <s v="No"/>
    <s v="Fully recognized"/>
    <m/>
    <s v="Yes"/>
    <s v="Summarized Burden Expenditure"/>
    <n v="100"/>
    <n v="56.07"/>
    <n v="100"/>
    <m/>
    <s v="Oracle Fusion Projects"/>
    <x v="12"/>
    <m/>
    <m/>
    <m/>
    <m/>
    <m/>
    <m/>
    <m/>
    <m/>
    <m/>
    <m/>
    <m/>
    <m/>
  </r>
  <r>
    <n v="5561203"/>
    <m/>
    <s v="1005829"/>
    <s v="1005829"/>
    <s v="NSF I-Corps Hub (Track 2): Great Plains Region"/>
    <x v="6"/>
    <d v="2023-09-14T00:00:00"/>
    <d v="2023-09-27T01:00:26"/>
    <n v="126"/>
    <s v="Fully invoiced"/>
    <s v="OAP_6544494-300000000195568-100002106028076"/>
    <s v="Wood, Cindy"/>
    <s v="Domestic Travel"/>
    <s v="Engineering &amp; Physical Sciences Deans Office"/>
    <d v="2025-06-06T13:24:47"/>
    <n v="126"/>
    <s v="Passed"/>
    <s v="No"/>
    <s v="Fully recognized"/>
    <m/>
    <s v="Yes"/>
    <s v="Expense Report"/>
    <n v="100"/>
    <n v="126"/>
    <n v="100"/>
    <m/>
    <s v="Oracle Fusion Payables"/>
    <x v="12"/>
    <s v="1005829-16107 ICorps Belmont; Baggage for RAm Veerakumar; I Corps Conference, Fargo, ND, 9/30-10/3/2023"/>
    <m/>
    <m/>
    <m/>
    <m/>
    <m/>
    <m/>
    <m/>
    <m/>
    <m/>
    <m/>
    <m/>
  </r>
  <r>
    <n v="5561217"/>
    <m/>
    <s v="1005829"/>
    <s v="1005829"/>
    <s v="NSF I-Corps Hub (Track 2): Great Plains Region"/>
    <x v="6"/>
    <d v="2023-09-14T00:00:00"/>
    <d v="2023-09-27T01:00:26"/>
    <n v="87.96"/>
    <s v="Fully invoiced"/>
    <s v="OAP_6544494-300000000195568-100002106028076"/>
    <s v="Wood, Cindy"/>
    <s v="Domestic Travel"/>
    <s v="Engineering &amp; Physical Sciences Deans Office"/>
    <d v="2025-06-06T13:24:47"/>
    <n v="87.96"/>
    <s v="Passed"/>
    <s v="No"/>
    <s v="Fully recognized"/>
    <m/>
    <s v="Yes"/>
    <s v="Expense Report"/>
    <n v="100"/>
    <n v="87.96"/>
    <n v="100"/>
    <m/>
    <s v="Oracle Fusion Payables"/>
    <x v="12"/>
    <s v="1005829-16107 ICorps Belmont; Airfare for Ram Veerakumar; ICorps Conference, Fargo, ND, 9/.0-10/3/2023"/>
    <m/>
    <m/>
    <m/>
    <m/>
    <m/>
    <m/>
    <m/>
    <m/>
    <m/>
    <m/>
    <m/>
  </r>
  <r>
    <n v="5561204"/>
    <m/>
    <s v="1005829"/>
    <s v="1005829"/>
    <s v="NSF I-Corps Hub (Track 2): Great Plains Region"/>
    <x v="6"/>
    <d v="2023-09-14T00:00:00"/>
    <d v="2023-09-27T01:00:26"/>
    <n v="286.42"/>
    <s v="Fully invoiced"/>
    <s v="OAP_6544494-300000000195568-100002106028076"/>
    <s v="Wood, Cindy"/>
    <s v="Domestic Travel"/>
    <s v="Engineering &amp; Physical Sciences Deans Office"/>
    <d v="2025-06-06T13:24:47"/>
    <n v="286.42"/>
    <s v="Passed"/>
    <s v="No"/>
    <s v="Fully recognized"/>
    <m/>
    <s v="Yes"/>
    <s v="Expense Report"/>
    <n v="100"/>
    <n v="286.42"/>
    <n v="100"/>
    <m/>
    <s v="Oracle Fusion Payables"/>
    <x v="12"/>
    <s v="1005829-16107 ICorps Belmont; Lodging for Ram Veerakumar; I Corps Conference, Fargo, ND, 9/30-10/3/2023"/>
    <m/>
    <m/>
    <m/>
    <m/>
    <m/>
    <m/>
    <m/>
    <m/>
    <m/>
    <m/>
    <m/>
  </r>
  <r>
    <n v="5537096"/>
    <m/>
    <s v="1005829"/>
    <s v="1005829"/>
    <s v="NSF I-Corps Hub (Track 2): Great Plains Region"/>
    <x v="0"/>
    <d v="2023-07-31T00:00:00"/>
    <d v="2023-09-20T17:30:39"/>
    <n v="-2831.76"/>
    <s v="Uninvoiced"/>
    <s v="Summarized Burden Expenditure-2472224-300000000195647-100002094323953"/>
    <m/>
    <s v="F&amp;A"/>
    <s v="Mechanical Engineering"/>
    <d v="2025-06-06T13:24:47"/>
    <n v="-2831.76"/>
    <m/>
    <s v="No"/>
    <s v="Unrecognized"/>
    <m/>
    <s v="No"/>
    <s v="Summarized Burden Expenditure"/>
    <m/>
    <m/>
    <m/>
    <m/>
    <s v="Oracle Fusion Projects"/>
    <x v="12"/>
    <m/>
    <m/>
    <m/>
    <m/>
    <m/>
    <m/>
    <m/>
    <m/>
    <m/>
    <m/>
    <m/>
    <m/>
  </r>
  <r>
    <n v="5537095"/>
    <m/>
    <s v="1005829"/>
    <s v="1005829"/>
    <s v="NSF I-Corps Hub (Track 2): Great Plains Region"/>
    <x v="0"/>
    <d v="2023-07-31T00:00:00"/>
    <d v="2023-09-20T17:30:39"/>
    <n v="-1158.19"/>
    <s v="Uninvoiced"/>
    <s v="Summarized Burden Expenditure-2472224-300000000195647-100002094323953"/>
    <m/>
    <s v="F&amp;A"/>
    <s v="Engineering &amp; Physical Sciences Deans Office"/>
    <d v="2025-06-06T13:24:47"/>
    <n v="-1158.19"/>
    <m/>
    <s v="No"/>
    <s v="Unrecognized"/>
    <m/>
    <s v="No"/>
    <s v="Summarized Burden Expenditure"/>
    <m/>
    <m/>
    <m/>
    <m/>
    <s v="Oracle Fusion Projects"/>
    <x v="12"/>
    <m/>
    <m/>
    <m/>
    <m/>
    <m/>
    <m/>
    <m/>
    <m/>
    <m/>
    <m/>
    <m/>
    <m/>
  </r>
  <r>
    <n v="5537097"/>
    <m/>
    <s v="1005829"/>
    <s v="1005829"/>
    <s v="NSF I-Corps Hub (Track 2): Great Plains Region"/>
    <x v="0"/>
    <d v="2023-07-31T00:00:00"/>
    <d v="2023-09-20T17:30:39"/>
    <n v="1158.19"/>
    <s v="Fully invoiced"/>
    <s v="Summarized Burden Expenditure-2472224-300000000195647-100002094323953"/>
    <m/>
    <s v="F&amp;A"/>
    <s v="Engineering &amp; Physical Sciences Deans Office"/>
    <d v="2025-06-06T13:24:47"/>
    <n v="1158.19"/>
    <m/>
    <s v="No"/>
    <s v="Fully recognized"/>
    <m/>
    <s v="Yes"/>
    <s v="Summarized Burden Expenditure"/>
    <n v="100"/>
    <n v="1158.19"/>
    <n v="100"/>
    <m/>
    <s v="Oracle Fusion Projects"/>
    <x v="12"/>
    <m/>
    <m/>
    <m/>
    <m/>
    <m/>
    <m/>
    <m/>
    <m/>
    <m/>
    <m/>
    <m/>
    <m/>
  </r>
  <r>
    <n v="5537098"/>
    <m/>
    <s v="1005829"/>
    <s v="1005829"/>
    <s v="NSF I-Corps Hub (Track 2): Great Plains Region"/>
    <x v="0"/>
    <d v="2023-07-31T00:00:00"/>
    <d v="2023-09-20T17:30:39"/>
    <n v="2831.76"/>
    <s v="Fully invoiced"/>
    <s v="Summarized Burden Expenditure-2472224-300000000195647-100002094323953"/>
    <m/>
    <s v="F&amp;A"/>
    <s v="Mechanical Engineering"/>
    <d v="2025-06-06T13:24:47"/>
    <n v="2831.76"/>
    <m/>
    <s v="No"/>
    <s v="Fully recognized"/>
    <m/>
    <s v="Yes"/>
    <s v="Summarized Burden Expenditure"/>
    <n v="100"/>
    <n v="2831.76"/>
    <n v="100"/>
    <m/>
    <s v="Oracle Fusion Projects"/>
    <x v="12"/>
    <m/>
    <m/>
    <m/>
    <m/>
    <m/>
    <m/>
    <m/>
    <m/>
    <m/>
    <m/>
    <m/>
    <m/>
  </r>
  <r>
    <n v="5497119"/>
    <m/>
    <s v="1005829"/>
    <s v="1005829"/>
    <s v="NSF I-Corps Hub (Track 2): Great Plains Region"/>
    <x v="0"/>
    <d v="2023-07-31T00:00:00"/>
    <d v="2023-09-12T15:33:38"/>
    <n v="1158.19"/>
    <s v="Uninvoiced"/>
    <s v="Summarized Burden Expenditure-2454254-300000000195647-100002079357131"/>
    <m/>
    <s v="F&amp;A"/>
    <s v="Engineering &amp; Physical Sciences Deans Office"/>
    <d v="2025-06-06T13:24:47"/>
    <n v="1158.19"/>
    <m/>
    <s v="No"/>
    <s v="Unrecognized"/>
    <m/>
    <s v="No"/>
    <s v="Summarized Burden Expenditure"/>
    <m/>
    <m/>
    <m/>
    <m/>
    <s v="Oracle Fusion Projects"/>
    <x v="12"/>
    <m/>
    <m/>
    <m/>
    <m/>
    <m/>
    <m/>
    <m/>
    <m/>
    <m/>
    <m/>
    <m/>
    <m/>
  </r>
  <r>
    <n v="5497120"/>
    <m/>
    <s v="1005829"/>
    <s v="1005829"/>
    <s v="NSF I-Corps Hub (Track 2): Great Plains Region"/>
    <x v="0"/>
    <d v="2023-07-31T00:00:00"/>
    <d v="2023-09-12T15:33:38"/>
    <n v="2831.76"/>
    <s v="Uninvoiced"/>
    <s v="Summarized Burden Expenditure-2454254-300000000195647-100002079357131"/>
    <m/>
    <s v="F&amp;A"/>
    <s v="Mechanical Engineering"/>
    <d v="2025-06-06T13:24:47"/>
    <n v="2831.76"/>
    <m/>
    <s v="No"/>
    <s v="Unrecognized"/>
    <m/>
    <s v="No"/>
    <s v="Summarized Burden Expenditure"/>
    <m/>
    <m/>
    <m/>
    <m/>
    <s v="Oracle Fusion Projects"/>
    <x v="12"/>
    <m/>
    <m/>
    <m/>
    <m/>
    <m/>
    <m/>
    <m/>
    <m/>
    <m/>
    <m/>
    <m/>
    <m/>
  </r>
  <r>
    <n v="5497121"/>
    <m/>
    <s v="1005829"/>
    <s v="1005829"/>
    <s v="NSF I-Corps Hub (Track 2): Great Plains Region"/>
    <x v="0"/>
    <d v="2023-07-31T00:00:00"/>
    <d v="2023-09-12T15:33:38"/>
    <n v="-1158.19"/>
    <s v="Fully invoiced"/>
    <s v="Summarized Burden Expenditure-2454254-300000000195647-100002079357131"/>
    <m/>
    <s v="F&amp;A"/>
    <s v="Engineering &amp; Physical Sciences Deans Office"/>
    <d v="2025-06-06T13:24:47"/>
    <n v="-1158.19"/>
    <m/>
    <s v="No"/>
    <s v="Fully recognized"/>
    <m/>
    <s v="Yes"/>
    <s v="Summarized Burden Expenditure"/>
    <n v="100"/>
    <n v="-1158.19"/>
    <n v="100"/>
    <m/>
    <s v="Oracle Fusion Projects"/>
    <x v="12"/>
    <m/>
    <m/>
    <m/>
    <m/>
    <m/>
    <m/>
    <m/>
    <m/>
    <m/>
    <m/>
    <m/>
    <m/>
  </r>
  <r>
    <n v="5497122"/>
    <m/>
    <s v="1005829"/>
    <s v="1005829"/>
    <s v="NSF I-Corps Hub (Track 2): Great Plains Region"/>
    <x v="0"/>
    <d v="2023-07-31T00:00:00"/>
    <d v="2023-09-12T15:33:38"/>
    <n v="-2831.76"/>
    <s v="Fully invoiced"/>
    <s v="Summarized Burden Expenditure-2454254-300000000195647-100002079357131"/>
    <m/>
    <s v="F&amp;A"/>
    <s v="Mechanical Engineering"/>
    <d v="2025-06-06T13:24:47"/>
    <n v="-2831.76"/>
    <m/>
    <s v="No"/>
    <s v="Fully recognized"/>
    <m/>
    <s v="Yes"/>
    <s v="Summarized Burden Expenditure"/>
    <n v="100"/>
    <n v="-2831.76"/>
    <n v="100"/>
    <m/>
    <s v="Oracle Fusion Projects"/>
    <x v="12"/>
    <m/>
    <m/>
    <m/>
    <m/>
    <m/>
    <m/>
    <m/>
    <m/>
    <m/>
    <m/>
    <m/>
    <m/>
  </r>
  <r>
    <n v="5492784"/>
    <m/>
    <s v="1005829"/>
    <s v="1005829"/>
    <s v="NSF I-Corps Hub (Track 2): Great Plains Region"/>
    <x v="0"/>
    <d v="2023-08-31T00:00:00"/>
    <d v="2023-09-11T17:18:26"/>
    <n v="1967.79"/>
    <s v="Fully invoiced"/>
    <s v="Summarized Burden Expenditure-2452514-300000000195647-100002077589447"/>
    <m/>
    <s v="F&amp;A"/>
    <s v="Mechanical Engineering"/>
    <d v="2025-06-06T13:24:47"/>
    <n v="1967.79"/>
    <m/>
    <s v="No"/>
    <s v="Fully recognized"/>
    <m/>
    <s v="Yes"/>
    <s v="Summarized Burden Expenditure"/>
    <n v="100"/>
    <n v="1967.79"/>
    <n v="100"/>
    <m/>
    <s v="Oracle Fusion Projects"/>
    <x v="13"/>
    <m/>
    <m/>
    <m/>
    <m/>
    <m/>
    <m/>
    <m/>
    <m/>
    <m/>
    <m/>
    <m/>
    <m/>
  </r>
  <r>
    <n v="5492783"/>
    <m/>
    <s v="1005829"/>
    <s v="1005829"/>
    <s v="NSF I-Corps Hub (Track 2): Great Plains Region"/>
    <x v="0"/>
    <d v="2023-08-31T00:00:00"/>
    <d v="2023-09-11T17:18:26"/>
    <n v="2225"/>
    <s v="Fully invoiced"/>
    <s v="Summarized Burden Expenditure-2452514-300000000195647-100002077589447"/>
    <m/>
    <s v="F&amp;A"/>
    <s v="Mechanical Engineering"/>
    <d v="2025-06-06T13:24:47"/>
    <n v="2225"/>
    <m/>
    <s v="No"/>
    <s v="Fully recognized"/>
    <m/>
    <s v="Yes"/>
    <s v="Summarized Burden Expenditure"/>
    <n v="100"/>
    <n v="2225"/>
    <n v="100"/>
    <m/>
    <s v="Oracle Fusion Projects"/>
    <x v="13"/>
    <m/>
    <m/>
    <m/>
    <m/>
    <m/>
    <m/>
    <m/>
    <m/>
    <m/>
    <m/>
    <m/>
    <m/>
  </r>
  <r>
    <n v="5492787"/>
    <m/>
    <s v="1005829"/>
    <s v="1005829"/>
    <s v="NSF I-Corps Hub (Track 2): Great Plains Region"/>
    <x v="0"/>
    <d v="2023-08-31T00:00:00"/>
    <d v="2023-09-11T17:18:26"/>
    <n v="377.58"/>
    <s v="Fully invoiced"/>
    <s v="Summarized Burden Expenditure-2452514-300000000195647-100002077589447"/>
    <m/>
    <s v="F&amp;A"/>
    <s v="Student Health Pharmacy"/>
    <d v="2025-06-06T13:24:47"/>
    <n v="377.58"/>
    <m/>
    <s v="No"/>
    <s v="Fully recognized"/>
    <m/>
    <s v="Yes"/>
    <s v="Summarized Burden Expenditure"/>
    <n v="100"/>
    <n v="377.58"/>
    <n v="100"/>
    <m/>
    <s v="Oracle Fusion Projects"/>
    <x v="13"/>
    <m/>
    <m/>
    <m/>
    <m/>
    <m/>
    <m/>
    <m/>
    <m/>
    <m/>
    <m/>
    <m/>
    <m/>
  </r>
  <r>
    <n v="5492788"/>
    <m/>
    <s v="1005829"/>
    <s v="1005829"/>
    <s v="NSF I-Corps Hub (Track 2): Great Plains Region"/>
    <x v="0"/>
    <d v="2023-08-31T00:00:00"/>
    <d v="2023-09-11T17:18:26"/>
    <n v="377.47"/>
    <s v="Fully invoiced"/>
    <s v="Summarized Burden Expenditure-2452514-300000000195647-100002077589447"/>
    <m/>
    <s v="F&amp;A"/>
    <s v="UWSOP Distance Education"/>
    <d v="2025-06-06T13:24:47"/>
    <n v="377.47"/>
    <m/>
    <s v="No"/>
    <s v="Fully recognized"/>
    <m/>
    <s v="Yes"/>
    <s v="Summarized Burden Expenditure"/>
    <n v="100"/>
    <n v="377.47"/>
    <n v="100"/>
    <m/>
    <s v="Oracle Fusion Projects"/>
    <x v="13"/>
    <m/>
    <m/>
    <m/>
    <m/>
    <m/>
    <m/>
    <m/>
    <m/>
    <m/>
    <m/>
    <m/>
    <m/>
  </r>
  <r>
    <n v="5492786"/>
    <m/>
    <s v="1005829"/>
    <s v="1005829"/>
    <s v="NSF I-Corps Hub (Track 2): Great Plains Region"/>
    <x v="0"/>
    <d v="2023-08-31T00:00:00"/>
    <d v="2023-09-11T17:18:26"/>
    <n v="377.47"/>
    <s v="Fully invoiced"/>
    <s v="Summarized Burden Expenditure-2452514-300000000195647-100002077589447"/>
    <m/>
    <s v="F&amp;A"/>
    <s v="School of Pharmacy"/>
    <d v="2025-06-06T13:24:47"/>
    <n v="377.47"/>
    <m/>
    <s v="No"/>
    <s v="Fully recognized"/>
    <m/>
    <s v="Yes"/>
    <s v="Summarized Burden Expenditure"/>
    <n v="100"/>
    <n v="377.47"/>
    <n v="100"/>
    <m/>
    <s v="Oracle Fusion Projects"/>
    <x v="13"/>
    <m/>
    <m/>
    <m/>
    <m/>
    <m/>
    <m/>
    <m/>
    <m/>
    <m/>
    <m/>
    <m/>
    <m/>
  </r>
  <r>
    <n v="5492781"/>
    <m/>
    <s v="1005829"/>
    <s v="1005829"/>
    <s v="NSF I-Corps Hub (Track 2): Great Plains Region"/>
    <x v="0"/>
    <d v="2023-07-31T00:00:00"/>
    <d v="2023-09-11T17:18:26"/>
    <n v="1158.19"/>
    <s v="Fully invoiced"/>
    <s v="Summarized Burden Expenditure-2452514-300000000195647-100002077589447"/>
    <m/>
    <s v="F&amp;A"/>
    <s v="Engineering &amp; Physical Sciences Deans Office"/>
    <d v="2025-06-06T13:24:47"/>
    <n v="1158.19"/>
    <m/>
    <s v="No"/>
    <s v="Fully recognized"/>
    <m/>
    <s v="Yes"/>
    <s v="Summarized Burden Expenditure"/>
    <n v="100"/>
    <n v="1158.19"/>
    <n v="100"/>
    <m/>
    <s v="Oracle Fusion Projects"/>
    <x v="13"/>
    <m/>
    <m/>
    <m/>
    <m/>
    <m/>
    <m/>
    <m/>
    <m/>
    <m/>
    <m/>
    <m/>
    <m/>
  </r>
  <r>
    <n v="5492782"/>
    <m/>
    <s v="1005829"/>
    <s v="1005829"/>
    <s v="NSF I-Corps Hub (Track 2): Great Plains Region"/>
    <x v="0"/>
    <d v="2023-08-31T00:00:00"/>
    <d v="2023-09-11T17:18:26"/>
    <n v="804.83"/>
    <s v="Fully invoiced"/>
    <s v="Summarized Burden Expenditure-2452514-300000000195647-100002077589447"/>
    <m/>
    <s v="F&amp;A"/>
    <s v="Engineering &amp; Physical Sciences Deans Office"/>
    <d v="2025-06-06T13:24:47"/>
    <n v="804.83"/>
    <m/>
    <s v="No"/>
    <s v="Fully recognized"/>
    <m/>
    <s v="Yes"/>
    <s v="Summarized Burden Expenditure"/>
    <n v="100"/>
    <n v="804.83"/>
    <n v="100"/>
    <m/>
    <s v="Oracle Fusion Projects"/>
    <x v="13"/>
    <m/>
    <m/>
    <m/>
    <m/>
    <m/>
    <m/>
    <m/>
    <m/>
    <m/>
    <m/>
    <m/>
    <m/>
  </r>
  <r>
    <n v="5492785"/>
    <m/>
    <s v="1005829"/>
    <s v="1005829"/>
    <s v="NSF I-Corps Hub (Track 2): Great Plains Region"/>
    <x v="0"/>
    <d v="2023-07-31T00:00:00"/>
    <d v="2023-09-11T17:18:26"/>
    <n v="2831.76"/>
    <s v="Fully invoiced"/>
    <s v="Summarized Burden Expenditure-2452514-300000000195647-100002077589447"/>
    <m/>
    <s v="F&amp;A"/>
    <s v="Mechanical Engineering"/>
    <d v="2025-06-06T13:24:47"/>
    <n v="2831.76"/>
    <m/>
    <s v="No"/>
    <s v="Fully recognized"/>
    <m/>
    <s v="Yes"/>
    <s v="Summarized Burden Expenditure"/>
    <n v="100"/>
    <n v="2831.76"/>
    <n v="100"/>
    <m/>
    <s v="Oracle Fusion Projects"/>
    <x v="13"/>
    <m/>
    <m/>
    <m/>
    <m/>
    <m/>
    <m/>
    <m/>
    <m/>
    <m/>
    <m/>
    <m/>
    <m/>
  </r>
  <r>
    <n v="5486654"/>
    <m/>
    <s v="1005829"/>
    <s v="1005829"/>
    <s v="NSF I-Corps Hub (Track 2): Great Plains Region"/>
    <x v="2"/>
    <d v="2023-07-31T00:00:00"/>
    <d v="2023-09-11T16:53:03"/>
    <n v="2602.67"/>
    <s v="Fully invoiced"/>
    <s v="HCM-20230801-FRINGE-300000006693796-100002077585668"/>
    <s v="Belmont, Erica"/>
    <s v="Salaries, Wages, and Fringe Benefits"/>
    <s v="Engineering &amp; Physical Sciences Deans Office"/>
    <d v="2025-06-06T13:24:47"/>
    <n v="2602.67"/>
    <s v="Passed"/>
    <s v="No"/>
    <s v="Fully recognized"/>
    <m/>
    <s v="Yes"/>
    <s v="Labor Unaccounted"/>
    <n v="100"/>
    <n v="2602.67"/>
    <n v="100"/>
    <m/>
    <s v="External Miscellaneous"/>
    <x v="12"/>
    <m/>
    <m/>
    <m/>
    <m/>
    <m/>
    <m/>
    <m/>
    <m/>
    <m/>
    <m/>
    <m/>
    <m/>
  </r>
  <r>
    <n v="5486590"/>
    <m/>
    <s v="1005829"/>
    <s v="1005829"/>
    <s v="NSF I-Corps Hub (Track 2): Great Plains Region"/>
    <x v="2"/>
    <d v="2023-08-31T00:00:00"/>
    <d v="2023-09-11T15:34:18"/>
    <n v="1808.6"/>
    <s v="Fully invoiced"/>
    <s v="HCM-20230801-FRINGE-300000006693796-100002077528969"/>
    <s v="Veerakumar, Ramsankar"/>
    <s v="Salaries, Wages, and Fringe Benefits"/>
    <s v="Engineering &amp; Physical Sciences Deans Office"/>
    <d v="2025-06-06T13:24:47"/>
    <n v="1808.6"/>
    <s v="Passed"/>
    <s v="No"/>
    <s v="Fully recognized"/>
    <m/>
    <s v="Yes"/>
    <s v="Labor Unaccounted"/>
    <n v="100"/>
    <n v="1808.6"/>
    <n v="100"/>
    <m/>
    <s v="External Miscellaneous"/>
    <x v="13"/>
    <m/>
    <m/>
    <m/>
    <m/>
    <m/>
    <m/>
    <m/>
    <m/>
    <m/>
    <m/>
    <m/>
    <m/>
  </r>
  <r>
    <n v="5486548"/>
    <m/>
    <s v="1005829"/>
    <s v="1005829"/>
    <s v="NSF I-Corps Hub (Track 2): Great Plains Region"/>
    <x v="2"/>
    <d v="2023-08-31T00:00:00"/>
    <d v="2023-09-11T15:34:18"/>
    <n v="848.5"/>
    <s v="Fully invoiced"/>
    <s v="HCM-20230801-FRINGE-300000006693796-100002077528969"/>
    <s v="Hanlon, Stephen"/>
    <s v="Salaries, Wages, and Fringe Benefits"/>
    <s v="Student Health Pharmacy"/>
    <d v="2025-06-06T13:24:47"/>
    <n v="848.5"/>
    <s v="Passed"/>
    <s v="No"/>
    <s v="Fully recognized"/>
    <m/>
    <s v="Yes"/>
    <s v="Labor Unaccounted"/>
    <n v="100"/>
    <n v="848.5"/>
    <n v="100"/>
    <m/>
    <s v="External Miscellaneous"/>
    <x v="13"/>
    <m/>
    <m/>
    <m/>
    <m/>
    <m/>
    <m/>
    <m/>
    <m/>
    <m/>
    <m/>
    <m/>
    <m/>
  </r>
  <r>
    <n v="5487081"/>
    <m/>
    <s v="1005829"/>
    <s v="1005829"/>
    <s v="NSF I-Corps Hub (Track 2): Great Plains Region"/>
    <x v="2"/>
    <d v="2023-08-31T00:00:00"/>
    <d v="2023-09-11T15:34:18"/>
    <n v="848.25"/>
    <s v="Fully invoiced"/>
    <s v="HCM-20230801-FRINGE-300000006693796-100002077528969"/>
    <s v="Hanlon, Stephen"/>
    <s v="Salaries, Wages, and Fringe Benefits"/>
    <s v="UWSOP Distance Education"/>
    <d v="2025-06-06T13:24:47"/>
    <n v="848.25"/>
    <s v="Passed"/>
    <s v="No"/>
    <s v="Fully recognized"/>
    <m/>
    <s v="Yes"/>
    <s v="Labor Unaccounted"/>
    <n v="100"/>
    <n v="848.25"/>
    <n v="100"/>
    <m/>
    <s v="External Miscellaneous"/>
    <x v="13"/>
    <m/>
    <m/>
    <m/>
    <m/>
    <m/>
    <m/>
    <m/>
    <m/>
    <m/>
    <m/>
    <m/>
    <m/>
  </r>
  <r>
    <n v="5487453"/>
    <m/>
    <s v="1005829"/>
    <s v="1005829"/>
    <s v="NSF I-Corps Hub (Track 2): Great Plains Region"/>
    <x v="2"/>
    <d v="2023-08-31T00:00:00"/>
    <d v="2023-09-11T15:34:18"/>
    <n v="848.25"/>
    <s v="Fully invoiced"/>
    <s v="HCM-20230801-FRINGE-300000006693796-100002077528969"/>
    <s v="Hanlon, Stephen"/>
    <s v="Salaries, Wages, and Fringe Benefits"/>
    <s v="School of Pharmacy"/>
    <d v="2025-06-06T13:24:47"/>
    <n v="848.25"/>
    <s v="Passed"/>
    <s v="No"/>
    <s v="Fully recognized"/>
    <m/>
    <s v="Yes"/>
    <s v="Labor Unaccounted"/>
    <n v="100"/>
    <n v="848.25"/>
    <n v="100"/>
    <m/>
    <s v="External Miscellaneous"/>
    <x v="13"/>
    <m/>
    <m/>
    <m/>
    <m/>
    <m/>
    <m/>
    <m/>
    <m/>
    <m/>
    <m/>
    <m/>
    <m/>
  </r>
  <r>
    <n v="5479124"/>
    <m/>
    <s v="1005829"/>
    <s v="1005829"/>
    <s v="NSF I-Corps Hub (Track 2): Great Plains Region"/>
    <x v="5"/>
    <d v="2023-07-31T00:00:00"/>
    <d v="2023-09-08T17:43:28"/>
    <n v="6363.5"/>
    <s v="Fully invoiced"/>
    <s v="HCM-20230831123427-300000006693796-100002072282955"/>
    <s v="Belmont, Erica"/>
    <s v="Salaries, Wages, and Fringe Benefits"/>
    <s v="Mechanical Engineering"/>
    <d v="2025-06-06T13:24:47"/>
    <n v="6363.5"/>
    <s v="Passed"/>
    <s v="No"/>
    <s v="Fully recognized"/>
    <m/>
    <s v="Yes"/>
    <s v="Labor Unaccounted"/>
    <n v="100"/>
    <n v="6363.5"/>
    <n v="100"/>
    <m/>
    <s v="External Miscellaneous"/>
    <x v="12"/>
    <m/>
    <m/>
    <m/>
    <m/>
    <m/>
    <m/>
    <m/>
    <m/>
    <m/>
    <m/>
    <m/>
    <m/>
  </r>
  <r>
    <n v="5478246"/>
    <m/>
    <s v="1005829"/>
    <s v="1005829"/>
    <s v="NSF I-Corps Hub (Track 2): Great Plains Region"/>
    <x v="4"/>
    <d v="2023-08-31T00:00:00"/>
    <d v="2023-09-08T13:11:33"/>
    <n v="5000"/>
    <s v="Fully invoiced"/>
    <s v="HCM-20230831123427-300000006693796-100002072059570"/>
    <s v="Hanlon, Stephen"/>
    <s v="Salaries, Wages, and Fringe Benefits"/>
    <s v="Mechanical Engineering"/>
    <d v="2025-06-06T13:24:47"/>
    <n v="5000"/>
    <s v="Passed"/>
    <s v="No"/>
    <s v="Fully recognized"/>
    <m/>
    <s v="Yes"/>
    <s v="Labor Unaccounted"/>
    <n v="100"/>
    <n v="5000"/>
    <n v="100"/>
    <m/>
    <s v="External Miscellaneous"/>
    <x v="13"/>
    <m/>
    <m/>
    <m/>
    <m/>
    <m/>
    <m/>
    <m/>
    <m/>
    <m/>
    <m/>
    <m/>
    <m/>
  </r>
  <r>
    <n v="5478547"/>
    <m/>
    <s v="1005829"/>
    <s v="1005829"/>
    <s v="NSF I-Corps Hub (Track 2): Great Plains Region"/>
    <x v="5"/>
    <d v="2023-08-31T00:00:00"/>
    <d v="2023-09-08T13:11:33"/>
    <n v="4422"/>
    <s v="Fully invoiced"/>
    <s v="HCM-20230831123427-300000006693796-100002072059570"/>
    <s v="Veerakumar, Ramsankar"/>
    <s v="Salaries, Wages, and Fringe Benefits"/>
    <s v="Mechanical Engineering"/>
    <d v="2025-06-06T13:24:47"/>
    <n v="4422"/>
    <s v="Passed"/>
    <s v="No"/>
    <s v="Fully recognized"/>
    <m/>
    <s v="Yes"/>
    <s v="Labor Unaccounted"/>
    <n v="100"/>
    <n v="4422"/>
    <n v="100"/>
    <m/>
    <s v="External Miscellaneous"/>
    <x v="13"/>
    <m/>
    <m/>
    <m/>
    <m/>
    <m/>
    <m/>
    <m/>
    <m/>
    <m/>
    <m/>
    <m/>
    <m/>
  </r>
  <r>
    <n v="5361101"/>
    <m/>
    <s v="1005829"/>
    <s v="1005829"/>
    <s v="NSF I-Corps Hub (Track 2): Great Plains Region"/>
    <x v="0"/>
    <d v="2023-07-31T00:00:00"/>
    <d v="2023-08-04T11:07:49"/>
    <n v="3935.58"/>
    <s v="Fully invoiced"/>
    <s v="Summarized Burden Expenditure-2394372-300000000195647-100001990444669"/>
    <m/>
    <s v="F&amp;A"/>
    <s v="Mechanical Engineering"/>
    <d v="2025-06-06T13:24:47"/>
    <n v="3935.58"/>
    <m/>
    <s v="No"/>
    <s v="Fully recognized"/>
    <m/>
    <s v="Yes"/>
    <s v="Summarized Burden Expenditure"/>
    <n v="100"/>
    <n v="3935.58"/>
    <n v="100"/>
    <m/>
    <s v="Oracle Fusion Projects"/>
    <x v="14"/>
    <m/>
    <m/>
    <m/>
    <m/>
    <m/>
    <m/>
    <m/>
    <m/>
    <m/>
    <m/>
    <m/>
    <m/>
  </r>
  <r>
    <n v="5361100"/>
    <m/>
    <s v="1005829"/>
    <s v="1005829"/>
    <s v="NSF I-Corps Hub (Track 2): Great Plains Region"/>
    <x v="0"/>
    <d v="2023-07-31T00:00:00"/>
    <d v="2023-08-04T11:07:49"/>
    <n v="1609.65"/>
    <s v="Fully invoiced"/>
    <s v="Summarized Burden Expenditure-2394372-300000000195647-100001990444669"/>
    <m/>
    <s v="F&amp;A"/>
    <s v="Engineering &amp; Physical Sciences Deans Office"/>
    <d v="2025-06-06T13:24:47"/>
    <n v="1609.65"/>
    <m/>
    <s v="No"/>
    <s v="Fully recognized"/>
    <m/>
    <s v="Yes"/>
    <s v="Summarized Burden Expenditure"/>
    <n v="100"/>
    <n v="1609.65"/>
    <n v="100"/>
    <m/>
    <s v="Oracle Fusion Projects"/>
    <x v="14"/>
    <m/>
    <m/>
    <m/>
    <m/>
    <m/>
    <m/>
    <m/>
    <m/>
    <m/>
    <m/>
    <m/>
    <m/>
  </r>
  <r>
    <n v="5353161"/>
    <m/>
    <s v="1005829"/>
    <s v="1005829"/>
    <s v="NSF I-Corps Hub (Track 2): Great Plains Region"/>
    <x v="2"/>
    <d v="2023-07-31T00:00:00"/>
    <d v="2023-08-04T08:53:35"/>
    <n v="3617.2"/>
    <s v="Fully invoiced"/>
    <s v="HCM-20230701-FRINGE-300000006693796-100001990211612"/>
    <s v="Veerakumar, Ramsankar"/>
    <s v="Salaries, Wages, and Fringe Benefits"/>
    <s v="Engineering &amp; Physical Sciences Deans Office"/>
    <d v="2025-06-06T13:24:47"/>
    <n v="3617.2"/>
    <s v="Passed"/>
    <s v="No"/>
    <s v="Fully recognized"/>
    <m/>
    <s v="Yes"/>
    <s v="Labor Unaccounted"/>
    <n v="100"/>
    <n v="3617.2"/>
    <n v="100"/>
    <m/>
    <s v="External Miscellaneous"/>
    <x v="14"/>
    <m/>
    <m/>
    <m/>
    <m/>
    <m/>
    <m/>
    <m/>
    <m/>
    <m/>
    <m/>
    <m/>
    <m/>
  </r>
  <r>
    <n v="5341098"/>
    <m/>
    <s v="1005829"/>
    <s v="1005829"/>
    <s v="NSF I-Corps Hub (Track 2): Great Plains Region"/>
    <x v="5"/>
    <d v="2023-07-31T00:00:00"/>
    <d v="2023-08-02T10:50:04"/>
    <n v="8844"/>
    <s v="Fully invoiced"/>
    <s v="HCM-2023073101253-300000006693796-100001984226860"/>
    <s v="Veerakumar, Ramsankar"/>
    <s v="Salaries, Wages, and Fringe Benefits"/>
    <s v="Mechanical Engineering"/>
    <d v="2025-06-06T13:24:47"/>
    <n v="8844"/>
    <s v="Passed"/>
    <s v="No"/>
    <s v="Fully recognized"/>
    <m/>
    <s v="Yes"/>
    <s v="Labor Unaccounted"/>
    <n v="100"/>
    <n v="8844"/>
    <n v="100"/>
    <m/>
    <s v="External Miscellaneous"/>
    <x v="1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40"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4"/>
        <item h="1" x="3"/>
        <item x="0"/>
        <item h="1" x="5"/>
        <item h="1" x="1"/>
        <item h="1" x="7"/>
        <item h="1" x="6"/>
        <item t="default"/>
      </items>
    </pivotField>
    <pivotField numFmtId="14" showAll="0"/>
    <pivotField numFmtId="164" showAll="0"/>
    <pivotField dataField="1" numFmtId="4" showAll="0"/>
    <pivotField showAll="0"/>
    <pivotField showAll="0"/>
    <pivotField showAll="0"/>
    <pivotField showAll="0"/>
    <pivotField showAll="0"/>
    <pivotField numFmtId="16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5" hier="-1"/>
  </pageFields>
  <dataFields count="1">
    <dataField name="Sum of Burdened Cost in Provider Ledger Currenc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E423D-CC38-4DD9-B2D6-DDFCAEE9BFB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4:A5" firstHeaderRow="1" firstDataRow="1" firstDataCol="0" rowPageCount="2" colPageCount="1"/>
  <pivotFields count="40"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4"/>
        <item h="1" x="3"/>
        <item x="0"/>
        <item h="1" x="5"/>
        <item h="1" x="1"/>
        <item h="1" x="7"/>
        <item h="1" x="6"/>
        <item t="default"/>
      </items>
    </pivotField>
    <pivotField numFmtId="14" showAll="0"/>
    <pivotField numFmtId="164" showAll="0"/>
    <pivotField dataField="1" numFmtId="4" showAll="0"/>
    <pivotField showAll="0"/>
    <pivotField showAll="0"/>
    <pivotField showAll="0"/>
    <pivotField showAll="0"/>
    <pivotField showAll="0"/>
    <pivotField numFmtId="16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h="1" x="6"/>
        <item x="9"/>
        <item h="1" x="3"/>
        <item h="1" x="2"/>
        <item x="14"/>
        <item h="1" x="7"/>
        <item x="8"/>
        <item h="1" x="0"/>
        <item h="1" x="1"/>
        <item x="10"/>
        <item h="1" x="4"/>
        <item x="11"/>
        <item x="1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hier="-1"/>
    <pageField fld="27" hier="-1"/>
  </pageFields>
  <dataFields count="1">
    <dataField name="Sum of Burdened Cost in Provider Ledger Currenc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4" sqref="A1:B4"/>
    </sheetView>
  </sheetViews>
  <sheetFormatPr defaultRowHeight="14.5" x14ac:dyDescent="0.35"/>
  <cols>
    <col min="1" max="1" width="44.26953125" bestFit="1" customWidth="1"/>
    <col min="2" max="2" width="20.81640625" customWidth="1"/>
    <col min="3" max="3" width="11.1796875" bestFit="1" customWidth="1"/>
  </cols>
  <sheetData>
    <row r="1" spans="1:3" x14ac:dyDescent="0.35">
      <c r="A1" s="9" t="s">
        <v>0</v>
      </c>
      <c r="B1" t="s">
        <v>1</v>
      </c>
    </row>
    <row r="3" spans="1:3" x14ac:dyDescent="0.35">
      <c r="A3" t="s">
        <v>2</v>
      </c>
    </row>
    <row r="4" spans="1:3" x14ac:dyDescent="0.35">
      <c r="A4" s="10">
        <v>40724.659999999989</v>
      </c>
    </row>
    <row r="8" spans="1:3" x14ac:dyDescent="0.35">
      <c r="A8" t="s">
        <v>3</v>
      </c>
      <c r="B8" s="11">
        <v>0.65</v>
      </c>
      <c r="C8" s="10">
        <f>$A$4*B8</f>
        <v>26471.028999999995</v>
      </c>
    </row>
    <row r="9" spans="1:3" x14ac:dyDescent="0.35">
      <c r="A9" t="s">
        <v>4</v>
      </c>
      <c r="B9" s="11">
        <v>0.05</v>
      </c>
      <c r="C9" s="10">
        <f t="shared" ref="C9:C12" si="0">$A$4*B9</f>
        <v>2036.2329999999995</v>
      </c>
    </row>
    <row r="10" spans="1:3" x14ac:dyDescent="0.35">
      <c r="A10" t="s">
        <v>5</v>
      </c>
      <c r="B10" s="11">
        <v>0.05</v>
      </c>
      <c r="C10" s="10">
        <f t="shared" si="0"/>
        <v>2036.2329999999995</v>
      </c>
    </row>
    <row r="11" spans="1:3" x14ac:dyDescent="0.35">
      <c r="A11" t="s">
        <v>6</v>
      </c>
      <c r="B11" s="11">
        <v>0.1</v>
      </c>
      <c r="C11" s="10">
        <f t="shared" si="0"/>
        <v>4072.465999999999</v>
      </c>
    </row>
    <row r="12" spans="1:3" x14ac:dyDescent="0.35">
      <c r="A12" t="s">
        <v>7</v>
      </c>
      <c r="B12" s="12">
        <v>0.15</v>
      </c>
      <c r="C12" s="13">
        <f t="shared" si="0"/>
        <v>6108.6989999999978</v>
      </c>
    </row>
    <row r="13" spans="1:3" x14ac:dyDescent="0.35">
      <c r="B13" s="11">
        <f>SUM(B8:B12)</f>
        <v>1</v>
      </c>
      <c r="C13" s="10">
        <f>SUM(C8:C12)</f>
        <v>40724.659999999996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0"/>
  <sheetViews>
    <sheetView topLeftCell="F1" workbookViewId="0">
      <selection activeCell="K1" sqref="A1:XFD1"/>
    </sheetView>
  </sheetViews>
  <sheetFormatPr defaultColWidth="8.81640625" defaultRowHeight="14.5" x14ac:dyDescent="0.35"/>
  <cols>
    <col min="1" max="1" width="17" bestFit="1" customWidth="1"/>
    <col min="2" max="2" width="9.7265625" bestFit="1" customWidth="1"/>
    <col min="3" max="3" width="14.7265625" bestFit="1" customWidth="1"/>
    <col min="4" max="4" width="13.54296875" bestFit="1" customWidth="1"/>
    <col min="5" max="5" width="35.54296875" bestFit="1" customWidth="1"/>
    <col min="6" max="6" width="24.1796875" bestFit="1" customWidth="1"/>
    <col min="7" max="7" width="33.90625" customWidth="1"/>
    <col min="8" max="8" width="19" bestFit="1" customWidth="1"/>
    <col min="9" max="9" width="35.54296875" bestFit="1" customWidth="1"/>
    <col min="10" max="10" width="12" bestFit="1" customWidth="1"/>
    <col min="11" max="11" width="35.54296875" bestFit="1" customWidth="1"/>
    <col min="12" max="12" width="20.1796875" bestFit="1" customWidth="1"/>
    <col min="13" max="13" width="29.7265625" bestFit="1" customWidth="1"/>
    <col min="14" max="14" width="35.54296875" bestFit="1" customWidth="1"/>
    <col min="15" max="15" width="18" bestFit="1" customWidth="1"/>
    <col min="16" max="16" width="35.54296875" bestFit="1" customWidth="1"/>
    <col min="17" max="17" width="11" bestFit="1" customWidth="1"/>
    <col min="18" max="18" width="10.7265625" bestFit="1" customWidth="1"/>
    <col min="19" max="19" width="13.54296875" bestFit="1" customWidth="1"/>
    <col min="20" max="20" width="21" bestFit="1" customWidth="1"/>
    <col min="21" max="21" width="6.7265625" bestFit="1" customWidth="1"/>
    <col min="22" max="22" width="32.81640625" bestFit="1" customWidth="1"/>
    <col min="23" max="23" width="17.26953125" bestFit="1" customWidth="1"/>
    <col min="24" max="24" width="31" bestFit="1" customWidth="1"/>
    <col min="25" max="25" width="27.26953125" bestFit="1" customWidth="1"/>
    <col min="26" max="26" width="13.26953125" bestFit="1" customWidth="1"/>
    <col min="27" max="27" width="18.81640625" bestFit="1" customWidth="1"/>
    <col min="28" max="28" width="15.26953125" bestFit="1" customWidth="1"/>
    <col min="29" max="29" width="35.54296875" bestFit="1" customWidth="1"/>
    <col min="30" max="30" width="15.7265625" bestFit="1" customWidth="1"/>
    <col min="31" max="39" width="9.7265625" bestFit="1" customWidth="1"/>
    <col min="40" max="40" width="10.7265625" bestFit="1" customWidth="1"/>
  </cols>
  <sheetData>
    <row r="1" spans="1:40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</row>
    <row r="2" spans="1:40" x14ac:dyDescent="0.35">
      <c r="A2" s="2">
        <v>7305982</v>
      </c>
      <c r="B2" s="3"/>
      <c r="C2" s="4" t="s">
        <v>47</v>
      </c>
      <c r="D2" s="4" t="s">
        <v>47</v>
      </c>
      <c r="E2" s="4" t="s">
        <v>48</v>
      </c>
      <c r="F2" s="4" t="s">
        <v>1</v>
      </c>
      <c r="G2" s="5">
        <v>45790</v>
      </c>
      <c r="H2" s="6">
        <v>45831.771435185183</v>
      </c>
      <c r="I2" s="7">
        <v>33.6</v>
      </c>
      <c r="J2" s="2" t="s">
        <v>49</v>
      </c>
      <c r="K2" s="4" t="s">
        <v>50</v>
      </c>
      <c r="M2" s="4" t="s">
        <v>51</v>
      </c>
      <c r="N2" s="4" t="s">
        <v>52</v>
      </c>
      <c r="O2" s="6">
        <v>45833.431597222225</v>
      </c>
      <c r="P2" s="7">
        <v>33.6</v>
      </c>
      <c r="R2" s="2" t="s">
        <v>53</v>
      </c>
      <c r="S2" s="2" t="s">
        <v>54</v>
      </c>
      <c r="U2" s="4" t="s">
        <v>55</v>
      </c>
      <c r="V2" s="4" t="s">
        <v>56</v>
      </c>
      <c r="X2" s="7">
        <v>33.6</v>
      </c>
      <c r="Y2" s="8">
        <v>100</v>
      </c>
      <c r="AA2" s="4" t="s">
        <v>57</v>
      </c>
      <c r="AB2" s="4" t="s">
        <v>58</v>
      </c>
    </row>
    <row r="3" spans="1:40" x14ac:dyDescent="0.35">
      <c r="A3" s="2">
        <v>7305975</v>
      </c>
      <c r="B3" s="3"/>
      <c r="C3" s="4" t="s">
        <v>47</v>
      </c>
      <c r="D3" s="4" t="s">
        <v>47</v>
      </c>
      <c r="E3" s="4" t="s">
        <v>48</v>
      </c>
      <c r="F3" s="4" t="s">
        <v>59</v>
      </c>
      <c r="G3" s="5">
        <v>45790</v>
      </c>
      <c r="H3" s="6">
        <v>45831.625173611108</v>
      </c>
      <c r="I3" s="7">
        <v>75.5</v>
      </c>
      <c r="J3" s="2" t="s">
        <v>49</v>
      </c>
      <c r="K3" s="4" t="s">
        <v>60</v>
      </c>
      <c r="M3" s="4" t="s">
        <v>61</v>
      </c>
      <c r="N3" s="4" t="s">
        <v>52</v>
      </c>
      <c r="O3" s="6">
        <v>45833.431597222225</v>
      </c>
      <c r="P3" s="7">
        <v>75.5</v>
      </c>
      <c r="Q3" s="4" t="s">
        <v>62</v>
      </c>
      <c r="R3" s="2" t="s">
        <v>53</v>
      </c>
      <c r="S3" s="2" t="s">
        <v>54</v>
      </c>
      <c r="U3" s="4" t="s">
        <v>55</v>
      </c>
      <c r="V3" s="4" t="s">
        <v>63</v>
      </c>
      <c r="X3" s="7">
        <v>75.5</v>
      </c>
      <c r="Y3" s="8">
        <v>100</v>
      </c>
      <c r="AA3" s="4" t="s">
        <v>64</v>
      </c>
      <c r="AB3" s="4" t="s">
        <v>58</v>
      </c>
      <c r="AC3" s="4" t="s">
        <v>65</v>
      </c>
    </row>
    <row r="4" spans="1:40" x14ac:dyDescent="0.35">
      <c r="A4" s="2">
        <v>7192947</v>
      </c>
      <c r="B4" s="3"/>
      <c r="C4" s="4" t="s">
        <v>47</v>
      </c>
      <c r="D4" s="4" t="s">
        <v>47</v>
      </c>
      <c r="E4" s="4" t="s">
        <v>48</v>
      </c>
      <c r="F4" s="4" t="s">
        <v>1</v>
      </c>
      <c r="G4" s="5">
        <v>45747</v>
      </c>
      <c r="H4" s="6">
        <v>45748.705787037034</v>
      </c>
      <c r="I4" s="7">
        <v>324.08</v>
      </c>
      <c r="J4" s="2" t="s">
        <v>66</v>
      </c>
      <c r="K4" s="4" t="s">
        <v>67</v>
      </c>
      <c r="M4" s="4" t="s">
        <v>51</v>
      </c>
      <c r="N4" s="4" t="s">
        <v>52</v>
      </c>
      <c r="O4" s="6">
        <v>45814.558877314812</v>
      </c>
      <c r="P4" s="7">
        <v>324.08</v>
      </c>
      <c r="R4" s="2" t="s">
        <v>53</v>
      </c>
      <c r="S4" s="2" t="s">
        <v>54</v>
      </c>
      <c r="U4" s="4" t="s">
        <v>55</v>
      </c>
      <c r="V4" s="4" t="s">
        <v>56</v>
      </c>
      <c r="W4" s="8">
        <v>100</v>
      </c>
      <c r="X4" s="7">
        <v>324.08</v>
      </c>
      <c r="Y4" s="8">
        <v>100</v>
      </c>
      <c r="AA4" s="4" t="s">
        <v>57</v>
      </c>
      <c r="AB4" s="4" t="s">
        <v>68</v>
      </c>
    </row>
    <row r="5" spans="1:40" x14ac:dyDescent="0.35">
      <c r="A5" s="2">
        <v>7192978</v>
      </c>
      <c r="B5" s="3"/>
      <c r="C5" s="4" t="s">
        <v>47</v>
      </c>
      <c r="D5" s="4" t="s">
        <v>47</v>
      </c>
      <c r="E5" s="4" t="s">
        <v>48</v>
      </c>
      <c r="F5" s="4" t="s">
        <v>1</v>
      </c>
      <c r="G5" s="5">
        <v>45747</v>
      </c>
      <c r="H5" s="6">
        <v>45748.705787037034</v>
      </c>
      <c r="I5" s="7">
        <v>324.17</v>
      </c>
      <c r="J5" s="2" t="s">
        <v>66</v>
      </c>
      <c r="K5" s="4" t="s">
        <v>67</v>
      </c>
      <c r="M5" s="4" t="s">
        <v>51</v>
      </c>
      <c r="N5" s="4" t="s">
        <v>69</v>
      </c>
      <c r="O5" s="6">
        <v>45814.558877314812</v>
      </c>
      <c r="P5" s="7">
        <v>324.17</v>
      </c>
      <c r="R5" s="2" t="s">
        <v>53</v>
      </c>
      <c r="S5" s="2" t="s">
        <v>54</v>
      </c>
      <c r="U5" s="4" t="s">
        <v>55</v>
      </c>
      <c r="V5" s="4" t="s">
        <v>56</v>
      </c>
      <c r="W5" s="8">
        <v>100</v>
      </c>
      <c r="X5" s="7">
        <v>324.17</v>
      </c>
      <c r="Y5" s="8">
        <v>100</v>
      </c>
      <c r="AA5" s="4" t="s">
        <v>57</v>
      </c>
      <c r="AB5" s="4" t="s">
        <v>68</v>
      </c>
    </row>
    <row r="6" spans="1:40" x14ac:dyDescent="0.35">
      <c r="A6" s="2">
        <v>7192979</v>
      </c>
      <c r="B6" s="3"/>
      <c r="C6" s="4" t="s">
        <v>47</v>
      </c>
      <c r="D6" s="4" t="s">
        <v>47</v>
      </c>
      <c r="E6" s="4" t="s">
        <v>48</v>
      </c>
      <c r="F6" s="4" t="s">
        <v>1</v>
      </c>
      <c r="G6" s="5">
        <v>45747</v>
      </c>
      <c r="H6" s="6">
        <v>45748.705787037034</v>
      </c>
      <c r="I6" s="7">
        <v>324.08</v>
      </c>
      <c r="J6" s="2" t="s">
        <v>66</v>
      </c>
      <c r="K6" s="4" t="s">
        <v>67</v>
      </c>
      <c r="M6" s="4" t="s">
        <v>51</v>
      </c>
      <c r="N6" s="4" t="s">
        <v>70</v>
      </c>
      <c r="O6" s="6">
        <v>45814.558877314812</v>
      </c>
      <c r="P6" s="7">
        <v>324.08</v>
      </c>
      <c r="R6" s="2" t="s">
        <v>53</v>
      </c>
      <c r="S6" s="2" t="s">
        <v>54</v>
      </c>
      <c r="U6" s="4" t="s">
        <v>55</v>
      </c>
      <c r="V6" s="4" t="s">
        <v>56</v>
      </c>
      <c r="W6" s="8">
        <v>100</v>
      </c>
      <c r="X6" s="7">
        <v>324.08</v>
      </c>
      <c r="Y6" s="8">
        <v>100</v>
      </c>
      <c r="AA6" s="4" t="s">
        <v>57</v>
      </c>
      <c r="AB6" s="4" t="s">
        <v>68</v>
      </c>
    </row>
    <row r="7" spans="1:40" x14ac:dyDescent="0.35">
      <c r="A7" s="2">
        <v>7189961</v>
      </c>
      <c r="B7" s="3"/>
      <c r="C7" s="4" t="s">
        <v>47</v>
      </c>
      <c r="D7" s="4" t="s">
        <v>47</v>
      </c>
      <c r="E7" s="4" t="s">
        <v>48</v>
      </c>
      <c r="F7" s="4" t="s">
        <v>71</v>
      </c>
      <c r="G7" s="5">
        <v>45747</v>
      </c>
      <c r="H7" s="6">
        <v>45748.682349537034</v>
      </c>
      <c r="I7" s="7">
        <v>728.26</v>
      </c>
      <c r="J7" s="2" t="s">
        <v>66</v>
      </c>
      <c r="K7" s="4" t="s">
        <v>72</v>
      </c>
      <c r="L7" s="4" t="s">
        <v>73</v>
      </c>
      <c r="M7" s="4" t="s">
        <v>74</v>
      </c>
      <c r="N7" s="4" t="s">
        <v>70</v>
      </c>
      <c r="O7" s="6">
        <v>45814.558877314812</v>
      </c>
      <c r="P7" s="7">
        <v>728.26</v>
      </c>
      <c r="Q7" s="4" t="s">
        <v>62</v>
      </c>
      <c r="R7" s="2" t="s">
        <v>53</v>
      </c>
      <c r="S7" s="2" t="s">
        <v>54</v>
      </c>
      <c r="U7" s="4" t="s">
        <v>55</v>
      </c>
      <c r="V7" s="4" t="s">
        <v>75</v>
      </c>
      <c r="W7" s="8">
        <v>100</v>
      </c>
      <c r="X7" s="7">
        <v>728.26</v>
      </c>
      <c r="Y7" s="8">
        <v>100</v>
      </c>
      <c r="AA7" s="4" t="s">
        <v>64</v>
      </c>
      <c r="AB7" s="4" t="s">
        <v>68</v>
      </c>
    </row>
    <row r="8" spans="1:40" x14ac:dyDescent="0.35">
      <c r="A8" s="2">
        <v>7191536</v>
      </c>
      <c r="B8" s="3"/>
      <c r="C8" s="4" t="s">
        <v>47</v>
      </c>
      <c r="D8" s="4" t="s">
        <v>47</v>
      </c>
      <c r="E8" s="4" t="s">
        <v>48</v>
      </c>
      <c r="F8" s="4" t="s">
        <v>71</v>
      </c>
      <c r="G8" s="5">
        <v>45747</v>
      </c>
      <c r="H8" s="6">
        <v>45748.682349537034</v>
      </c>
      <c r="I8" s="7">
        <v>728.26</v>
      </c>
      <c r="J8" s="2" t="s">
        <v>66</v>
      </c>
      <c r="K8" s="4" t="s">
        <v>72</v>
      </c>
      <c r="L8" s="4" t="s">
        <v>73</v>
      </c>
      <c r="M8" s="4" t="s">
        <v>74</v>
      </c>
      <c r="N8" s="4" t="s">
        <v>52</v>
      </c>
      <c r="O8" s="6">
        <v>45814.558877314812</v>
      </c>
      <c r="P8" s="7">
        <v>728.26</v>
      </c>
      <c r="Q8" s="4" t="s">
        <v>62</v>
      </c>
      <c r="R8" s="2" t="s">
        <v>53</v>
      </c>
      <c r="S8" s="2" t="s">
        <v>54</v>
      </c>
      <c r="U8" s="4" t="s">
        <v>55</v>
      </c>
      <c r="V8" s="4" t="s">
        <v>75</v>
      </c>
      <c r="W8" s="8">
        <v>100</v>
      </c>
      <c r="X8" s="7">
        <v>728.26</v>
      </c>
      <c r="Y8" s="8">
        <v>100</v>
      </c>
      <c r="AA8" s="4" t="s">
        <v>64</v>
      </c>
      <c r="AB8" s="4" t="s">
        <v>68</v>
      </c>
    </row>
    <row r="9" spans="1:40" x14ac:dyDescent="0.35">
      <c r="A9" s="2">
        <v>7190932</v>
      </c>
      <c r="B9" s="3"/>
      <c r="C9" s="4" t="s">
        <v>47</v>
      </c>
      <c r="D9" s="4" t="s">
        <v>47</v>
      </c>
      <c r="E9" s="4" t="s">
        <v>48</v>
      </c>
      <c r="F9" s="4" t="s">
        <v>71</v>
      </c>
      <c r="G9" s="5">
        <v>45747</v>
      </c>
      <c r="H9" s="6">
        <v>45748.682349537034</v>
      </c>
      <c r="I9" s="7">
        <v>728.48</v>
      </c>
      <c r="J9" s="2" t="s">
        <v>66</v>
      </c>
      <c r="K9" s="4" t="s">
        <v>72</v>
      </c>
      <c r="L9" s="4" t="s">
        <v>73</v>
      </c>
      <c r="M9" s="4" t="s">
        <v>74</v>
      </c>
      <c r="N9" s="4" t="s">
        <v>69</v>
      </c>
      <c r="O9" s="6">
        <v>45814.558877314812</v>
      </c>
      <c r="P9" s="7">
        <v>728.48</v>
      </c>
      <c r="Q9" s="4" t="s">
        <v>62</v>
      </c>
      <c r="R9" s="2" t="s">
        <v>53</v>
      </c>
      <c r="S9" s="2" t="s">
        <v>54</v>
      </c>
      <c r="U9" s="4" t="s">
        <v>55</v>
      </c>
      <c r="V9" s="4" t="s">
        <v>75</v>
      </c>
      <c r="W9" s="8">
        <v>100</v>
      </c>
      <c r="X9" s="7">
        <v>728.48</v>
      </c>
      <c r="Y9" s="8">
        <v>100</v>
      </c>
      <c r="AA9" s="4" t="s">
        <v>64</v>
      </c>
      <c r="AB9" s="4" t="s">
        <v>68</v>
      </c>
    </row>
    <row r="10" spans="1:40" x14ac:dyDescent="0.35">
      <c r="A10" s="2">
        <v>7180120</v>
      </c>
      <c r="B10" s="3"/>
      <c r="C10" s="4" t="s">
        <v>47</v>
      </c>
      <c r="D10" s="4" t="s">
        <v>47</v>
      </c>
      <c r="E10" s="4" t="s">
        <v>48</v>
      </c>
      <c r="F10" s="4" t="s">
        <v>1</v>
      </c>
      <c r="G10" s="5">
        <v>45747</v>
      </c>
      <c r="H10" s="6">
        <v>45748.561365740738</v>
      </c>
      <c r="I10" s="7">
        <v>2225</v>
      </c>
      <c r="J10" s="2" t="s">
        <v>66</v>
      </c>
      <c r="K10" s="4" t="s">
        <v>76</v>
      </c>
      <c r="M10" s="4" t="s">
        <v>51</v>
      </c>
      <c r="N10" s="4" t="s">
        <v>7</v>
      </c>
      <c r="O10" s="6">
        <v>45814.558877314812</v>
      </c>
      <c r="P10" s="7">
        <v>2225</v>
      </c>
      <c r="R10" s="2" t="s">
        <v>53</v>
      </c>
      <c r="S10" s="2" t="s">
        <v>54</v>
      </c>
      <c r="U10" s="4" t="s">
        <v>55</v>
      </c>
      <c r="V10" s="4" t="s">
        <v>56</v>
      </c>
      <c r="W10" s="8">
        <v>100</v>
      </c>
      <c r="X10" s="7">
        <v>2225</v>
      </c>
      <c r="Y10" s="8">
        <v>100</v>
      </c>
      <c r="AA10" s="4" t="s">
        <v>57</v>
      </c>
      <c r="AB10" s="4" t="s">
        <v>68</v>
      </c>
    </row>
    <row r="11" spans="1:40" x14ac:dyDescent="0.35">
      <c r="A11" s="2">
        <v>7178744</v>
      </c>
      <c r="B11" s="3"/>
      <c r="C11" s="4" t="s">
        <v>47</v>
      </c>
      <c r="D11" s="4" t="s">
        <v>47</v>
      </c>
      <c r="E11" s="4" t="s">
        <v>48</v>
      </c>
      <c r="F11" s="4" t="s">
        <v>77</v>
      </c>
      <c r="G11" s="5">
        <v>45747</v>
      </c>
      <c r="H11" s="6">
        <v>45748.474317129629</v>
      </c>
      <c r="I11" s="7">
        <v>5000</v>
      </c>
      <c r="J11" s="2" t="s">
        <v>66</v>
      </c>
      <c r="K11" s="4" t="s">
        <v>78</v>
      </c>
      <c r="L11" s="4" t="s">
        <v>73</v>
      </c>
      <c r="M11" s="4" t="s">
        <v>74</v>
      </c>
      <c r="N11" s="4" t="s">
        <v>7</v>
      </c>
      <c r="O11" s="6">
        <v>45814.558877314812</v>
      </c>
      <c r="P11" s="7">
        <v>5000</v>
      </c>
      <c r="Q11" s="4" t="s">
        <v>62</v>
      </c>
      <c r="R11" s="2" t="s">
        <v>53</v>
      </c>
      <c r="S11" s="2" t="s">
        <v>54</v>
      </c>
      <c r="U11" s="4" t="s">
        <v>55</v>
      </c>
      <c r="V11" s="4" t="s">
        <v>75</v>
      </c>
      <c r="W11" s="8">
        <v>100</v>
      </c>
      <c r="X11" s="7">
        <v>5000</v>
      </c>
      <c r="Y11" s="8">
        <v>100</v>
      </c>
      <c r="AA11" s="4" t="s">
        <v>64</v>
      </c>
      <c r="AB11" s="4" t="s">
        <v>68</v>
      </c>
    </row>
    <row r="12" spans="1:40" x14ac:dyDescent="0.35">
      <c r="A12" s="2">
        <v>7088446</v>
      </c>
      <c r="B12" s="3"/>
      <c r="C12" s="4" t="s">
        <v>47</v>
      </c>
      <c r="D12" s="4" t="s">
        <v>47</v>
      </c>
      <c r="E12" s="4" t="s">
        <v>48</v>
      </c>
      <c r="F12" s="4" t="s">
        <v>1</v>
      </c>
      <c r="G12" s="5">
        <v>45688</v>
      </c>
      <c r="H12" s="6">
        <v>45688.605046296296</v>
      </c>
      <c r="I12" s="7">
        <v>172.22</v>
      </c>
      <c r="J12" s="2" t="s">
        <v>66</v>
      </c>
      <c r="K12" s="4" t="s">
        <v>79</v>
      </c>
      <c r="M12" s="4" t="s">
        <v>51</v>
      </c>
      <c r="N12" s="4" t="s">
        <v>80</v>
      </c>
      <c r="O12" s="6">
        <v>45814.558877314812</v>
      </c>
      <c r="P12" s="7">
        <v>172.22</v>
      </c>
      <c r="R12" s="2" t="s">
        <v>53</v>
      </c>
      <c r="S12" s="2" t="s">
        <v>54</v>
      </c>
      <c r="U12" s="4" t="s">
        <v>55</v>
      </c>
      <c r="V12" s="4" t="s">
        <v>56</v>
      </c>
      <c r="W12" s="8">
        <v>100</v>
      </c>
      <c r="X12" s="7">
        <v>172.22</v>
      </c>
      <c r="Y12" s="8">
        <v>100</v>
      </c>
      <c r="AA12" s="4" t="s">
        <v>57</v>
      </c>
      <c r="AB12" s="4" t="s">
        <v>81</v>
      </c>
    </row>
    <row r="13" spans="1:40" x14ac:dyDescent="0.35">
      <c r="A13" s="2">
        <v>7088482</v>
      </c>
      <c r="B13" s="3"/>
      <c r="C13" s="4" t="s">
        <v>47</v>
      </c>
      <c r="D13" s="4" t="s">
        <v>47</v>
      </c>
      <c r="E13" s="4" t="s">
        <v>48</v>
      </c>
      <c r="F13" s="4" t="s">
        <v>1</v>
      </c>
      <c r="G13" s="5">
        <v>45688</v>
      </c>
      <c r="H13" s="6">
        <v>45688.605046296296</v>
      </c>
      <c r="I13" s="7">
        <v>324.08</v>
      </c>
      <c r="J13" s="2" t="s">
        <v>66</v>
      </c>
      <c r="K13" s="4" t="s">
        <v>79</v>
      </c>
      <c r="M13" s="4" t="s">
        <v>51</v>
      </c>
      <c r="N13" s="4" t="s">
        <v>70</v>
      </c>
      <c r="O13" s="6">
        <v>45814.558877314812</v>
      </c>
      <c r="P13" s="7">
        <v>324.08</v>
      </c>
      <c r="R13" s="2" t="s">
        <v>53</v>
      </c>
      <c r="S13" s="2" t="s">
        <v>54</v>
      </c>
      <c r="U13" s="4" t="s">
        <v>55</v>
      </c>
      <c r="V13" s="4" t="s">
        <v>56</v>
      </c>
      <c r="W13" s="8">
        <v>100</v>
      </c>
      <c r="X13" s="7">
        <v>324.08</v>
      </c>
      <c r="Y13" s="8">
        <v>100</v>
      </c>
      <c r="AA13" s="4" t="s">
        <v>57</v>
      </c>
      <c r="AB13" s="4" t="s">
        <v>81</v>
      </c>
    </row>
    <row r="14" spans="1:40" x14ac:dyDescent="0.35">
      <c r="A14" s="2">
        <v>7088448</v>
      </c>
      <c r="B14" s="3"/>
      <c r="C14" s="4" t="s">
        <v>47</v>
      </c>
      <c r="D14" s="4" t="s">
        <v>47</v>
      </c>
      <c r="E14" s="4" t="s">
        <v>48</v>
      </c>
      <c r="F14" s="4" t="s">
        <v>1</v>
      </c>
      <c r="G14" s="5">
        <v>45688</v>
      </c>
      <c r="H14" s="6">
        <v>45688.605046296296</v>
      </c>
      <c r="I14" s="7">
        <v>324.17</v>
      </c>
      <c r="J14" s="2" t="s">
        <v>66</v>
      </c>
      <c r="K14" s="4" t="s">
        <v>79</v>
      </c>
      <c r="M14" s="4" t="s">
        <v>51</v>
      </c>
      <c r="N14" s="4" t="s">
        <v>69</v>
      </c>
      <c r="O14" s="6">
        <v>45814.558877314812</v>
      </c>
      <c r="P14" s="7">
        <v>324.17</v>
      </c>
      <c r="R14" s="2" t="s">
        <v>53</v>
      </c>
      <c r="S14" s="2" t="s">
        <v>54</v>
      </c>
      <c r="U14" s="4" t="s">
        <v>55</v>
      </c>
      <c r="V14" s="4" t="s">
        <v>56</v>
      </c>
      <c r="W14" s="8">
        <v>100</v>
      </c>
      <c r="X14" s="7">
        <v>324.17</v>
      </c>
      <c r="Y14" s="8">
        <v>100</v>
      </c>
      <c r="AA14" s="4" t="s">
        <v>57</v>
      </c>
      <c r="AB14" s="4" t="s">
        <v>81</v>
      </c>
    </row>
    <row r="15" spans="1:40" x14ac:dyDescent="0.35">
      <c r="A15" s="2">
        <v>7088447</v>
      </c>
      <c r="B15" s="3"/>
      <c r="C15" s="4" t="s">
        <v>47</v>
      </c>
      <c r="D15" s="4" t="s">
        <v>47</v>
      </c>
      <c r="E15" s="4" t="s">
        <v>48</v>
      </c>
      <c r="F15" s="4" t="s">
        <v>1</v>
      </c>
      <c r="G15" s="5">
        <v>45688</v>
      </c>
      <c r="H15" s="6">
        <v>45688.605046296296</v>
      </c>
      <c r="I15" s="7">
        <v>324.08</v>
      </c>
      <c r="J15" s="2" t="s">
        <v>66</v>
      </c>
      <c r="K15" s="4" t="s">
        <v>79</v>
      </c>
      <c r="M15" s="4" t="s">
        <v>51</v>
      </c>
      <c r="N15" s="4" t="s">
        <v>52</v>
      </c>
      <c r="O15" s="6">
        <v>45814.558877314812</v>
      </c>
      <c r="P15" s="7">
        <v>324.08</v>
      </c>
      <c r="R15" s="2" t="s">
        <v>53</v>
      </c>
      <c r="S15" s="2" t="s">
        <v>54</v>
      </c>
      <c r="U15" s="4" t="s">
        <v>55</v>
      </c>
      <c r="V15" s="4" t="s">
        <v>56</v>
      </c>
      <c r="W15" s="8">
        <v>100</v>
      </c>
      <c r="X15" s="7">
        <v>324.08</v>
      </c>
      <c r="Y15" s="8">
        <v>100</v>
      </c>
      <c r="AA15" s="4" t="s">
        <v>57</v>
      </c>
      <c r="AB15" s="4" t="s">
        <v>81</v>
      </c>
    </row>
    <row r="16" spans="1:40" x14ac:dyDescent="0.35">
      <c r="A16" s="2">
        <v>7087032</v>
      </c>
      <c r="B16" s="3"/>
      <c r="C16" s="4" t="s">
        <v>47</v>
      </c>
      <c r="D16" s="4" t="s">
        <v>47</v>
      </c>
      <c r="E16" s="4" t="s">
        <v>48</v>
      </c>
      <c r="F16" s="4" t="s">
        <v>71</v>
      </c>
      <c r="G16" s="5">
        <v>45688</v>
      </c>
      <c r="H16" s="6">
        <v>45688.559224537035</v>
      </c>
      <c r="I16" s="7">
        <v>728.26</v>
      </c>
      <c r="J16" s="2" t="s">
        <v>66</v>
      </c>
      <c r="K16" s="4" t="s">
        <v>82</v>
      </c>
      <c r="L16" s="4" t="s">
        <v>73</v>
      </c>
      <c r="M16" s="4" t="s">
        <v>74</v>
      </c>
      <c r="N16" s="4" t="s">
        <v>52</v>
      </c>
      <c r="O16" s="6">
        <v>45814.558877314812</v>
      </c>
      <c r="P16" s="7">
        <v>728.26</v>
      </c>
      <c r="Q16" s="4" t="s">
        <v>62</v>
      </c>
      <c r="R16" s="2" t="s">
        <v>53</v>
      </c>
      <c r="S16" s="2" t="s">
        <v>54</v>
      </c>
      <c r="U16" s="4" t="s">
        <v>55</v>
      </c>
      <c r="V16" s="4" t="s">
        <v>75</v>
      </c>
      <c r="W16" s="8">
        <v>100</v>
      </c>
      <c r="X16" s="7">
        <v>728.26</v>
      </c>
      <c r="Y16" s="8">
        <v>100</v>
      </c>
      <c r="AA16" s="4" t="s">
        <v>64</v>
      </c>
      <c r="AB16" s="4" t="s">
        <v>81</v>
      </c>
    </row>
    <row r="17" spans="1:29" x14ac:dyDescent="0.35">
      <c r="A17" s="2">
        <v>7086114</v>
      </c>
      <c r="B17" s="3"/>
      <c r="C17" s="4" t="s">
        <v>47</v>
      </c>
      <c r="D17" s="4" t="s">
        <v>47</v>
      </c>
      <c r="E17" s="4" t="s">
        <v>48</v>
      </c>
      <c r="F17" s="4" t="s">
        <v>71</v>
      </c>
      <c r="G17" s="5">
        <v>45688</v>
      </c>
      <c r="H17" s="6">
        <v>45688.559224537035</v>
      </c>
      <c r="I17" s="7">
        <v>728.48</v>
      </c>
      <c r="J17" s="2" t="s">
        <v>66</v>
      </c>
      <c r="K17" s="4" t="s">
        <v>82</v>
      </c>
      <c r="L17" s="4" t="s">
        <v>73</v>
      </c>
      <c r="M17" s="4" t="s">
        <v>74</v>
      </c>
      <c r="N17" s="4" t="s">
        <v>69</v>
      </c>
      <c r="O17" s="6">
        <v>45814.558877314812</v>
      </c>
      <c r="P17" s="7">
        <v>728.48</v>
      </c>
      <c r="Q17" s="4" t="s">
        <v>62</v>
      </c>
      <c r="R17" s="2" t="s">
        <v>53</v>
      </c>
      <c r="S17" s="2" t="s">
        <v>54</v>
      </c>
      <c r="U17" s="4" t="s">
        <v>55</v>
      </c>
      <c r="V17" s="4" t="s">
        <v>75</v>
      </c>
      <c r="W17" s="8">
        <v>100</v>
      </c>
      <c r="X17" s="7">
        <v>728.48</v>
      </c>
      <c r="Y17" s="8">
        <v>100</v>
      </c>
      <c r="AA17" s="4" t="s">
        <v>64</v>
      </c>
      <c r="AB17" s="4" t="s">
        <v>81</v>
      </c>
    </row>
    <row r="18" spans="1:29" x14ac:dyDescent="0.35">
      <c r="A18" s="2">
        <v>7086953</v>
      </c>
      <c r="B18" s="3"/>
      <c r="C18" s="4" t="s">
        <v>47</v>
      </c>
      <c r="D18" s="4" t="s">
        <v>47</v>
      </c>
      <c r="E18" s="4" t="s">
        <v>48</v>
      </c>
      <c r="F18" s="4" t="s">
        <v>71</v>
      </c>
      <c r="G18" s="5">
        <v>45688</v>
      </c>
      <c r="H18" s="6">
        <v>45688.559224537035</v>
      </c>
      <c r="I18" s="7">
        <v>387</v>
      </c>
      <c r="J18" s="2" t="s">
        <v>66</v>
      </c>
      <c r="K18" s="4" t="s">
        <v>82</v>
      </c>
      <c r="L18" s="4" t="s">
        <v>83</v>
      </c>
      <c r="M18" s="4" t="s">
        <v>74</v>
      </c>
      <c r="N18" s="4" t="s">
        <v>80</v>
      </c>
      <c r="O18" s="6">
        <v>45814.558877314812</v>
      </c>
      <c r="P18" s="7">
        <v>387</v>
      </c>
      <c r="Q18" s="4" t="s">
        <v>62</v>
      </c>
      <c r="R18" s="2" t="s">
        <v>53</v>
      </c>
      <c r="S18" s="2" t="s">
        <v>54</v>
      </c>
      <c r="U18" s="4" t="s">
        <v>55</v>
      </c>
      <c r="V18" s="4" t="s">
        <v>75</v>
      </c>
      <c r="W18" s="8">
        <v>100</v>
      </c>
      <c r="X18" s="7">
        <v>387</v>
      </c>
      <c r="Y18" s="8">
        <v>100</v>
      </c>
      <c r="AA18" s="4" t="s">
        <v>64</v>
      </c>
      <c r="AB18" s="4" t="s">
        <v>81</v>
      </c>
    </row>
    <row r="19" spans="1:29" x14ac:dyDescent="0.35">
      <c r="A19" s="2">
        <v>7085713</v>
      </c>
      <c r="B19" s="3"/>
      <c r="C19" s="4" t="s">
        <v>47</v>
      </c>
      <c r="D19" s="4" t="s">
        <v>47</v>
      </c>
      <c r="E19" s="4" t="s">
        <v>48</v>
      </c>
      <c r="F19" s="4" t="s">
        <v>71</v>
      </c>
      <c r="G19" s="5">
        <v>45688</v>
      </c>
      <c r="H19" s="6">
        <v>45688.559224537035</v>
      </c>
      <c r="I19" s="7">
        <v>728.26</v>
      </c>
      <c r="J19" s="2" t="s">
        <v>66</v>
      </c>
      <c r="K19" s="4" t="s">
        <v>82</v>
      </c>
      <c r="L19" s="4" t="s">
        <v>73</v>
      </c>
      <c r="M19" s="4" t="s">
        <v>74</v>
      </c>
      <c r="N19" s="4" t="s">
        <v>70</v>
      </c>
      <c r="O19" s="6">
        <v>45814.558877314812</v>
      </c>
      <c r="P19" s="7">
        <v>728.26</v>
      </c>
      <c r="Q19" s="4" t="s">
        <v>62</v>
      </c>
      <c r="R19" s="2" t="s">
        <v>53</v>
      </c>
      <c r="S19" s="2" t="s">
        <v>54</v>
      </c>
      <c r="U19" s="4" t="s">
        <v>55</v>
      </c>
      <c r="V19" s="4" t="s">
        <v>75</v>
      </c>
      <c r="W19" s="8">
        <v>100</v>
      </c>
      <c r="X19" s="7">
        <v>728.26</v>
      </c>
      <c r="Y19" s="8">
        <v>100</v>
      </c>
      <c r="AA19" s="4" t="s">
        <v>64</v>
      </c>
      <c r="AB19" s="4" t="s">
        <v>81</v>
      </c>
    </row>
    <row r="20" spans="1:29" x14ac:dyDescent="0.35">
      <c r="A20" s="2">
        <v>7093002</v>
      </c>
      <c r="B20" s="3"/>
      <c r="C20" s="4" t="s">
        <v>47</v>
      </c>
      <c r="D20" s="4" t="s">
        <v>47</v>
      </c>
      <c r="E20" s="4" t="s">
        <v>48</v>
      </c>
      <c r="F20" s="4" t="s">
        <v>1</v>
      </c>
      <c r="G20" s="5">
        <v>45688</v>
      </c>
      <c r="H20" s="6">
        <v>45688.438344907408</v>
      </c>
      <c r="I20" s="7">
        <v>2225</v>
      </c>
      <c r="J20" s="2" t="s">
        <v>66</v>
      </c>
      <c r="K20" s="4" t="s">
        <v>84</v>
      </c>
      <c r="M20" s="4" t="s">
        <v>51</v>
      </c>
      <c r="N20" s="4" t="s">
        <v>7</v>
      </c>
      <c r="O20" s="6">
        <v>45814.558877314812</v>
      </c>
      <c r="P20" s="7">
        <v>2225</v>
      </c>
      <c r="R20" s="2" t="s">
        <v>53</v>
      </c>
      <c r="S20" s="2" t="s">
        <v>54</v>
      </c>
      <c r="U20" s="4" t="s">
        <v>55</v>
      </c>
      <c r="V20" s="4" t="s">
        <v>56</v>
      </c>
      <c r="W20" s="8">
        <v>100</v>
      </c>
      <c r="X20" s="7">
        <v>2225</v>
      </c>
      <c r="Y20" s="8">
        <v>100</v>
      </c>
      <c r="AA20" s="4" t="s">
        <v>57</v>
      </c>
      <c r="AB20" s="4" t="s">
        <v>81</v>
      </c>
    </row>
    <row r="21" spans="1:29" x14ac:dyDescent="0.35">
      <c r="A21" s="2">
        <v>7093001</v>
      </c>
      <c r="B21" s="3"/>
      <c r="C21" s="4" t="s">
        <v>47</v>
      </c>
      <c r="D21" s="4" t="s">
        <v>47</v>
      </c>
      <c r="E21" s="4" t="s">
        <v>48</v>
      </c>
      <c r="F21" s="4" t="s">
        <v>1</v>
      </c>
      <c r="G21" s="5">
        <v>45688</v>
      </c>
      <c r="H21" s="6">
        <v>45688.438344907408</v>
      </c>
      <c r="I21" s="7">
        <v>445</v>
      </c>
      <c r="J21" s="2" t="s">
        <v>66</v>
      </c>
      <c r="K21" s="4" t="s">
        <v>84</v>
      </c>
      <c r="M21" s="4" t="s">
        <v>51</v>
      </c>
      <c r="N21" s="4" t="s">
        <v>7</v>
      </c>
      <c r="O21" s="6">
        <v>45814.558877314812</v>
      </c>
      <c r="P21" s="7">
        <v>445</v>
      </c>
      <c r="R21" s="2" t="s">
        <v>53</v>
      </c>
      <c r="S21" s="2" t="s">
        <v>54</v>
      </c>
      <c r="U21" s="4" t="s">
        <v>55</v>
      </c>
      <c r="V21" s="4" t="s">
        <v>56</v>
      </c>
      <c r="W21" s="8">
        <v>100</v>
      </c>
      <c r="X21" s="7">
        <v>445</v>
      </c>
      <c r="Y21" s="8">
        <v>100</v>
      </c>
      <c r="AA21" s="4" t="s">
        <v>57</v>
      </c>
      <c r="AB21" s="4" t="s">
        <v>81</v>
      </c>
    </row>
    <row r="22" spans="1:29" x14ac:dyDescent="0.35">
      <c r="A22" s="2">
        <v>7084846</v>
      </c>
      <c r="B22" s="3"/>
      <c r="C22" s="4" t="s">
        <v>47</v>
      </c>
      <c r="D22" s="4" t="s">
        <v>47</v>
      </c>
      <c r="E22" s="4" t="s">
        <v>48</v>
      </c>
      <c r="F22" s="4" t="s">
        <v>85</v>
      </c>
      <c r="G22" s="5">
        <v>45688</v>
      </c>
      <c r="H22" s="6">
        <v>45688.361805555556</v>
      </c>
      <c r="I22" s="7">
        <v>5000</v>
      </c>
      <c r="J22" s="2" t="s">
        <v>66</v>
      </c>
      <c r="K22" s="4" t="s">
        <v>86</v>
      </c>
      <c r="L22" s="4" t="s">
        <v>73</v>
      </c>
      <c r="M22" s="4" t="s">
        <v>74</v>
      </c>
      <c r="N22" s="4" t="s">
        <v>7</v>
      </c>
      <c r="O22" s="6">
        <v>45814.558877314812</v>
      </c>
      <c r="P22" s="7">
        <v>5000</v>
      </c>
      <c r="Q22" s="4" t="s">
        <v>62</v>
      </c>
      <c r="R22" s="2" t="s">
        <v>53</v>
      </c>
      <c r="S22" s="2" t="s">
        <v>54</v>
      </c>
      <c r="U22" s="4" t="s">
        <v>55</v>
      </c>
      <c r="V22" s="4" t="s">
        <v>75</v>
      </c>
      <c r="W22" s="8">
        <v>100</v>
      </c>
      <c r="X22" s="7">
        <v>5000</v>
      </c>
      <c r="Y22" s="8">
        <v>100</v>
      </c>
      <c r="AA22" s="4" t="s">
        <v>64</v>
      </c>
      <c r="AB22" s="4" t="s">
        <v>81</v>
      </c>
    </row>
    <row r="23" spans="1:29" x14ac:dyDescent="0.35">
      <c r="A23" s="2">
        <v>7083839</v>
      </c>
      <c r="B23" s="3"/>
      <c r="C23" s="4" t="s">
        <v>47</v>
      </c>
      <c r="D23" s="4" t="s">
        <v>47</v>
      </c>
      <c r="E23" s="4" t="s">
        <v>48</v>
      </c>
      <c r="F23" s="4" t="s">
        <v>87</v>
      </c>
      <c r="G23" s="5">
        <v>45688</v>
      </c>
      <c r="H23" s="6">
        <v>45688.361805555556</v>
      </c>
      <c r="I23" s="7">
        <v>1000</v>
      </c>
      <c r="J23" s="2" t="s">
        <v>66</v>
      </c>
      <c r="K23" s="4" t="s">
        <v>86</v>
      </c>
      <c r="L23" s="4" t="s">
        <v>83</v>
      </c>
      <c r="M23" s="4" t="s">
        <v>74</v>
      </c>
      <c r="N23" s="4" t="s">
        <v>7</v>
      </c>
      <c r="O23" s="6">
        <v>45814.558877314812</v>
      </c>
      <c r="P23" s="7">
        <v>1000</v>
      </c>
      <c r="Q23" s="4" t="s">
        <v>62</v>
      </c>
      <c r="R23" s="2" t="s">
        <v>53</v>
      </c>
      <c r="S23" s="2" t="s">
        <v>54</v>
      </c>
      <c r="U23" s="4" t="s">
        <v>55</v>
      </c>
      <c r="V23" s="4" t="s">
        <v>75</v>
      </c>
      <c r="W23" s="8">
        <v>100</v>
      </c>
      <c r="X23" s="7">
        <v>1000</v>
      </c>
      <c r="Y23" s="8">
        <v>100</v>
      </c>
      <c r="AA23" s="4" t="s">
        <v>64</v>
      </c>
      <c r="AB23" s="4" t="s">
        <v>81</v>
      </c>
    </row>
    <row r="24" spans="1:29" x14ac:dyDescent="0.35">
      <c r="A24" s="2">
        <v>6992346</v>
      </c>
      <c r="B24" s="3"/>
      <c r="C24" s="4" t="s">
        <v>47</v>
      </c>
      <c r="D24" s="4" t="s">
        <v>47</v>
      </c>
      <c r="E24" s="4" t="s">
        <v>48</v>
      </c>
      <c r="F24" s="4" t="s">
        <v>1</v>
      </c>
      <c r="G24" s="5">
        <v>45578</v>
      </c>
      <c r="H24" s="6">
        <v>45631.938101851854</v>
      </c>
      <c r="I24" s="7">
        <v>184.99</v>
      </c>
      <c r="J24" s="2" t="s">
        <v>66</v>
      </c>
      <c r="K24" s="4" t="s">
        <v>88</v>
      </c>
      <c r="M24" s="4" t="s">
        <v>51</v>
      </c>
      <c r="N24" s="4" t="s">
        <v>52</v>
      </c>
      <c r="O24" s="6">
        <v>45814.558877314812</v>
      </c>
      <c r="P24" s="7">
        <v>184.99</v>
      </c>
      <c r="R24" s="2" t="s">
        <v>53</v>
      </c>
      <c r="S24" s="2" t="s">
        <v>54</v>
      </c>
      <c r="U24" s="4" t="s">
        <v>55</v>
      </c>
      <c r="V24" s="4" t="s">
        <v>56</v>
      </c>
      <c r="W24" s="8">
        <v>100</v>
      </c>
      <c r="X24" s="7">
        <v>184.99</v>
      </c>
      <c r="Y24" s="8">
        <v>100</v>
      </c>
      <c r="AA24" s="4" t="s">
        <v>57</v>
      </c>
      <c r="AB24" s="4" t="s">
        <v>89</v>
      </c>
    </row>
    <row r="25" spans="1:29" x14ac:dyDescent="0.35">
      <c r="A25" s="2">
        <v>6992345</v>
      </c>
      <c r="B25" s="3"/>
      <c r="C25" s="4" t="s">
        <v>47</v>
      </c>
      <c r="D25" s="4" t="s">
        <v>47</v>
      </c>
      <c r="E25" s="4" t="s">
        <v>48</v>
      </c>
      <c r="F25" s="4" t="s">
        <v>1</v>
      </c>
      <c r="G25" s="5">
        <v>45578</v>
      </c>
      <c r="H25" s="6">
        <v>45631.938101851854</v>
      </c>
      <c r="I25" s="7">
        <v>329.29</v>
      </c>
      <c r="J25" s="2" t="s">
        <v>66</v>
      </c>
      <c r="K25" s="4" t="s">
        <v>88</v>
      </c>
      <c r="M25" s="4" t="s">
        <v>51</v>
      </c>
      <c r="N25" s="4" t="s">
        <v>52</v>
      </c>
      <c r="O25" s="6">
        <v>45814.558877314812</v>
      </c>
      <c r="P25" s="7">
        <v>329.29</v>
      </c>
      <c r="R25" s="2" t="s">
        <v>53</v>
      </c>
      <c r="S25" s="2" t="s">
        <v>54</v>
      </c>
      <c r="U25" s="4" t="s">
        <v>55</v>
      </c>
      <c r="V25" s="4" t="s">
        <v>56</v>
      </c>
      <c r="W25" s="8">
        <v>100</v>
      </c>
      <c r="X25" s="7">
        <v>329.29</v>
      </c>
      <c r="Y25" s="8">
        <v>100</v>
      </c>
      <c r="AA25" s="4" t="s">
        <v>57</v>
      </c>
      <c r="AB25" s="4" t="s">
        <v>89</v>
      </c>
    </row>
    <row r="26" spans="1:29" x14ac:dyDescent="0.35">
      <c r="A26" s="2">
        <v>6992344</v>
      </c>
      <c r="B26" s="3"/>
      <c r="C26" s="4" t="s">
        <v>47</v>
      </c>
      <c r="D26" s="4" t="s">
        <v>47</v>
      </c>
      <c r="E26" s="4" t="s">
        <v>48</v>
      </c>
      <c r="F26" s="4" t="s">
        <v>1</v>
      </c>
      <c r="G26" s="5">
        <v>45578</v>
      </c>
      <c r="H26" s="6">
        <v>45631.938101851854</v>
      </c>
      <c r="I26" s="7">
        <v>71.81</v>
      </c>
      <c r="J26" s="2" t="s">
        <v>66</v>
      </c>
      <c r="K26" s="4" t="s">
        <v>88</v>
      </c>
      <c r="M26" s="4" t="s">
        <v>51</v>
      </c>
      <c r="N26" s="4" t="s">
        <v>52</v>
      </c>
      <c r="O26" s="6">
        <v>45814.558877314812</v>
      </c>
      <c r="P26" s="7">
        <v>71.81</v>
      </c>
      <c r="R26" s="2" t="s">
        <v>53</v>
      </c>
      <c r="S26" s="2" t="s">
        <v>54</v>
      </c>
      <c r="U26" s="4" t="s">
        <v>55</v>
      </c>
      <c r="V26" s="4" t="s">
        <v>56</v>
      </c>
      <c r="W26" s="8">
        <v>100</v>
      </c>
      <c r="X26" s="7">
        <v>71.81</v>
      </c>
      <c r="Y26" s="8">
        <v>100</v>
      </c>
      <c r="AA26" s="4" t="s">
        <v>57</v>
      </c>
      <c r="AB26" s="4" t="s">
        <v>89</v>
      </c>
    </row>
    <row r="27" spans="1:29" x14ac:dyDescent="0.35">
      <c r="A27" s="2">
        <v>6991315</v>
      </c>
      <c r="B27" s="3"/>
      <c r="C27" s="4" t="s">
        <v>47</v>
      </c>
      <c r="D27" s="4" t="s">
        <v>47</v>
      </c>
      <c r="E27" s="4" t="s">
        <v>48</v>
      </c>
      <c r="F27" s="4" t="s">
        <v>90</v>
      </c>
      <c r="G27" s="5">
        <v>45578</v>
      </c>
      <c r="H27" s="6">
        <v>45631.917025462964</v>
      </c>
      <c r="I27" s="7">
        <v>415.7</v>
      </c>
      <c r="J27" s="2" t="s">
        <v>66</v>
      </c>
      <c r="K27" s="4" t="s">
        <v>91</v>
      </c>
      <c r="L27" s="4" t="s">
        <v>73</v>
      </c>
      <c r="M27" s="4" t="s">
        <v>92</v>
      </c>
      <c r="N27" s="4" t="s">
        <v>52</v>
      </c>
      <c r="O27" s="6">
        <v>45814.558877314812</v>
      </c>
      <c r="P27" s="7">
        <v>415.7</v>
      </c>
      <c r="Q27" s="4" t="s">
        <v>62</v>
      </c>
      <c r="R27" s="2" t="s">
        <v>53</v>
      </c>
      <c r="S27" s="2" t="s">
        <v>54</v>
      </c>
      <c r="U27" s="4" t="s">
        <v>55</v>
      </c>
      <c r="V27" s="4" t="s">
        <v>93</v>
      </c>
      <c r="W27" s="8">
        <v>100</v>
      </c>
      <c r="X27" s="7">
        <v>415.7</v>
      </c>
      <c r="Y27" s="8">
        <v>100</v>
      </c>
      <c r="AA27" s="4" t="s">
        <v>94</v>
      </c>
      <c r="AB27" s="4" t="s">
        <v>89</v>
      </c>
      <c r="AC27" s="4" t="s">
        <v>95</v>
      </c>
    </row>
    <row r="28" spans="1:29" x14ac:dyDescent="0.35">
      <c r="A28" s="2">
        <v>6991313</v>
      </c>
      <c r="B28" s="3"/>
      <c r="C28" s="4" t="s">
        <v>47</v>
      </c>
      <c r="D28" s="4" t="s">
        <v>47</v>
      </c>
      <c r="E28" s="4" t="s">
        <v>48</v>
      </c>
      <c r="F28" s="4" t="s">
        <v>90</v>
      </c>
      <c r="G28" s="5">
        <v>45578</v>
      </c>
      <c r="H28" s="6">
        <v>45631.917025462964</v>
      </c>
      <c r="I28" s="7">
        <v>739.98</v>
      </c>
      <c r="J28" s="2" t="s">
        <v>66</v>
      </c>
      <c r="K28" s="4" t="s">
        <v>91</v>
      </c>
      <c r="L28" s="4" t="s">
        <v>73</v>
      </c>
      <c r="M28" s="4" t="s">
        <v>92</v>
      </c>
      <c r="N28" s="4" t="s">
        <v>52</v>
      </c>
      <c r="O28" s="6">
        <v>45814.558877314812</v>
      </c>
      <c r="P28" s="7">
        <v>739.98</v>
      </c>
      <c r="Q28" s="4" t="s">
        <v>62</v>
      </c>
      <c r="R28" s="2" t="s">
        <v>53</v>
      </c>
      <c r="S28" s="2" t="s">
        <v>54</v>
      </c>
      <c r="U28" s="4" t="s">
        <v>55</v>
      </c>
      <c r="V28" s="4" t="s">
        <v>93</v>
      </c>
      <c r="W28" s="8">
        <v>100</v>
      </c>
      <c r="X28" s="7">
        <v>739.98</v>
      </c>
      <c r="Y28" s="8">
        <v>100</v>
      </c>
      <c r="AA28" s="4" t="s">
        <v>94</v>
      </c>
      <c r="AB28" s="4" t="s">
        <v>89</v>
      </c>
      <c r="AC28" s="4" t="s">
        <v>96</v>
      </c>
    </row>
    <row r="29" spans="1:29" x14ac:dyDescent="0.35">
      <c r="A29" s="2">
        <v>6991312</v>
      </c>
      <c r="B29" s="3"/>
      <c r="C29" s="4" t="s">
        <v>47</v>
      </c>
      <c r="D29" s="4" t="s">
        <v>47</v>
      </c>
      <c r="E29" s="4" t="s">
        <v>48</v>
      </c>
      <c r="F29" s="4" t="s">
        <v>90</v>
      </c>
      <c r="G29" s="5">
        <v>45578</v>
      </c>
      <c r="H29" s="6">
        <v>45631.917025462964</v>
      </c>
      <c r="I29" s="7">
        <v>161.36000000000001</v>
      </c>
      <c r="J29" s="2" t="s">
        <v>66</v>
      </c>
      <c r="K29" s="4" t="s">
        <v>91</v>
      </c>
      <c r="L29" s="4" t="s">
        <v>73</v>
      </c>
      <c r="M29" s="4" t="s">
        <v>92</v>
      </c>
      <c r="N29" s="4" t="s">
        <v>52</v>
      </c>
      <c r="O29" s="6">
        <v>45814.558877314812</v>
      </c>
      <c r="P29" s="7">
        <v>161.36000000000001</v>
      </c>
      <c r="Q29" s="4" t="s">
        <v>62</v>
      </c>
      <c r="R29" s="2" t="s">
        <v>53</v>
      </c>
      <c r="S29" s="2" t="s">
        <v>54</v>
      </c>
      <c r="U29" s="4" t="s">
        <v>55</v>
      </c>
      <c r="V29" s="4" t="s">
        <v>93</v>
      </c>
      <c r="W29" s="8">
        <v>100</v>
      </c>
      <c r="X29" s="7">
        <v>161.36000000000001</v>
      </c>
      <c r="Y29" s="8">
        <v>100</v>
      </c>
      <c r="AA29" s="4" t="s">
        <v>94</v>
      </c>
      <c r="AB29" s="4" t="s">
        <v>89</v>
      </c>
      <c r="AC29" s="4" t="s">
        <v>97</v>
      </c>
    </row>
    <row r="30" spans="1:29" x14ac:dyDescent="0.35">
      <c r="A30" s="2">
        <v>6985414</v>
      </c>
      <c r="B30" s="3"/>
      <c r="C30" s="4" t="s">
        <v>47</v>
      </c>
      <c r="D30" s="4" t="s">
        <v>47</v>
      </c>
      <c r="E30" s="4" t="s">
        <v>48</v>
      </c>
      <c r="F30" s="4" t="s">
        <v>1</v>
      </c>
      <c r="G30" s="5">
        <v>45588</v>
      </c>
      <c r="H30" s="6">
        <v>45629.93818287037</v>
      </c>
      <c r="I30" s="7">
        <v>156.66999999999999</v>
      </c>
      <c r="J30" s="2" t="s">
        <v>66</v>
      </c>
      <c r="K30" s="4" t="s">
        <v>98</v>
      </c>
      <c r="M30" s="4" t="s">
        <v>51</v>
      </c>
      <c r="N30" s="4" t="s">
        <v>52</v>
      </c>
      <c r="O30" s="6">
        <v>45814.558877314812</v>
      </c>
      <c r="P30" s="7">
        <v>156.66999999999999</v>
      </c>
      <c r="R30" s="2" t="s">
        <v>53</v>
      </c>
      <c r="S30" s="2" t="s">
        <v>54</v>
      </c>
      <c r="U30" s="4" t="s">
        <v>55</v>
      </c>
      <c r="V30" s="4" t="s">
        <v>56</v>
      </c>
      <c r="W30" s="8">
        <v>100</v>
      </c>
      <c r="X30" s="7">
        <v>156.66999999999999</v>
      </c>
      <c r="Y30" s="8">
        <v>100</v>
      </c>
      <c r="AA30" s="4" t="s">
        <v>57</v>
      </c>
      <c r="AB30" s="4" t="s">
        <v>89</v>
      </c>
    </row>
    <row r="31" spans="1:29" x14ac:dyDescent="0.35">
      <c r="A31" s="2">
        <v>6985412</v>
      </c>
      <c r="B31" s="3"/>
      <c r="C31" s="4" t="s">
        <v>47</v>
      </c>
      <c r="D31" s="4" t="s">
        <v>47</v>
      </c>
      <c r="E31" s="4" t="s">
        <v>48</v>
      </c>
      <c r="F31" s="4" t="s">
        <v>1</v>
      </c>
      <c r="G31" s="5">
        <v>45553</v>
      </c>
      <c r="H31" s="6">
        <v>45629.93818287037</v>
      </c>
      <c r="I31" s="7">
        <v>152.11000000000001</v>
      </c>
      <c r="J31" s="2" t="s">
        <v>66</v>
      </c>
      <c r="K31" s="4" t="s">
        <v>98</v>
      </c>
      <c r="M31" s="4" t="s">
        <v>51</v>
      </c>
      <c r="N31" s="4" t="s">
        <v>52</v>
      </c>
      <c r="O31" s="6">
        <v>45814.558877314812</v>
      </c>
      <c r="P31" s="7">
        <v>152.11000000000001</v>
      </c>
      <c r="R31" s="2" t="s">
        <v>53</v>
      </c>
      <c r="S31" s="2" t="s">
        <v>54</v>
      </c>
      <c r="U31" s="4" t="s">
        <v>55</v>
      </c>
      <c r="V31" s="4" t="s">
        <v>56</v>
      </c>
      <c r="W31" s="8">
        <v>100</v>
      </c>
      <c r="X31" s="7">
        <v>152.11000000000001</v>
      </c>
      <c r="Y31" s="8">
        <v>100</v>
      </c>
      <c r="AA31" s="4" t="s">
        <v>57</v>
      </c>
      <c r="AB31" s="4" t="s">
        <v>89</v>
      </c>
    </row>
    <row r="32" spans="1:29" x14ac:dyDescent="0.35">
      <c r="A32" s="2">
        <v>6985415</v>
      </c>
      <c r="B32" s="3"/>
      <c r="C32" s="4" t="s">
        <v>47</v>
      </c>
      <c r="D32" s="4" t="s">
        <v>47</v>
      </c>
      <c r="E32" s="4" t="s">
        <v>48</v>
      </c>
      <c r="F32" s="4" t="s">
        <v>1</v>
      </c>
      <c r="G32" s="5">
        <v>45588</v>
      </c>
      <c r="H32" s="6">
        <v>45629.93818287037</v>
      </c>
      <c r="I32" s="7">
        <v>271.98</v>
      </c>
      <c r="J32" s="2" t="s">
        <v>66</v>
      </c>
      <c r="K32" s="4" t="s">
        <v>98</v>
      </c>
      <c r="M32" s="4" t="s">
        <v>51</v>
      </c>
      <c r="N32" s="4" t="s">
        <v>52</v>
      </c>
      <c r="O32" s="6">
        <v>45814.558877314812</v>
      </c>
      <c r="P32" s="7">
        <v>271.98</v>
      </c>
      <c r="R32" s="2" t="s">
        <v>53</v>
      </c>
      <c r="S32" s="2" t="s">
        <v>54</v>
      </c>
      <c r="U32" s="4" t="s">
        <v>55</v>
      </c>
      <c r="V32" s="4" t="s">
        <v>56</v>
      </c>
      <c r="W32" s="8">
        <v>100</v>
      </c>
      <c r="X32" s="7">
        <v>271.98</v>
      </c>
      <c r="Y32" s="8">
        <v>100</v>
      </c>
      <c r="AA32" s="4" t="s">
        <v>57</v>
      </c>
      <c r="AB32" s="4" t="s">
        <v>89</v>
      </c>
    </row>
    <row r="33" spans="1:29" x14ac:dyDescent="0.35">
      <c r="A33" s="2">
        <v>6985416</v>
      </c>
      <c r="B33" s="3"/>
      <c r="C33" s="4" t="s">
        <v>47</v>
      </c>
      <c r="D33" s="4" t="s">
        <v>47</v>
      </c>
      <c r="E33" s="4" t="s">
        <v>48</v>
      </c>
      <c r="F33" s="4" t="s">
        <v>1</v>
      </c>
      <c r="G33" s="5">
        <v>45588</v>
      </c>
      <c r="H33" s="6">
        <v>45629.93818287037</v>
      </c>
      <c r="I33" s="7">
        <v>342.19</v>
      </c>
      <c r="J33" s="2" t="s">
        <v>66</v>
      </c>
      <c r="K33" s="4" t="s">
        <v>98</v>
      </c>
      <c r="M33" s="4" t="s">
        <v>51</v>
      </c>
      <c r="N33" s="4" t="s">
        <v>52</v>
      </c>
      <c r="O33" s="6">
        <v>45814.558877314812</v>
      </c>
      <c r="P33" s="7">
        <v>342.19</v>
      </c>
      <c r="R33" s="2" t="s">
        <v>53</v>
      </c>
      <c r="S33" s="2" t="s">
        <v>54</v>
      </c>
      <c r="U33" s="4" t="s">
        <v>55</v>
      </c>
      <c r="V33" s="4" t="s">
        <v>56</v>
      </c>
      <c r="W33" s="8">
        <v>100</v>
      </c>
      <c r="X33" s="7">
        <v>342.19</v>
      </c>
      <c r="Y33" s="8">
        <v>100</v>
      </c>
      <c r="AA33" s="4" t="s">
        <v>57</v>
      </c>
      <c r="AB33" s="4" t="s">
        <v>89</v>
      </c>
    </row>
    <row r="34" spans="1:29" x14ac:dyDescent="0.35">
      <c r="A34" s="2">
        <v>6985411</v>
      </c>
      <c r="B34" s="3"/>
      <c r="C34" s="4" t="s">
        <v>47</v>
      </c>
      <c r="D34" s="4" t="s">
        <v>47</v>
      </c>
      <c r="E34" s="4" t="s">
        <v>48</v>
      </c>
      <c r="F34" s="4" t="s">
        <v>1</v>
      </c>
      <c r="G34" s="5">
        <v>45553</v>
      </c>
      <c r="H34" s="6">
        <v>45629.93818287037</v>
      </c>
      <c r="I34" s="7">
        <v>351.98</v>
      </c>
      <c r="J34" s="2" t="s">
        <v>66</v>
      </c>
      <c r="K34" s="4" t="s">
        <v>98</v>
      </c>
      <c r="M34" s="4" t="s">
        <v>51</v>
      </c>
      <c r="N34" s="4" t="s">
        <v>52</v>
      </c>
      <c r="O34" s="6">
        <v>45814.558877314812</v>
      </c>
      <c r="P34" s="7">
        <v>351.98</v>
      </c>
      <c r="R34" s="2" t="s">
        <v>53</v>
      </c>
      <c r="S34" s="2" t="s">
        <v>54</v>
      </c>
      <c r="U34" s="4" t="s">
        <v>55</v>
      </c>
      <c r="V34" s="4" t="s">
        <v>56</v>
      </c>
      <c r="W34" s="8">
        <v>100</v>
      </c>
      <c r="X34" s="7">
        <v>351.98</v>
      </c>
      <c r="Y34" s="8">
        <v>100</v>
      </c>
      <c r="AA34" s="4" t="s">
        <v>57</v>
      </c>
      <c r="AB34" s="4" t="s">
        <v>89</v>
      </c>
    </row>
    <row r="35" spans="1:29" x14ac:dyDescent="0.35">
      <c r="A35" s="2">
        <v>6985418</v>
      </c>
      <c r="B35" s="3"/>
      <c r="C35" s="4" t="s">
        <v>47</v>
      </c>
      <c r="D35" s="4" t="s">
        <v>47</v>
      </c>
      <c r="E35" s="4" t="s">
        <v>48</v>
      </c>
      <c r="F35" s="4" t="s">
        <v>1</v>
      </c>
      <c r="G35" s="5">
        <v>45453</v>
      </c>
      <c r="H35" s="6">
        <v>45629.93818287037</v>
      </c>
      <c r="I35" s="7">
        <v>656.37</v>
      </c>
      <c r="J35" s="2" t="s">
        <v>66</v>
      </c>
      <c r="K35" s="4" t="s">
        <v>98</v>
      </c>
      <c r="M35" s="4" t="s">
        <v>51</v>
      </c>
      <c r="N35" s="4" t="s">
        <v>52</v>
      </c>
      <c r="O35" s="6">
        <v>45814.558877314812</v>
      </c>
      <c r="P35" s="7">
        <v>656.37</v>
      </c>
      <c r="R35" s="2" t="s">
        <v>53</v>
      </c>
      <c r="S35" s="2" t="s">
        <v>54</v>
      </c>
      <c r="U35" s="4" t="s">
        <v>55</v>
      </c>
      <c r="V35" s="4" t="s">
        <v>56</v>
      </c>
      <c r="W35" s="8">
        <v>100</v>
      </c>
      <c r="X35" s="7">
        <v>656.37</v>
      </c>
      <c r="Y35" s="8">
        <v>100</v>
      </c>
      <c r="AA35" s="4" t="s">
        <v>57</v>
      </c>
      <c r="AB35" s="4" t="s">
        <v>89</v>
      </c>
    </row>
    <row r="36" spans="1:29" x14ac:dyDescent="0.35">
      <c r="A36" s="2">
        <v>6985413</v>
      </c>
      <c r="B36" s="3"/>
      <c r="C36" s="4" t="s">
        <v>47</v>
      </c>
      <c r="D36" s="4" t="s">
        <v>47</v>
      </c>
      <c r="E36" s="4" t="s">
        <v>48</v>
      </c>
      <c r="F36" s="4" t="s">
        <v>1</v>
      </c>
      <c r="G36" s="5">
        <v>45553</v>
      </c>
      <c r="H36" s="6">
        <v>45629.93818287037</v>
      </c>
      <c r="I36" s="7">
        <v>156.37</v>
      </c>
      <c r="J36" s="2" t="s">
        <v>66</v>
      </c>
      <c r="K36" s="4" t="s">
        <v>98</v>
      </c>
      <c r="M36" s="4" t="s">
        <v>51</v>
      </c>
      <c r="N36" s="4" t="s">
        <v>52</v>
      </c>
      <c r="O36" s="6">
        <v>45814.558877314812</v>
      </c>
      <c r="P36" s="7">
        <v>156.37</v>
      </c>
      <c r="R36" s="2" t="s">
        <v>53</v>
      </c>
      <c r="S36" s="2" t="s">
        <v>54</v>
      </c>
      <c r="U36" s="4" t="s">
        <v>55</v>
      </c>
      <c r="V36" s="4" t="s">
        <v>56</v>
      </c>
      <c r="W36" s="8">
        <v>100</v>
      </c>
      <c r="X36" s="7">
        <v>156.37</v>
      </c>
      <c r="Y36" s="8">
        <v>100</v>
      </c>
      <c r="AA36" s="4" t="s">
        <v>57</v>
      </c>
      <c r="AB36" s="4" t="s">
        <v>89</v>
      </c>
    </row>
    <row r="37" spans="1:29" x14ac:dyDescent="0.35">
      <c r="A37" s="2">
        <v>6985417</v>
      </c>
      <c r="B37" s="3"/>
      <c r="C37" s="4" t="s">
        <v>47</v>
      </c>
      <c r="D37" s="4" t="s">
        <v>47</v>
      </c>
      <c r="E37" s="4" t="s">
        <v>48</v>
      </c>
      <c r="F37" s="4" t="s">
        <v>1</v>
      </c>
      <c r="G37" s="5">
        <v>45450</v>
      </c>
      <c r="H37" s="6">
        <v>45629.93818287037</v>
      </c>
      <c r="I37" s="7">
        <v>372.47</v>
      </c>
      <c r="J37" s="2" t="s">
        <v>66</v>
      </c>
      <c r="K37" s="4" t="s">
        <v>98</v>
      </c>
      <c r="M37" s="4" t="s">
        <v>51</v>
      </c>
      <c r="N37" s="4" t="s">
        <v>52</v>
      </c>
      <c r="O37" s="6">
        <v>45814.558877314812</v>
      </c>
      <c r="P37" s="7">
        <v>372.47</v>
      </c>
      <c r="R37" s="2" t="s">
        <v>53</v>
      </c>
      <c r="S37" s="2" t="s">
        <v>54</v>
      </c>
      <c r="U37" s="4" t="s">
        <v>55</v>
      </c>
      <c r="V37" s="4" t="s">
        <v>56</v>
      </c>
      <c r="W37" s="8">
        <v>100</v>
      </c>
      <c r="X37" s="7">
        <v>372.47</v>
      </c>
      <c r="Y37" s="8">
        <v>100</v>
      </c>
      <c r="AA37" s="4" t="s">
        <v>57</v>
      </c>
      <c r="AB37" s="4" t="s">
        <v>89</v>
      </c>
    </row>
    <row r="38" spans="1:29" x14ac:dyDescent="0.35">
      <c r="A38" s="2">
        <v>6987394</v>
      </c>
      <c r="B38" s="3"/>
      <c r="C38" s="4" t="s">
        <v>47</v>
      </c>
      <c r="D38" s="4" t="s">
        <v>47</v>
      </c>
      <c r="E38" s="4" t="s">
        <v>48</v>
      </c>
      <c r="F38" s="4" t="s">
        <v>90</v>
      </c>
      <c r="G38" s="5">
        <v>45553</v>
      </c>
      <c r="H38" s="6">
        <v>45629.916875000003</v>
      </c>
      <c r="I38" s="7">
        <v>341.83</v>
      </c>
      <c r="J38" s="2" t="s">
        <v>66</v>
      </c>
      <c r="K38" s="4" t="s">
        <v>99</v>
      </c>
      <c r="L38" s="4" t="s">
        <v>73</v>
      </c>
      <c r="M38" s="4" t="s">
        <v>92</v>
      </c>
      <c r="N38" s="4" t="s">
        <v>52</v>
      </c>
      <c r="O38" s="6">
        <v>45814.558877314812</v>
      </c>
      <c r="P38" s="7">
        <v>341.83</v>
      </c>
      <c r="Q38" s="4" t="s">
        <v>62</v>
      </c>
      <c r="R38" s="2" t="s">
        <v>53</v>
      </c>
      <c r="S38" s="2" t="s">
        <v>54</v>
      </c>
      <c r="U38" s="4" t="s">
        <v>55</v>
      </c>
      <c r="V38" s="4" t="s">
        <v>93</v>
      </c>
      <c r="W38" s="8">
        <v>100</v>
      </c>
      <c r="X38" s="7">
        <v>341.83</v>
      </c>
      <c r="Y38" s="8">
        <v>100</v>
      </c>
      <c r="AA38" s="4" t="s">
        <v>94</v>
      </c>
      <c r="AB38" s="4" t="s">
        <v>89</v>
      </c>
      <c r="AC38" s="4" t="s">
        <v>100</v>
      </c>
    </row>
    <row r="39" spans="1:29" x14ac:dyDescent="0.35">
      <c r="A39" s="2">
        <v>6987395</v>
      </c>
      <c r="B39" s="3"/>
      <c r="C39" s="4" t="s">
        <v>47</v>
      </c>
      <c r="D39" s="4" t="s">
        <v>47</v>
      </c>
      <c r="E39" s="4" t="s">
        <v>48</v>
      </c>
      <c r="F39" s="4" t="s">
        <v>90</v>
      </c>
      <c r="G39" s="5">
        <v>45553</v>
      </c>
      <c r="H39" s="6">
        <v>45629.916875000003</v>
      </c>
      <c r="I39" s="7">
        <v>351.4</v>
      </c>
      <c r="J39" s="2" t="s">
        <v>66</v>
      </c>
      <c r="K39" s="4" t="s">
        <v>99</v>
      </c>
      <c r="L39" s="4" t="s">
        <v>73</v>
      </c>
      <c r="M39" s="4" t="s">
        <v>92</v>
      </c>
      <c r="N39" s="4" t="s">
        <v>52</v>
      </c>
      <c r="O39" s="6">
        <v>45814.558877314812</v>
      </c>
      <c r="P39" s="7">
        <v>351.4</v>
      </c>
      <c r="Q39" s="4" t="s">
        <v>62</v>
      </c>
      <c r="R39" s="2" t="s">
        <v>53</v>
      </c>
      <c r="S39" s="2" t="s">
        <v>54</v>
      </c>
      <c r="U39" s="4" t="s">
        <v>55</v>
      </c>
      <c r="V39" s="4" t="s">
        <v>93</v>
      </c>
      <c r="W39" s="8">
        <v>100</v>
      </c>
      <c r="X39" s="7">
        <v>351.4</v>
      </c>
      <c r="Y39" s="8">
        <v>100</v>
      </c>
      <c r="AA39" s="4" t="s">
        <v>94</v>
      </c>
      <c r="AB39" s="4" t="s">
        <v>89</v>
      </c>
      <c r="AC39" s="4" t="s">
        <v>101</v>
      </c>
    </row>
    <row r="40" spans="1:29" x14ac:dyDescent="0.35">
      <c r="A40" s="2">
        <v>6987398</v>
      </c>
      <c r="B40" s="3"/>
      <c r="C40" s="4" t="s">
        <v>47</v>
      </c>
      <c r="D40" s="4" t="s">
        <v>47</v>
      </c>
      <c r="E40" s="4" t="s">
        <v>48</v>
      </c>
      <c r="F40" s="4" t="s">
        <v>90</v>
      </c>
      <c r="G40" s="5">
        <v>45588</v>
      </c>
      <c r="H40" s="6">
        <v>45629.916875000003</v>
      </c>
      <c r="I40" s="7">
        <v>768.97</v>
      </c>
      <c r="J40" s="2" t="s">
        <v>66</v>
      </c>
      <c r="K40" s="4" t="s">
        <v>99</v>
      </c>
      <c r="L40" s="4" t="s">
        <v>73</v>
      </c>
      <c r="M40" s="4" t="s">
        <v>92</v>
      </c>
      <c r="N40" s="4" t="s">
        <v>52</v>
      </c>
      <c r="O40" s="6">
        <v>45814.558877314812</v>
      </c>
      <c r="P40" s="7">
        <v>768.97</v>
      </c>
      <c r="Q40" s="4" t="s">
        <v>62</v>
      </c>
      <c r="R40" s="2" t="s">
        <v>53</v>
      </c>
      <c r="S40" s="2" t="s">
        <v>54</v>
      </c>
      <c r="U40" s="4" t="s">
        <v>55</v>
      </c>
      <c r="V40" s="4" t="s">
        <v>93</v>
      </c>
      <c r="W40" s="8">
        <v>100</v>
      </c>
      <c r="X40" s="7">
        <v>768.97</v>
      </c>
      <c r="Y40" s="8">
        <v>100</v>
      </c>
      <c r="AA40" s="4" t="s">
        <v>94</v>
      </c>
      <c r="AB40" s="4" t="s">
        <v>89</v>
      </c>
      <c r="AC40" s="4" t="s">
        <v>102</v>
      </c>
    </row>
    <row r="41" spans="1:29" x14ac:dyDescent="0.35">
      <c r="A41" s="2">
        <v>6987400</v>
      </c>
      <c r="B41" s="3"/>
      <c r="C41" s="4" t="s">
        <v>47</v>
      </c>
      <c r="D41" s="4" t="s">
        <v>47</v>
      </c>
      <c r="E41" s="4" t="s">
        <v>48</v>
      </c>
      <c r="F41" s="4" t="s">
        <v>90</v>
      </c>
      <c r="G41" s="5">
        <v>45453</v>
      </c>
      <c r="H41" s="6">
        <v>45629.916875000003</v>
      </c>
      <c r="I41" s="7">
        <v>1474.98</v>
      </c>
      <c r="J41" s="2" t="s">
        <v>66</v>
      </c>
      <c r="K41" s="4" t="s">
        <v>99</v>
      </c>
      <c r="L41" s="4" t="s">
        <v>73</v>
      </c>
      <c r="M41" s="4" t="s">
        <v>92</v>
      </c>
      <c r="N41" s="4" t="s">
        <v>52</v>
      </c>
      <c r="O41" s="6">
        <v>45814.558877314812</v>
      </c>
      <c r="P41" s="7">
        <v>1474.98</v>
      </c>
      <c r="Q41" s="4" t="s">
        <v>62</v>
      </c>
      <c r="R41" s="2" t="s">
        <v>53</v>
      </c>
      <c r="S41" s="2" t="s">
        <v>54</v>
      </c>
      <c r="U41" s="4" t="s">
        <v>55</v>
      </c>
      <c r="V41" s="4" t="s">
        <v>93</v>
      </c>
      <c r="W41" s="8">
        <v>100</v>
      </c>
      <c r="X41" s="7">
        <v>1474.98</v>
      </c>
      <c r="Y41" s="8">
        <v>100</v>
      </c>
      <c r="AA41" s="4" t="s">
        <v>94</v>
      </c>
      <c r="AB41" s="4" t="s">
        <v>89</v>
      </c>
      <c r="AC41" s="4" t="s">
        <v>103</v>
      </c>
    </row>
    <row r="42" spans="1:29" x14ac:dyDescent="0.35">
      <c r="A42" s="2">
        <v>6987397</v>
      </c>
      <c r="B42" s="3"/>
      <c r="C42" s="4" t="s">
        <v>47</v>
      </c>
      <c r="D42" s="4" t="s">
        <v>47</v>
      </c>
      <c r="E42" s="4" t="s">
        <v>48</v>
      </c>
      <c r="F42" s="4" t="s">
        <v>90</v>
      </c>
      <c r="G42" s="5">
        <v>45588</v>
      </c>
      <c r="H42" s="6">
        <v>45629.916875000003</v>
      </c>
      <c r="I42" s="7">
        <v>611.20000000000005</v>
      </c>
      <c r="J42" s="2" t="s">
        <v>66</v>
      </c>
      <c r="K42" s="4" t="s">
        <v>99</v>
      </c>
      <c r="L42" s="4" t="s">
        <v>73</v>
      </c>
      <c r="M42" s="4" t="s">
        <v>92</v>
      </c>
      <c r="N42" s="4" t="s">
        <v>52</v>
      </c>
      <c r="O42" s="6">
        <v>45814.558877314812</v>
      </c>
      <c r="P42" s="7">
        <v>611.20000000000005</v>
      </c>
      <c r="Q42" s="4" t="s">
        <v>62</v>
      </c>
      <c r="R42" s="2" t="s">
        <v>53</v>
      </c>
      <c r="S42" s="2" t="s">
        <v>54</v>
      </c>
      <c r="U42" s="4" t="s">
        <v>55</v>
      </c>
      <c r="V42" s="4" t="s">
        <v>93</v>
      </c>
      <c r="W42" s="8">
        <v>100</v>
      </c>
      <c r="X42" s="7">
        <v>611.20000000000005</v>
      </c>
      <c r="Y42" s="8">
        <v>100</v>
      </c>
      <c r="AA42" s="4" t="s">
        <v>94</v>
      </c>
      <c r="AB42" s="4" t="s">
        <v>89</v>
      </c>
      <c r="AC42" s="4" t="s">
        <v>104</v>
      </c>
    </row>
    <row r="43" spans="1:29" x14ac:dyDescent="0.35">
      <c r="A43" s="2">
        <v>6987396</v>
      </c>
      <c r="B43" s="3"/>
      <c r="C43" s="4" t="s">
        <v>47</v>
      </c>
      <c r="D43" s="4" t="s">
        <v>47</v>
      </c>
      <c r="E43" s="4" t="s">
        <v>48</v>
      </c>
      <c r="F43" s="4" t="s">
        <v>90</v>
      </c>
      <c r="G43" s="5">
        <v>45588</v>
      </c>
      <c r="H43" s="6">
        <v>45629.916875000003</v>
      </c>
      <c r="I43" s="7">
        <v>352.07</v>
      </c>
      <c r="J43" s="2" t="s">
        <v>66</v>
      </c>
      <c r="K43" s="4" t="s">
        <v>99</v>
      </c>
      <c r="L43" s="4" t="s">
        <v>73</v>
      </c>
      <c r="M43" s="4" t="s">
        <v>92</v>
      </c>
      <c r="N43" s="4" t="s">
        <v>52</v>
      </c>
      <c r="O43" s="6">
        <v>45814.558877314812</v>
      </c>
      <c r="P43" s="7">
        <v>352.07</v>
      </c>
      <c r="Q43" s="4" t="s">
        <v>62</v>
      </c>
      <c r="R43" s="2" t="s">
        <v>53</v>
      </c>
      <c r="S43" s="2" t="s">
        <v>54</v>
      </c>
      <c r="U43" s="4" t="s">
        <v>55</v>
      </c>
      <c r="V43" s="4" t="s">
        <v>93</v>
      </c>
      <c r="W43" s="8">
        <v>100</v>
      </c>
      <c r="X43" s="7">
        <v>352.07</v>
      </c>
      <c r="Y43" s="8">
        <v>100</v>
      </c>
      <c r="AA43" s="4" t="s">
        <v>94</v>
      </c>
      <c r="AB43" s="4" t="s">
        <v>89</v>
      </c>
      <c r="AC43" s="4" t="s">
        <v>105</v>
      </c>
    </row>
    <row r="44" spans="1:29" x14ac:dyDescent="0.35">
      <c r="A44" s="2">
        <v>6987393</v>
      </c>
      <c r="B44" s="3"/>
      <c r="C44" s="4" t="s">
        <v>47</v>
      </c>
      <c r="D44" s="4" t="s">
        <v>47</v>
      </c>
      <c r="E44" s="4" t="s">
        <v>48</v>
      </c>
      <c r="F44" s="4" t="s">
        <v>90</v>
      </c>
      <c r="G44" s="5">
        <v>45553</v>
      </c>
      <c r="H44" s="6">
        <v>45629.916875000003</v>
      </c>
      <c r="I44" s="7">
        <v>790.96</v>
      </c>
      <c r="J44" s="2" t="s">
        <v>66</v>
      </c>
      <c r="K44" s="4" t="s">
        <v>99</v>
      </c>
      <c r="L44" s="4" t="s">
        <v>73</v>
      </c>
      <c r="M44" s="4" t="s">
        <v>92</v>
      </c>
      <c r="N44" s="4" t="s">
        <v>52</v>
      </c>
      <c r="O44" s="6">
        <v>45814.558877314812</v>
      </c>
      <c r="P44" s="7">
        <v>790.96</v>
      </c>
      <c r="Q44" s="4" t="s">
        <v>62</v>
      </c>
      <c r="R44" s="2" t="s">
        <v>53</v>
      </c>
      <c r="S44" s="2" t="s">
        <v>54</v>
      </c>
      <c r="U44" s="4" t="s">
        <v>55</v>
      </c>
      <c r="V44" s="4" t="s">
        <v>93</v>
      </c>
      <c r="W44" s="8">
        <v>100</v>
      </c>
      <c r="X44" s="7">
        <v>790.96</v>
      </c>
      <c r="Y44" s="8">
        <v>100</v>
      </c>
      <c r="AA44" s="4" t="s">
        <v>94</v>
      </c>
      <c r="AB44" s="4" t="s">
        <v>89</v>
      </c>
      <c r="AC44" s="4" t="s">
        <v>106</v>
      </c>
    </row>
    <row r="45" spans="1:29" x14ac:dyDescent="0.35">
      <c r="A45" s="2">
        <v>6987399</v>
      </c>
      <c r="B45" s="3"/>
      <c r="C45" s="4" t="s">
        <v>47</v>
      </c>
      <c r="D45" s="4" t="s">
        <v>47</v>
      </c>
      <c r="E45" s="4" t="s">
        <v>48</v>
      </c>
      <c r="F45" s="4" t="s">
        <v>90</v>
      </c>
      <c r="G45" s="5">
        <v>45450</v>
      </c>
      <c r="H45" s="6">
        <v>45629.916875000003</v>
      </c>
      <c r="I45" s="7">
        <v>837</v>
      </c>
      <c r="J45" s="2" t="s">
        <v>66</v>
      </c>
      <c r="K45" s="4" t="s">
        <v>99</v>
      </c>
      <c r="L45" s="4" t="s">
        <v>73</v>
      </c>
      <c r="M45" s="4" t="s">
        <v>92</v>
      </c>
      <c r="N45" s="4" t="s">
        <v>52</v>
      </c>
      <c r="O45" s="6">
        <v>45814.558877314812</v>
      </c>
      <c r="P45" s="7">
        <v>837</v>
      </c>
      <c r="Q45" s="4" t="s">
        <v>62</v>
      </c>
      <c r="R45" s="2" t="s">
        <v>53</v>
      </c>
      <c r="S45" s="2" t="s">
        <v>54</v>
      </c>
      <c r="U45" s="4" t="s">
        <v>55</v>
      </c>
      <c r="V45" s="4" t="s">
        <v>93</v>
      </c>
      <c r="W45" s="8">
        <v>100</v>
      </c>
      <c r="X45" s="7">
        <v>837</v>
      </c>
      <c r="Y45" s="8">
        <v>100</v>
      </c>
      <c r="AA45" s="4" t="s">
        <v>94</v>
      </c>
      <c r="AB45" s="4" t="s">
        <v>89</v>
      </c>
      <c r="AC45" s="4" t="s">
        <v>107</v>
      </c>
    </row>
    <row r="46" spans="1:29" x14ac:dyDescent="0.35">
      <c r="A46" s="2">
        <v>6925505</v>
      </c>
      <c r="B46" s="3"/>
      <c r="C46" s="4" t="s">
        <v>47</v>
      </c>
      <c r="D46" s="4" t="s">
        <v>108</v>
      </c>
      <c r="E46" s="4" t="s">
        <v>109</v>
      </c>
      <c r="F46" s="4" t="s">
        <v>110</v>
      </c>
      <c r="G46" s="5">
        <v>45604</v>
      </c>
      <c r="H46" s="6">
        <v>45604.958749999998</v>
      </c>
      <c r="I46" s="7">
        <v>1090.08</v>
      </c>
      <c r="J46" s="2" t="s">
        <v>66</v>
      </c>
      <c r="K46" s="4" t="s">
        <v>111</v>
      </c>
      <c r="M46" s="4" t="s">
        <v>112</v>
      </c>
      <c r="N46" s="4" t="s">
        <v>7</v>
      </c>
      <c r="O46" s="6">
        <v>45814.558888888889</v>
      </c>
      <c r="P46" s="7">
        <v>1090.08</v>
      </c>
      <c r="Q46" s="4" t="s">
        <v>62</v>
      </c>
      <c r="R46" s="2" t="s">
        <v>53</v>
      </c>
      <c r="S46" s="2" t="s">
        <v>54</v>
      </c>
      <c r="T46" s="4" t="s">
        <v>113</v>
      </c>
      <c r="U46" s="4" t="s">
        <v>55</v>
      </c>
      <c r="V46" s="4" t="s">
        <v>114</v>
      </c>
      <c r="W46" s="8">
        <v>100</v>
      </c>
      <c r="X46" s="7">
        <v>1090.08</v>
      </c>
      <c r="Y46" s="8">
        <v>100</v>
      </c>
      <c r="AA46" s="4" t="s">
        <v>94</v>
      </c>
      <c r="AB46" s="4" t="s">
        <v>115</v>
      </c>
      <c r="AC46" s="4" t="s">
        <v>116</v>
      </c>
    </row>
    <row r="47" spans="1:29" x14ac:dyDescent="0.35">
      <c r="A47" s="2">
        <v>6740306</v>
      </c>
      <c r="B47" s="3"/>
      <c r="C47" s="4" t="s">
        <v>47</v>
      </c>
      <c r="D47" s="4" t="s">
        <v>108</v>
      </c>
      <c r="E47" s="4" t="s">
        <v>109</v>
      </c>
      <c r="F47" s="4" t="s">
        <v>1</v>
      </c>
      <c r="G47" s="5">
        <v>45470</v>
      </c>
      <c r="H47" s="6">
        <v>45548.739305555559</v>
      </c>
      <c r="I47" s="7">
        <v>-1163.96</v>
      </c>
      <c r="J47" s="2" t="s">
        <v>66</v>
      </c>
      <c r="K47" s="4" t="s">
        <v>117</v>
      </c>
      <c r="M47" s="4" t="s">
        <v>51</v>
      </c>
      <c r="N47" s="4" t="s">
        <v>7</v>
      </c>
      <c r="O47" s="6">
        <v>45814.558888888889</v>
      </c>
      <c r="P47" s="7">
        <v>-1163.96</v>
      </c>
      <c r="Q47" s="4" t="s">
        <v>62</v>
      </c>
      <c r="R47" s="2" t="s">
        <v>53</v>
      </c>
      <c r="S47" s="2" t="s">
        <v>54</v>
      </c>
      <c r="U47" s="4" t="s">
        <v>55</v>
      </c>
      <c r="V47" s="4" t="s">
        <v>118</v>
      </c>
      <c r="W47" s="8">
        <v>100</v>
      </c>
      <c r="X47" s="7">
        <v>-1163.96</v>
      </c>
      <c r="Y47" s="8">
        <v>100</v>
      </c>
      <c r="AA47" s="4" t="s">
        <v>64</v>
      </c>
      <c r="AB47" s="4" t="s">
        <v>119</v>
      </c>
      <c r="AC47" s="4" t="s">
        <v>120</v>
      </c>
    </row>
    <row r="48" spans="1:29" x14ac:dyDescent="0.35">
      <c r="A48" s="2">
        <v>6690431</v>
      </c>
      <c r="B48" s="3"/>
      <c r="C48" s="4" t="s">
        <v>47</v>
      </c>
      <c r="D48" s="4" t="s">
        <v>108</v>
      </c>
      <c r="E48" s="4" t="s">
        <v>109</v>
      </c>
      <c r="F48" s="4" t="s">
        <v>1</v>
      </c>
      <c r="G48" s="5">
        <v>45470</v>
      </c>
      <c r="H48" s="6">
        <v>45532.063078703701</v>
      </c>
      <c r="I48" s="7">
        <v>393.5</v>
      </c>
      <c r="J48" s="2" t="s">
        <v>66</v>
      </c>
      <c r="K48" s="4" t="s">
        <v>121</v>
      </c>
      <c r="M48" s="4" t="s">
        <v>51</v>
      </c>
      <c r="N48" s="4" t="s">
        <v>7</v>
      </c>
      <c r="O48" s="6">
        <v>45814.558888888889</v>
      </c>
      <c r="P48" s="7">
        <v>393.5</v>
      </c>
      <c r="R48" s="2" t="s">
        <v>53</v>
      </c>
      <c r="S48" s="2" t="s">
        <v>54</v>
      </c>
      <c r="U48" s="4" t="s">
        <v>55</v>
      </c>
      <c r="V48" s="4" t="s">
        <v>56</v>
      </c>
      <c r="W48" s="8">
        <v>100</v>
      </c>
      <c r="X48" s="7">
        <v>393.5</v>
      </c>
      <c r="Y48" s="8">
        <v>100</v>
      </c>
      <c r="AA48" s="4" t="s">
        <v>57</v>
      </c>
      <c r="AB48" s="4" t="s">
        <v>122</v>
      </c>
    </row>
    <row r="49" spans="1:29" x14ac:dyDescent="0.35">
      <c r="A49" s="2">
        <v>6690430</v>
      </c>
      <c r="B49" s="3"/>
      <c r="C49" s="4" t="s">
        <v>47</v>
      </c>
      <c r="D49" s="4" t="s">
        <v>108</v>
      </c>
      <c r="E49" s="4" t="s">
        <v>109</v>
      </c>
      <c r="F49" s="4" t="s">
        <v>1</v>
      </c>
      <c r="G49" s="5">
        <v>45470</v>
      </c>
      <c r="H49" s="6">
        <v>45532.063078703701</v>
      </c>
      <c r="I49" s="7">
        <v>419.71</v>
      </c>
      <c r="J49" s="2" t="s">
        <v>66</v>
      </c>
      <c r="K49" s="4" t="s">
        <v>121</v>
      </c>
      <c r="M49" s="4" t="s">
        <v>51</v>
      </c>
      <c r="N49" s="4" t="s">
        <v>7</v>
      </c>
      <c r="O49" s="6">
        <v>45814.558888888889</v>
      </c>
      <c r="P49" s="7">
        <v>419.71</v>
      </c>
      <c r="R49" s="2" t="s">
        <v>53</v>
      </c>
      <c r="S49" s="2" t="s">
        <v>54</v>
      </c>
      <c r="U49" s="4" t="s">
        <v>55</v>
      </c>
      <c r="V49" s="4" t="s">
        <v>56</v>
      </c>
      <c r="W49" s="8">
        <v>100</v>
      </c>
      <c r="X49" s="7">
        <v>419.71</v>
      </c>
      <c r="Y49" s="8">
        <v>100</v>
      </c>
      <c r="AA49" s="4" t="s">
        <v>57</v>
      </c>
      <c r="AB49" s="4" t="s">
        <v>122</v>
      </c>
    </row>
    <row r="50" spans="1:29" x14ac:dyDescent="0.35">
      <c r="A50" s="2">
        <v>6690413</v>
      </c>
      <c r="B50" s="3"/>
      <c r="C50" s="4" t="s">
        <v>47</v>
      </c>
      <c r="D50" s="4" t="s">
        <v>47</v>
      </c>
      <c r="E50" s="4" t="s">
        <v>48</v>
      </c>
      <c r="F50" s="4" t="s">
        <v>1</v>
      </c>
      <c r="G50" s="5">
        <v>45470</v>
      </c>
      <c r="H50" s="6">
        <v>45532.063078703701</v>
      </c>
      <c r="I50" s="7">
        <v>-23.67</v>
      </c>
      <c r="J50" s="2" t="s">
        <v>66</v>
      </c>
      <c r="K50" s="4" t="s">
        <v>123</v>
      </c>
      <c r="M50" s="4" t="s">
        <v>51</v>
      </c>
      <c r="N50" s="4" t="s">
        <v>7</v>
      </c>
      <c r="O50" s="6">
        <v>45814.558877314812</v>
      </c>
      <c r="P50" s="7">
        <v>-23.67</v>
      </c>
      <c r="R50" s="2" t="s">
        <v>53</v>
      </c>
      <c r="S50" s="2" t="s">
        <v>54</v>
      </c>
      <c r="U50" s="4" t="s">
        <v>55</v>
      </c>
      <c r="V50" s="4" t="s">
        <v>56</v>
      </c>
      <c r="W50" s="8">
        <v>100</v>
      </c>
      <c r="X50" s="7">
        <v>-23.67</v>
      </c>
      <c r="Y50" s="8">
        <v>100</v>
      </c>
      <c r="AA50" s="4" t="s">
        <v>57</v>
      </c>
      <c r="AB50" s="4" t="s">
        <v>122</v>
      </c>
    </row>
    <row r="51" spans="1:29" x14ac:dyDescent="0.35">
      <c r="A51" s="2">
        <v>6690414</v>
      </c>
      <c r="B51" s="3"/>
      <c r="C51" s="4" t="s">
        <v>47</v>
      </c>
      <c r="D51" s="4" t="s">
        <v>47</v>
      </c>
      <c r="E51" s="4" t="s">
        <v>48</v>
      </c>
      <c r="F51" s="4" t="s">
        <v>1</v>
      </c>
      <c r="G51" s="5">
        <v>45470</v>
      </c>
      <c r="H51" s="6">
        <v>45532.063078703701</v>
      </c>
      <c r="I51" s="7">
        <v>-327.08</v>
      </c>
      <c r="J51" s="2" t="s">
        <v>66</v>
      </c>
      <c r="K51" s="4" t="s">
        <v>123</v>
      </c>
      <c r="M51" s="4" t="s">
        <v>51</v>
      </c>
      <c r="N51" s="4" t="s">
        <v>7</v>
      </c>
      <c r="O51" s="6">
        <v>45814.558877314812</v>
      </c>
      <c r="P51" s="7">
        <v>-327.08</v>
      </c>
      <c r="R51" s="2" t="s">
        <v>53</v>
      </c>
      <c r="S51" s="2" t="s">
        <v>54</v>
      </c>
      <c r="U51" s="4" t="s">
        <v>55</v>
      </c>
      <c r="V51" s="4" t="s">
        <v>56</v>
      </c>
      <c r="W51" s="8">
        <v>100</v>
      </c>
      <c r="X51" s="7">
        <v>-327.08</v>
      </c>
      <c r="Y51" s="8">
        <v>100</v>
      </c>
      <c r="AA51" s="4" t="s">
        <v>57</v>
      </c>
      <c r="AB51" s="4" t="s">
        <v>122</v>
      </c>
    </row>
    <row r="52" spans="1:29" x14ac:dyDescent="0.35">
      <c r="A52" s="2">
        <v>6690412</v>
      </c>
      <c r="B52" s="3"/>
      <c r="C52" s="4" t="s">
        <v>47</v>
      </c>
      <c r="D52" s="4" t="s">
        <v>47</v>
      </c>
      <c r="E52" s="4" t="s">
        <v>48</v>
      </c>
      <c r="F52" s="4" t="s">
        <v>1</v>
      </c>
      <c r="G52" s="5">
        <v>45470</v>
      </c>
      <c r="H52" s="6">
        <v>45532.063078703701</v>
      </c>
      <c r="I52" s="7">
        <v>-393.5</v>
      </c>
      <c r="J52" s="2" t="s">
        <v>66</v>
      </c>
      <c r="K52" s="4" t="s">
        <v>123</v>
      </c>
      <c r="M52" s="4" t="s">
        <v>51</v>
      </c>
      <c r="N52" s="4" t="s">
        <v>7</v>
      </c>
      <c r="O52" s="6">
        <v>45814.558877314812</v>
      </c>
      <c r="P52" s="7">
        <v>-393.5</v>
      </c>
      <c r="R52" s="2" t="s">
        <v>53</v>
      </c>
      <c r="S52" s="2" t="s">
        <v>54</v>
      </c>
      <c r="U52" s="4" t="s">
        <v>55</v>
      </c>
      <c r="V52" s="4" t="s">
        <v>56</v>
      </c>
      <c r="W52" s="8">
        <v>100</v>
      </c>
      <c r="X52" s="7">
        <v>-393.5</v>
      </c>
      <c r="Y52" s="8">
        <v>100</v>
      </c>
      <c r="AA52" s="4" t="s">
        <v>57</v>
      </c>
      <c r="AB52" s="4" t="s">
        <v>122</v>
      </c>
    </row>
    <row r="53" spans="1:29" x14ac:dyDescent="0.35">
      <c r="A53" s="2">
        <v>6690432</v>
      </c>
      <c r="B53" s="3"/>
      <c r="C53" s="4" t="s">
        <v>47</v>
      </c>
      <c r="D53" s="4" t="s">
        <v>108</v>
      </c>
      <c r="E53" s="4" t="s">
        <v>109</v>
      </c>
      <c r="F53" s="4" t="s">
        <v>1</v>
      </c>
      <c r="G53" s="5">
        <v>45470</v>
      </c>
      <c r="H53" s="6">
        <v>45532.063078703701</v>
      </c>
      <c r="I53" s="7">
        <v>23.67</v>
      </c>
      <c r="J53" s="2" t="s">
        <v>66</v>
      </c>
      <c r="K53" s="4" t="s">
        <v>121</v>
      </c>
      <c r="M53" s="4" t="s">
        <v>51</v>
      </c>
      <c r="N53" s="4" t="s">
        <v>7</v>
      </c>
      <c r="O53" s="6">
        <v>45814.558888888889</v>
      </c>
      <c r="P53" s="7">
        <v>23.67</v>
      </c>
      <c r="R53" s="2" t="s">
        <v>53</v>
      </c>
      <c r="S53" s="2" t="s">
        <v>54</v>
      </c>
      <c r="U53" s="4" t="s">
        <v>55</v>
      </c>
      <c r="V53" s="4" t="s">
        <v>56</v>
      </c>
      <c r="W53" s="8">
        <v>100</v>
      </c>
      <c r="X53" s="7">
        <v>23.67</v>
      </c>
      <c r="Y53" s="8">
        <v>100</v>
      </c>
      <c r="AA53" s="4" t="s">
        <v>57</v>
      </c>
      <c r="AB53" s="4" t="s">
        <v>122</v>
      </c>
    </row>
    <row r="54" spans="1:29" x14ac:dyDescent="0.35">
      <c r="A54" s="2">
        <v>6690433</v>
      </c>
      <c r="B54" s="3"/>
      <c r="C54" s="4" t="s">
        <v>47</v>
      </c>
      <c r="D54" s="4" t="s">
        <v>108</v>
      </c>
      <c r="E54" s="4" t="s">
        <v>109</v>
      </c>
      <c r="F54" s="4" t="s">
        <v>1</v>
      </c>
      <c r="G54" s="5">
        <v>45470</v>
      </c>
      <c r="H54" s="6">
        <v>45532.063078703701</v>
      </c>
      <c r="I54" s="7">
        <v>327.08</v>
      </c>
      <c r="J54" s="2" t="s">
        <v>66</v>
      </c>
      <c r="K54" s="4" t="s">
        <v>121</v>
      </c>
      <c r="M54" s="4" t="s">
        <v>51</v>
      </c>
      <c r="N54" s="4" t="s">
        <v>7</v>
      </c>
      <c r="O54" s="6">
        <v>45814.558888888889</v>
      </c>
      <c r="P54" s="7">
        <v>327.08</v>
      </c>
      <c r="R54" s="2" t="s">
        <v>53</v>
      </c>
      <c r="S54" s="2" t="s">
        <v>54</v>
      </c>
      <c r="U54" s="4" t="s">
        <v>55</v>
      </c>
      <c r="V54" s="4" t="s">
        <v>56</v>
      </c>
      <c r="W54" s="8">
        <v>100</v>
      </c>
      <c r="X54" s="7">
        <v>327.08</v>
      </c>
      <c r="Y54" s="8">
        <v>100</v>
      </c>
      <c r="AA54" s="4" t="s">
        <v>57</v>
      </c>
      <c r="AB54" s="4" t="s">
        <v>122</v>
      </c>
    </row>
    <row r="55" spans="1:29" x14ac:dyDescent="0.35">
      <c r="A55" s="2">
        <v>6690411</v>
      </c>
      <c r="B55" s="3"/>
      <c r="C55" s="4" t="s">
        <v>47</v>
      </c>
      <c r="D55" s="4" t="s">
        <v>47</v>
      </c>
      <c r="E55" s="4" t="s">
        <v>48</v>
      </c>
      <c r="F55" s="4" t="s">
        <v>1</v>
      </c>
      <c r="G55" s="5">
        <v>45470</v>
      </c>
      <c r="H55" s="6">
        <v>45532.063078703701</v>
      </c>
      <c r="I55" s="7">
        <v>-419.71</v>
      </c>
      <c r="J55" s="2" t="s">
        <v>66</v>
      </c>
      <c r="K55" s="4" t="s">
        <v>123</v>
      </c>
      <c r="M55" s="4" t="s">
        <v>51</v>
      </c>
      <c r="N55" s="4" t="s">
        <v>7</v>
      </c>
      <c r="O55" s="6">
        <v>45814.558877314812</v>
      </c>
      <c r="P55" s="7">
        <v>-419.71</v>
      </c>
      <c r="R55" s="2" t="s">
        <v>53</v>
      </c>
      <c r="S55" s="2" t="s">
        <v>54</v>
      </c>
      <c r="U55" s="4" t="s">
        <v>55</v>
      </c>
      <c r="V55" s="4" t="s">
        <v>56</v>
      </c>
      <c r="W55" s="8">
        <v>100</v>
      </c>
      <c r="X55" s="7">
        <v>-419.71</v>
      </c>
      <c r="Y55" s="8">
        <v>100</v>
      </c>
      <c r="AA55" s="4" t="s">
        <v>57</v>
      </c>
      <c r="AB55" s="4" t="s">
        <v>122</v>
      </c>
    </row>
    <row r="56" spans="1:29" x14ac:dyDescent="0.35">
      <c r="A56" s="2">
        <v>6689556</v>
      </c>
      <c r="B56" s="3"/>
      <c r="C56" s="4" t="s">
        <v>47</v>
      </c>
      <c r="D56" s="4" t="s">
        <v>108</v>
      </c>
      <c r="E56" s="4" t="s">
        <v>109</v>
      </c>
      <c r="F56" s="4" t="s">
        <v>90</v>
      </c>
      <c r="G56" s="5">
        <v>45470</v>
      </c>
      <c r="H56" s="6">
        <v>45532.042002314818</v>
      </c>
      <c r="I56" s="7">
        <v>53.18</v>
      </c>
      <c r="J56" s="2" t="s">
        <v>66</v>
      </c>
      <c r="K56" s="4" t="s">
        <v>124</v>
      </c>
      <c r="M56" s="4" t="s">
        <v>92</v>
      </c>
      <c r="N56" s="4" t="s">
        <v>7</v>
      </c>
      <c r="O56" s="6">
        <v>45814.558888888889</v>
      </c>
      <c r="P56" s="7">
        <v>53.18</v>
      </c>
      <c r="Q56" s="4" t="s">
        <v>62</v>
      </c>
      <c r="R56" s="2" t="s">
        <v>53</v>
      </c>
      <c r="S56" s="2" t="s">
        <v>54</v>
      </c>
      <c r="T56" s="4" t="s">
        <v>125</v>
      </c>
      <c r="U56" s="4" t="s">
        <v>55</v>
      </c>
      <c r="V56" s="4" t="s">
        <v>114</v>
      </c>
      <c r="W56" s="8">
        <v>100</v>
      </c>
      <c r="X56" s="7">
        <v>53.18</v>
      </c>
      <c r="Y56" s="8">
        <v>100</v>
      </c>
      <c r="AA56" s="4" t="s">
        <v>94</v>
      </c>
      <c r="AB56" s="4" t="s">
        <v>122</v>
      </c>
      <c r="AC56" s="4" t="s">
        <v>126</v>
      </c>
    </row>
    <row r="57" spans="1:29" x14ac:dyDescent="0.35">
      <c r="A57" s="2">
        <v>6689555</v>
      </c>
      <c r="B57" s="3"/>
      <c r="C57" s="4" t="s">
        <v>47</v>
      </c>
      <c r="D57" s="4" t="s">
        <v>47</v>
      </c>
      <c r="E57" s="4" t="s">
        <v>48</v>
      </c>
      <c r="F57" s="4" t="s">
        <v>90</v>
      </c>
      <c r="G57" s="5">
        <v>45470</v>
      </c>
      <c r="H57" s="6">
        <v>45532.042002314818</v>
      </c>
      <c r="I57" s="7">
        <v>-53.18</v>
      </c>
      <c r="J57" s="2" t="s">
        <v>49</v>
      </c>
      <c r="K57" s="4" t="s">
        <v>124</v>
      </c>
      <c r="M57" s="4" t="s">
        <v>92</v>
      </c>
      <c r="N57" s="4" t="s">
        <v>7</v>
      </c>
      <c r="O57" s="6">
        <v>45814.558877314812</v>
      </c>
      <c r="P57" s="7">
        <v>-53.18</v>
      </c>
      <c r="Q57" s="4" t="s">
        <v>62</v>
      </c>
      <c r="R57" s="2" t="s">
        <v>53</v>
      </c>
      <c r="S57" s="2" t="s">
        <v>127</v>
      </c>
      <c r="T57" s="4" t="s">
        <v>125</v>
      </c>
      <c r="U57" s="4" t="s">
        <v>55</v>
      </c>
      <c r="V57" s="4" t="s">
        <v>114</v>
      </c>
      <c r="AA57" s="4" t="s">
        <v>94</v>
      </c>
      <c r="AB57" s="4" t="s">
        <v>122</v>
      </c>
      <c r="AC57" s="4" t="s">
        <v>126</v>
      </c>
    </row>
    <row r="58" spans="1:29" x14ac:dyDescent="0.35">
      <c r="A58" s="2">
        <v>6689540</v>
      </c>
      <c r="B58" s="3"/>
      <c r="C58" s="4" t="s">
        <v>47</v>
      </c>
      <c r="D58" s="4" t="s">
        <v>108</v>
      </c>
      <c r="E58" s="4" t="s">
        <v>109</v>
      </c>
      <c r="F58" s="4" t="s">
        <v>90</v>
      </c>
      <c r="G58" s="5">
        <v>45470</v>
      </c>
      <c r="H58" s="6">
        <v>45532.042002314818</v>
      </c>
      <c r="I58" s="7">
        <v>943.16</v>
      </c>
      <c r="J58" s="2" t="s">
        <v>66</v>
      </c>
      <c r="K58" s="4" t="s">
        <v>124</v>
      </c>
      <c r="M58" s="4" t="s">
        <v>92</v>
      </c>
      <c r="N58" s="4" t="s">
        <v>7</v>
      </c>
      <c r="O58" s="6">
        <v>45814.558888888889</v>
      </c>
      <c r="P58" s="7">
        <v>943.16</v>
      </c>
      <c r="Q58" s="4" t="s">
        <v>62</v>
      </c>
      <c r="R58" s="2" t="s">
        <v>53</v>
      </c>
      <c r="S58" s="2" t="s">
        <v>54</v>
      </c>
      <c r="T58" s="4" t="s">
        <v>125</v>
      </c>
      <c r="U58" s="4" t="s">
        <v>55</v>
      </c>
      <c r="V58" s="4" t="s">
        <v>114</v>
      </c>
      <c r="W58" s="8">
        <v>100</v>
      </c>
      <c r="X58" s="7">
        <v>943.16</v>
      </c>
      <c r="Y58" s="8">
        <v>100</v>
      </c>
      <c r="AA58" s="4" t="s">
        <v>94</v>
      </c>
      <c r="AB58" s="4" t="s">
        <v>122</v>
      </c>
      <c r="AC58" s="4" t="s">
        <v>126</v>
      </c>
    </row>
    <row r="59" spans="1:29" x14ac:dyDescent="0.35">
      <c r="A59" s="2">
        <v>6689554</v>
      </c>
      <c r="B59" s="3"/>
      <c r="C59" s="4" t="s">
        <v>47</v>
      </c>
      <c r="D59" s="4" t="s">
        <v>108</v>
      </c>
      <c r="E59" s="4" t="s">
        <v>109</v>
      </c>
      <c r="F59" s="4" t="s">
        <v>90</v>
      </c>
      <c r="G59" s="5">
        <v>45470</v>
      </c>
      <c r="H59" s="6">
        <v>45532.042002314818</v>
      </c>
      <c r="I59" s="7">
        <v>884.28</v>
      </c>
      <c r="J59" s="2" t="s">
        <v>66</v>
      </c>
      <c r="K59" s="4" t="s">
        <v>124</v>
      </c>
      <c r="M59" s="4" t="s">
        <v>92</v>
      </c>
      <c r="N59" s="4" t="s">
        <v>7</v>
      </c>
      <c r="O59" s="6">
        <v>45814.558888888889</v>
      </c>
      <c r="P59" s="7">
        <v>884.28</v>
      </c>
      <c r="Q59" s="4" t="s">
        <v>62</v>
      </c>
      <c r="R59" s="2" t="s">
        <v>53</v>
      </c>
      <c r="S59" s="2" t="s">
        <v>54</v>
      </c>
      <c r="T59" s="4" t="s">
        <v>125</v>
      </c>
      <c r="U59" s="4" t="s">
        <v>55</v>
      </c>
      <c r="V59" s="4" t="s">
        <v>114</v>
      </c>
      <c r="W59" s="8">
        <v>100</v>
      </c>
      <c r="X59" s="7">
        <v>884.28</v>
      </c>
      <c r="Y59" s="8">
        <v>100</v>
      </c>
      <c r="AA59" s="4" t="s">
        <v>94</v>
      </c>
      <c r="AB59" s="4" t="s">
        <v>122</v>
      </c>
      <c r="AC59" s="4" t="s">
        <v>126</v>
      </c>
    </row>
    <row r="60" spans="1:29" x14ac:dyDescent="0.35">
      <c r="A60" s="2">
        <v>6689541</v>
      </c>
      <c r="B60" s="3"/>
      <c r="C60" s="4" t="s">
        <v>47</v>
      </c>
      <c r="D60" s="4" t="s">
        <v>47</v>
      </c>
      <c r="E60" s="4" t="s">
        <v>48</v>
      </c>
      <c r="F60" s="4" t="s">
        <v>90</v>
      </c>
      <c r="G60" s="5">
        <v>45470</v>
      </c>
      <c r="H60" s="6">
        <v>45532.042002314818</v>
      </c>
      <c r="I60" s="7">
        <v>-884.28</v>
      </c>
      <c r="J60" s="2" t="s">
        <v>49</v>
      </c>
      <c r="K60" s="4" t="s">
        <v>124</v>
      </c>
      <c r="M60" s="4" t="s">
        <v>92</v>
      </c>
      <c r="N60" s="4" t="s">
        <v>7</v>
      </c>
      <c r="O60" s="6">
        <v>45814.558877314812</v>
      </c>
      <c r="P60" s="7">
        <v>-884.28</v>
      </c>
      <c r="Q60" s="4" t="s">
        <v>62</v>
      </c>
      <c r="R60" s="2" t="s">
        <v>53</v>
      </c>
      <c r="S60" s="2" t="s">
        <v>127</v>
      </c>
      <c r="T60" s="4" t="s">
        <v>125</v>
      </c>
      <c r="U60" s="4" t="s">
        <v>55</v>
      </c>
      <c r="V60" s="4" t="s">
        <v>114</v>
      </c>
      <c r="AA60" s="4" t="s">
        <v>94</v>
      </c>
      <c r="AB60" s="4" t="s">
        <v>122</v>
      </c>
      <c r="AC60" s="4" t="s">
        <v>126</v>
      </c>
    </row>
    <row r="61" spans="1:29" x14ac:dyDescent="0.35">
      <c r="A61" s="2">
        <v>6689558</v>
      </c>
      <c r="B61" s="3"/>
      <c r="C61" s="4" t="s">
        <v>47</v>
      </c>
      <c r="D61" s="4" t="s">
        <v>108</v>
      </c>
      <c r="E61" s="4" t="s">
        <v>109</v>
      </c>
      <c r="F61" s="4" t="s">
        <v>90</v>
      </c>
      <c r="G61" s="5">
        <v>45470</v>
      </c>
      <c r="H61" s="6">
        <v>45532.042002314818</v>
      </c>
      <c r="I61" s="7">
        <v>735</v>
      </c>
      <c r="J61" s="2" t="s">
        <v>66</v>
      </c>
      <c r="K61" s="4" t="s">
        <v>124</v>
      </c>
      <c r="M61" s="4" t="s">
        <v>92</v>
      </c>
      <c r="N61" s="4" t="s">
        <v>7</v>
      </c>
      <c r="O61" s="6">
        <v>45814.558888888889</v>
      </c>
      <c r="P61" s="7">
        <v>735</v>
      </c>
      <c r="Q61" s="4" t="s">
        <v>62</v>
      </c>
      <c r="R61" s="2" t="s">
        <v>53</v>
      </c>
      <c r="S61" s="2" t="s">
        <v>54</v>
      </c>
      <c r="T61" s="4" t="s">
        <v>125</v>
      </c>
      <c r="U61" s="4" t="s">
        <v>55</v>
      </c>
      <c r="V61" s="4" t="s">
        <v>114</v>
      </c>
      <c r="W61" s="8">
        <v>100</v>
      </c>
      <c r="X61" s="7">
        <v>735</v>
      </c>
      <c r="Y61" s="8">
        <v>100</v>
      </c>
      <c r="AA61" s="4" t="s">
        <v>94</v>
      </c>
      <c r="AB61" s="4" t="s">
        <v>122</v>
      </c>
      <c r="AC61" s="4" t="s">
        <v>126</v>
      </c>
    </row>
    <row r="62" spans="1:29" x14ac:dyDescent="0.35">
      <c r="A62" s="2">
        <v>6689557</v>
      </c>
      <c r="B62" s="3"/>
      <c r="C62" s="4" t="s">
        <v>47</v>
      </c>
      <c r="D62" s="4" t="s">
        <v>47</v>
      </c>
      <c r="E62" s="4" t="s">
        <v>48</v>
      </c>
      <c r="F62" s="4" t="s">
        <v>90</v>
      </c>
      <c r="G62" s="5">
        <v>45470</v>
      </c>
      <c r="H62" s="6">
        <v>45532.042002314818</v>
      </c>
      <c r="I62" s="7">
        <v>-735</v>
      </c>
      <c r="J62" s="2" t="s">
        <v>49</v>
      </c>
      <c r="K62" s="4" t="s">
        <v>124</v>
      </c>
      <c r="M62" s="4" t="s">
        <v>92</v>
      </c>
      <c r="N62" s="4" t="s">
        <v>7</v>
      </c>
      <c r="O62" s="6">
        <v>45814.558877314812</v>
      </c>
      <c r="P62" s="7">
        <v>-735</v>
      </c>
      <c r="Q62" s="4" t="s">
        <v>62</v>
      </c>
      <c r="R62" s="2" t="s">
        <v>53</v>
      </c>
      <c r="S62" s="2" t="s">
        <v>127</v>
      </c>
      <c r="T62" s="4" t="s">
        <v>125</v>
      </c>
      <c r="U62" s="4" t="s">
        <v>55</v>
      </c>
      <c r="V62" s="4" t="s">
        <v>114</v>
      </c>
      <c r="AA62" s="4" t="s">
        <v>94</v>
      </c>
      <c r="AB62" s="4" t="s">
        <v>122</v>
      </c>
      <c r="AC62" s="4" t="s">
        <v>126</v>
      </c>
    </row>
    <row r="63" spans="1:29" x14ac:dyDescent="0.35">
      <c r="A63" s="2">
        <v>6689539</v>
      </c>
      <c r="B63" s="3"/>
      <c r="C63" s="4" t="s">
        <v>47</v>
      </c>
      <c r="D63" s="4" t="s">
        <v>47</v>
      </c>
      <c r="E63" s="4" t="s">
        <v>48</v>
      </c>
      <c r="F63" s="4" t="s">
        <v>90</v>
      </c>
      <c r="G63" s="5">
        <v>45470</v>
      </c>
      <c r="H63" s="6">
        <v>45532.042002314818</v>
      </c>
      <c r="I63" s="7">
        <v>-943.16</v>
      </c>
      <c r="J63" s="2" t="s">
        <v>49</v>
      </c>
      <c r="K63" s="4" t="s">
        <v>124</v>
      </c>
      <c r="M63" s="4" t="s">
        <v>92</v>
      </c>
      <c r="N63" s="4" t="s">
        <v>7</v>
      </c>
      <c r="O63" s="6">
        <v>45814.558877314812</v>
      </c>
      <c r="P63" s="7">
        <v>-943.16</v>
      </c>
      <c r="Q63" s="4" t="s">
        <v>62</v>
      </c>
      <c r="R63" s="2" t="s">
        <v>53</v>
      </c>
      <c r="S63" s="2" t="s">
        <v>127</v>
      </c>
      <c r="T63" s="4" t="s">
        <v>125</v>
      </c>
      <c r="U63" s="4" t="s">
        <v>55</v>
      </c>
      <c r="V63" s="4" t="s">
        <v>114</v>
      </c>
      <c r="AA63" s="4" t="s">
        <v>94</v>
      </c>
      <c r="AB63" s="4" t="s">
        <v>122</v>
      </c>
      <c r="AC63" s="4" t="s">
        <v>126</v>
      </c>
    </row>
    <row r="64" spans="1:29" x14ac:dyDescent="0.35">
      <c r="A64" s="2">
        <v>6624689</v>
      </c>
      <c r="B64" s="3"/>
      <c r="C64" s="4" t="s">
        <v>47</v>
      </c>
      <c r="D64" s="4" t="s">
        <v>47</v>
      </c>
      <c r="E64" s="4" t="s">
        <v>48</v>
      </c>
      <c r="F64" s="4" t="s">
        <v>1</v>
      </c>
      <c r="G64" s="5">
        <v>45504</v>
      </c>
      <c r="H64" s="6">
        <v>45512.493414351855</v>
      </c>
      <c r="I64" s="7">
        <v>794</v>
      </c>
      <c r="J64" s="2" t="s">
        <v>66</v>
      </c>
      <c r="K64" s="4" t="s">
        <v>128</v>
      </c>
      <c r="M64" s="4" t="s">
        <v>51</v>
      </c>
      <c r="N64" s="4" t="s">
        <v>80</v>
      </c>
      <c r="O64" s="6">
        <v>45814.558877314812</v>
      </c>
      <c r="P64" s="7">
        <v>794</v>
      </c>
      <c r="R64" s="2" t="s">
        <v>53</v>
      </c>
      <c r="S64" s="2" t="s">
        <v>54</v>
      </c>
      <c r="U64" s="4" t="s">
        <v>55</v>
      </c>
      <c r="V64" s="4" t="s">
        <v>56</v>
      </c>
      <c r="W64" s="8">
        <v>100</v>
      </c>
      <c r="X64" s="7">
        <v>794</v>
      </c>
      <c r="Y64" s="8">
        <v>100</v>
      </c>
      <c r="AA64" s="4" t="s">
        <v>57</v>
      </c>
      <c r="AB64" s="4" t="s">
        <v>129</v>
      </c>
    </row>
    <row r="65" spans="1:29" x14ac:dyDescent="0.35">
      <c r="A65" s="2">
        <v>6619889</v>
      </c>
      <c r="B65" s="3"/>
      <c r="C65" s="4" t="s">
        <v>47</v>
      </c>
      <c r="D65" s="4" t="s">
        <v>47</v>
      </c>
      <c r="E65" s="4" t="s">
        <v>48</v>
      </c>
      <c r="F65" s="4" t="s">
        <v>71</v>
      </c>
      <c r="G65" s="5">
        <v>45504</v>
      </c>
      <c r="H65" s="6">
        <v>45512.43141203704</v>
      </c>
      <c r="I65" s="7">
        <v>1784.26</v>
      </c>
      <c r="J65" s="2" t="s">
        <v>66</v>
      </c>
      <c r="K65" s="4" t="s">
        <v>130</v>
      </c>
      <c r="L65" s="4" t="s">
        <v>83</v>
      </c>
      <c r="M65" s="4" t="s">
        <v>74</v>
      </c>
      <c r="N65" s="4" t="s">
        <v>80</v>
      </c>
      <c r="O65" s="6">
        <v>45814.558877314812</v>
      </c>
      <c r="P65" s="7">
        <v>1784.26</v>
      </c>
      <c r="Q65" s="4" t="s">
        <v>62</v>
      </c>
      <c r="R65" s="2" t="s">
        <v>53</v>
      </c>
      <c r="S65" s="2" t="s">
        <v>54</v>
      </c>
      <c r="U65" s="4" t="s">
        <v>55</v>
      </c>
      <c r="V65" s="4" t="s">
        <v>75</v>
      </c>
      <c r="W65" s="8">
        <v>100</v>
      </c>
      <c r="X65" s="7">
        <v>1784.26</v>
      </c>
      <c r="Y65" s="8">
        <v>100</v>
      </c>
      <c r="AA65" s="4" t="s">
        <v>64</v>
      </c>
      <c r="AB65" s="4" t="s">
        <v>129</v>
      </c>
    </row>
    <row r="66" spans="1:29" x14ac:dyDescent="0.35">
      <c r="A66" s="2">
        <v>6618846</v>
      </c>
      <c r="B66" s="3"/>
      <c r="C66" s="4" t="s">
        <v>47</v>
      </c>
      <c r="D66" s="4" t="s">
        <v>47</v>
      </c>
      <c r="E66" s="4" t="s">
        <v>48</v>
      </c>
      <c r="F66" s="4" t="s">
        <v>1</v>
      </c>
      <c r="G66" s="5">
        <v>45504</v>
      </c>
      <c r="H66" s="6">
        <v>45511.676099537035</v>
      </c>
      <c r="I66" s="7">
        <v>2051.67</v>
      </c>
      <c r="J66" s="2" t="s">
        <v>66</v>
      </c>
      <c r="K66" s="4" t="s">
        <v>131</v>
      </c>
      <c r="M66" s="4" t="s">
        <v>51</v>
      </c>
      <c r="N66" s="4" t="s">
        <v>7</v>
      </c>
      <c r="O66" s="6">
        <v>45814.558877314812</v>
      </c>
      <c r="P66" s="7">
        <v>2051.67</v>
      </c>
      <c r="R66" s="2" t="s">
        <v>53</v>
      </c>
      <c r="S66" s="2" t="s">
        <v>54</v>
      </c>
      <c r="U66" s="4" t="s">
        <v>55</v>
      </c>
      <c r="V66" s="4" t="s">
        <v>56</v>
      </c>
      <c r="W66" s="8">
        <v>100</v>
      </c>
      <c r="X66" s="7">
        <v>2051.67</v>
      </c>
      <c r="Y66" s="8">
        <v>100</v>
      </c>
      <c r="AA66" s="4" t="s">
        <v>57</v>
      </c>
      <c r="AB66" s="4" t="s">
        <v>129</v>
      </c>
    </row>
    <row r="67" spans="1:29" x14ac:dyDescent="0.35">
      <c r="A67" s="2">
        <v>6616341</v>
      </c>
      <c r="B67" s="3"/>
      <c r="C67" s="4" t="s">
        <v>47</v>
      </c>
      <c r="D67" s="4" t="s">
        <v>47</v>
      </c>
      <c r="E67" s="4" t="s">
        <v>48</v>
      </c>
      <c r="F67" s="4" t="s">
        <v>87</v>
      </c>
      <c r="G67" s="5">
        <v>45504</v>
      </c>
      <c r="H67" s="6">
        <v>45511.412673611114</v>
      </c>
      <c r="I67" s="7">
        <v>4610.5</v>
      </c>
      <c r="J67" s="2" t="s">
        <v>66</v>
      </c>
      <c r="K67" s="4" t="s">
        <v>132</v>
      </c>
      <c r="L67" s="4" t="s">
        <v>83</v>
      </c>
      <c r="M67" s="4" t="s">
        <v>74</v>
      </c>
      <c r="N67" s="4" t="s">
        <v>7</v>
      </c>
      <c r="O67" s="6">
        <v>45814.558877314812</v>
      </c>
      <c r="P67" s="7">
        <v>4610.5</v>
      </c>
      <c r="Q67" s="4" t="s">
        <v>62</v>
      </c>
      <c r="R67" s="2" t="s">
        <v>53</v>
      </c>
      <c r="S67" s="2" t="s">
        <v>54</v>
      </c>
      <c r="U67" s="4" t="s">
        <v>55</v>
      </c>
      <c r="V67" s="4" t="s">
        <v>75</v>
      </c>
      <c r="W67" s="8">
        <v>100</v>
      </c>
      <c r="X67" s="7">
        <v>4610.5</v>
      </c>
      <c r="Y67" s="8">
        <v>100</v>
      </c>
      <c r="AA67" s="4" t="s">
        <v>64</v>
      </c>
      <c r="AB67" s="4" t="s">
        <v>129</v>
      </c>
    </row>
    <row r="68" spans="1:29" x14ac:dyDescent="0.35">
      <c r="A68" s="2">
        <v>6537773</v>
      </c>
      <c r="B68" s="3"/>
      <c r="C68" s="4" t="s">
        <v>47</v>
      </c>
      <c r="D68" s="4" t="s">
        <v>47</v>
      </c>
      <c r="E68" s="4" t="s">
        <v>48</v>
      </c>
      <c r="F68" s="4" t="s">
        <v>1</v>
      </c>
      <c r="G68" s="5">
        <v>45473</v>
      </c>
      <c r="H68" s="6">
        <v>45475.609039351853</v>
      </c>
      <c r="I68" s="7">
        <v>1678.27</v>
      </c>
      <c r="J68" s="2" t="s">
        <v>66</v>
      </c>
      <c r="K68" s="4" t="s">
        <v>133</v>
      </c>
      <c r="M68" s="4" t="s">
        <v>51</v>
      </c>
      <c r="N68" s="4" t="s">
        <v>80</v>
      </c>
      <c r="O68" s="6">
        <v>45814.558877314812</v>
      </c>
      <c r="P68" s="7">
        <v>1678.27</v>
      </c>
      <c r="R68" s="2" t="s">
        <v>53</v>
      </c>
      <c r="S68" s="2" t="s">
        <v>54</v>
      </c>
      <c r="U68" s="4" t="s">
        <v>55</v>
      </c>
      <c r="V68" s="4" t="s">
        <v>56</v>
      </c>
      <c r="W68" s="8">
        <v>100</v>
      </c>
      <c r="X68" s="7">
        <v>1678.27</v>
      </c>
      <c r="Y68" s="8">
        <v>100</v>
      </c>
      <c r="AA68" s="4" t="s">
        <v>57</v>
      </c>
      <c r="AB68" s="4" t="s">
        <v>134</v>
      </c>
    </row>
    <row r="69" spans="1:29" x14ac:dyDescent="0.35">
      <c r="A69" s="2">
        <v>6536374</v>
      </c>
      <c r="B69" s="3"/>
      <c r="C69" s="4" t="s">
        <v>47</v>
      </c>
      <c r="D69" s="4" t="s">
        <v>47</v>
      </c>
      <c r="E69" s="4" t="s">
        <v>48</v>
      </c>
      <c r="F69" s="4" t="s">
        <v>71</v>
      </c>
      <c r="G69" s="5">
        <v>45473</v>
      </c>
      <c r="H69" s="6">
        <v>45475.414351851854</v>
      </c>
      <c r="I69" s="7">
        <v>3771.39</v>
      </c>
      <c r="J69" s="2" t="s">
        <v>66</v>
      </c>
      <c r="K69" s="4" t="s">
        <v>135</v>
      </c>
      <c r="L69" s="4" t="s">
        <v>83</v>
      </c>
      <c r="M69" s="4" t="s">
        <v>74</v>
      </c>
      <c r="N69" s="4" t="s">
        <v>80</v>
      </c>
      <c r="O69" s="6">
        <v>45814.558877314812</v>
      </c>
      <c r="P69" s="7">
        <v>3771.39</v>
      </c>
      <c r="Q69" s="4" t="s">
        <v>62</v>
      </c>
      <c r="R69" s="2" t="s">
        <v>53</v>
      </c>
      <c r="S69" s="2" t="s">
        <v>54</v>
      </c>
      <c r="U69" s="4" t="s">
        <v>55</v>
      </c>
      <c r="V69" s="4" t="s">
        <v>75</v>
      </c>
      <c r="W69" s="8">
        <v>100</v>
      </c>
      <c r="X69" s="7">
        <v>3771.39</v>
      </c>
      <c r="Y69" s="8">
        <v>100</v>
      </c>
      <c r="AA69" s="4" t="s">
        <v>64</v>
      </c>
      <c r="AB69" s="4" t="s">
        <v>134</v>
      </c>
    </row>
    <row r="70" spans="1:29" x14ac:dyDescent="0.35">
      <c r="A70" s="2">
        <v>6531161</v>
      </c>
      <c r="B70" s="3"/>
      <c r="C70" s="4" t="s">
        <v>47</v>
      </c>
      <c r="D70" s="4" t="s">
        <v>47</v>
      </c>
      <c r="E70" s="4" t="s">
        <v>48</v>
      </c>
      <c r="F70" s="4" t="s">
        <v>1</v>
      </c>
      <c r="G70" s="5">
        <v>45473</v>
      </c>
      <c r="H70" s="6">
        <v>45474.539236111108</v>
      </c>
      <c r="I70" s="7">
        <v>4103.3500000000004</v>
      </c>
      <c r="J70" s="2" t="s">
        <v>66</v>
      </c>
      <c r="K70" s="4" t="s">
        <v>136</v>
      </c>
      <c r="M70" s="4" t="s">
        <v>51</v>
      </c>
      <c r="N70" s="4" t="s">
        <v>7</v>
      </c>
      <c r="O70" s="6">
        <v>45814.558877314812</v>
      </c>
      <c r="P70" s="7">
        <v>4103.3500000000004</v>
      </c>
      <c r="R70" s="2" t="s">
        <v>53</v>
      </c>
      <c r="S70" s="2" t="s">
        <v>54</v>
      </c>
      <c r="U70" s="4" t="s">
        <v>55</v>
      </c>
      <c r="V70" s="4" t="s">
        <v>56</v>
      </c>
      <c r="W70" s="8">
        <v>100</v>
      </c>
      <c r="X70" s="7">
        <v>4103.3500000000004</v>
      </c>
      <c r="Y70" s="8">
        <v>100</v>
      </c>
      <c r="AA70" s="4" t="s">
        <v>57</v>
      </c>
      <c r="AB70" s="4" t="s">
        <v>134</v>
      </c>
    </row>
    <row r="71" spans="1:29" x14ac:dyDescent="0.35">
      <c r="A71" s="2">
        <v>6528882</v>
      </c>
      <c r="B71" s="3"/>
      <c r="C71" s="4" t="s">
        <v>47</v>
      </c>
      <c r="D71" s="4" t="s">
        <v>47</v>
      </c>
      <c r="E71" s="4" t="s">
        <v>48</v>
      </c>
      <c r="F71" s="4" t="s">
        <v>87</v>
      </c>
      <c r="G71" s="5">
        <v>45473</v>
      </c>
      <c r="H71" s="6">
        <v>45474.347511574073</v>
      </c>
      <c r="I71" s="7">
        <v>9221</v>
      </c>
      <c r="J71" s="2" t="s">
        <v>66</v>
      </c>
      <c r="K71" s="4" t="s">
        <v>137</v>
      </c>
      <c r="L71" s="4" t="s">
        <v>83</v>
      </c>
      <c r="M71" s="4" t="s">
        <v>74</v>
      </c>
      <c r="N71" s="4" t="s">
        <v>7</v>
      </c>
      <c r="O71" s="6">
        <v>45814.558877314812</v>
      </c>
      <c r="P71" s="7">
        <v>9221</v>
      </c>
      <c r="Q71" s="4" t="s">
        <v>62</v>
      </c>
      <c r="R71" s="2" t="s">
        <v>53</v>
      </c>
      <c r="S71" s="2" t="s">
        <v>54</v>
      </c>
      <c r="U71" s="4" t="s">
        <v>55</v>
      </c>
      <c r="V71" s="4" t="s">
        <v>75</v>
      </c>
      <c r="W71" s="8">
        <v>100</v>
      </c>
      <c r="X71" s="7">
        <v>9221</v>
      </c>
      <c r="Y71" s="8">
        <v>100</v>
      </c>
      <c r="AA71" s="4" t="s">
        <v>64</v>
      </c>
      <c r="AB71" s="4" t="s">
        <v>134</v>
      </c>
    </row>
    <row r="72" spans="1:29" x14ac:dyDescent="0.35">
      <c r="A72" s="2">
        <v>6524154</v>
      </c>
      <c r="B72" s="3"/>
      <c r="C72" s="4" t="s">
        <v>47</v>
      </c>
      <c r="D72" s="4" t="s">
        <v>47</v>
      </c>
      <c r="E72" s="4" t="s">
        <v>48</v>
      </c>
      <c r="F72" s="4" t="s">
        <v>1</v>
      </c>
      <c r="G72" s="5">
        <v>45470</v>
      </c>
      <c r="H72" s="6">
        <v>45471.979664351849</v>
      </c>
      <c r="I72" s="7">
        <v>327.08</v>
      </c>
      <c r="J72" s="2" t="s">
        <v>66</v>
      </c>
      <c r="K72" s="4" t="s">
        <v>138</v>
      </c>
      <c r="M72" s="4" t="s">
        <v>51</v>
      </c>
      <c r="N72" s="4" t="s">
        <v>7</v>
      </c>
      <c r="O72" s="6">
        <v>45814.558877314812</v>
      </c>
      <c r="P72" s="7">
        <v>327.08</v>
      </c>
      <c r="R72" s="2" t="s">
        <v>53</v>
      </c>
      <c r="S72" s="2" t="s">
        <v>54</v>
      </c>
      <c r="U72" s="4" t="s">
        <v>55</v>
      </c>
      <c r="V72" s="4" t="s">
        <v>56</v>
      </c>
      <c r="W72" s="8">
        <v>100</v>
      </c>
      <c r="X72" s="7">
        <v>327.08</v>
      </c>
      <c r="Y72" s="8">
        <v>100</v>
      </c>
      <c r="AA72" s="4" t="s">
        <v>57</v>
      </c>
      <c r="AB72" s="4" t="s">
        <v>134</v>
      </c>
    </row>
    <row r="73" spans="1:29" x14ac:dyDescent="0.35">
      <c r="A73" s="2">
        <v>6524153</v>
      </c>
      <c r="B73" s="3"/>
      <c r="C73" s="4" t="s">
        <v>47</v>
      </c>
      <c r="D73" s="4" t="s">
        <v>47</v>
      </c>
      <c r="E73" s="4" t="s">
        <v>48</v>
      </c>
      <c r="F73" s="4" t="s">
        <v>1</v>
      </c>
      <c r="G73" s="5">
        <v>45470</v>
      </c>
      <c r="H73" s="6">
        <v>45471.979664351849</v>
      </c>
      <c r="I73" s="7">
        <v>23.67</v>
      </c>
      <c r="J73" s="2" t="s">
        <v>66</v>
      </c>
      <c r="K73" s="4" t="s">
        <v>138</v>
      </c>
      <c r="M73" s="4" t="s">
        <v>51</v>
      </c>
      <c r="N73" s="4" t="s">
        <v>7</v>
      </c>
      <c r="O73" s="6">
        <v>45814.558877314812</v>
      </c>
      <c r="P73" s="7">
        <v>23.67</v>
      </c>
      <c r="R73" s="2" t="s">
        <v>53</v>
      </c>
      <c r="S73" s="2" t="s">
        <v>54</v>
      </c>
      <c r="U73" s="4" t="s">
        <v>55</v>
      </c>
      <c r="V73" s="4" t="s">
        <v>56</v>
      </c>
      <c r="W73" s="8">
        <v>100</v>
      </c>
      <c r="X73" s="7">
        <v>23.67</v>
      </c>
      <c r="Y73" s="8">
        <v>100</v>
      </c>
      <c r="AA73" s="4" t="s">
        <v>57</v>
      </c>
      <c r="AB73" s="4" t="s">
        <v>134</v>
      </c>
    </row>
    <row r="74" spans="1:29" x14ac:dyDescent="0.35">
      <c r="A74" s="2">
        <v>6524151</v>
      </c>
      <c r="B74" s="3"/>
      <c r="C74" s="4" t="s">
        <v>47</v>
      </c>
      <c r="D74" s="4" t="s">
        <v>47</v>
      </c>
      <c r="E74" s="4" t="s">
        <v>48</v>
      </c>
      <c r="F74" s="4" t="s">
        <v>1</v>
      </c>
      <c r="G74" s="5">
        <v>45470</v>
      </c>
      <c r="H74" s="6">
        <v>45471.979664351849</v>
      </c>
      <c r="I74" s="7">
        <v>419.71</v>
      </c>
      <c r="J74" s="2" t="s">
        <v>66</v>
      </c>
      <c r="K74" s="4" t="s">
        <v>138</v>
      </c>
      <c r="M74" s="4" t="s">
        <v>51</v>
      </c>
      <c r="N74" s="4" t="s">
        <v>7</v>
      </c>
      <c r="O74" s="6">
        <v>45814.558877314812</v>
      </c>
      <c r="P74" s="7">
        <v>419.71</v>
      </c>
      <c r="R74" s="2" t="s">
        <v>53</v>
      </c>
      <c r="S74" s="2" t="s">
        <v>54</v>
      </c>
      <c r="U74" s="4" t="s">
        <v>55</v>
      </c>
      <c r="V74" s="4" t="s">
        <v>56</v>
      </c>
      <c r="W74" s="8">
        <v>100</v>
      </c>
      <c r="X74" s="7">
        <v>419.71</v>
      </c>
      <c r="Y74" s="8">
        <v>100</v>
      </c>
      <c r="AA74" s="4" t="s">
        <v>57</v>
      </c>
      <c r="AB74" s="4" t="s">
        <v>134</v>
      </c>
    </row>
    <row r="75" spans="1:29" x14ac:dyDescent="0.35">
      <c r="A75" s="2">
        <v>6524152</v>
      </c>
      <c r="B75" s="3"/>
      <c r="C75" s="4" t="s">
        <v>47</v>
      </c>
      <c r="D75" s="4" t="s">
        <v>47</v>
      </c>
      <c r="E75" s="4" t="s">
        <v>48</v>
      </c>
      <c r="F75" s="4" t="s">
        <v>1</v>
      </c>
      <c r="G75" s="5">
        <v>45470</v>
      </c>
      <c r="H75" s="6">
        <v>45471.979664351849</v>
      </c>
      <c r="I75" s="7">
        <v>393.5</v>
      </c>
      <c r="J75" s="2" t="s">
        <v>66</v>
      </c>
      <c r="K75" s="4" t="s">
        <v>138</v>
      </c>
      <c r="M75" s="4" t="s">
        <v>51</v>
      </c>
      <c r="N75" s="4" t="s">
        <v>7</v>
      </c>
      <c r="O75" s="6">
        <v>45814.558877314812</v>
      </c>
      <c r="P75" s="7">
        <v>393.5</v>
      </c>
      <c r="R75" s="2" t="s">
        <v>53</v>
      </c>
      <c r="S75" s="2" t="s">
        <v>54</v>
      </c>
      <c r="U75" s="4" t="s">
        <v>55</v>
      </c>
      <c r="V75" s="4" t="s">
        <v>56</v>
      </c>
      <c r="W75" s="8">
        <v>100</v>
      </c>
      <c r="X75" s="7">
        <v>393.5</v>
      </c>
      <c r="Y75" s="8">
        <v>100</v>
      </c>
      <c r="AA75" s="4" t="s">
        <v>57</v>
      </c>
      <c r="AB75" s="4" t="s">
        <v>134</v>
      </c>
    </row>
    <row r="76" spans="1:29" x14ac:dyDescent="0.35">
      <c r="A76" s="2">
        <v>6524036</v>
      </c>
      <c r="B76" s="3"/>
      <c r="C76" s="4" t="s">
        <v>47</v>
      </c>
      <c r="D76" s="4" t="s">
        <v>47</v>
      </c>
      <c r="E76" s="4" t="s">
        <v>48</v>
      </c>
      <c r="F76" s="4" t="s">
        <v>90</v>
      </c>
      <c r="G76" s="5">
        <v>45470</v>
      </c>
      <c r="H76" s="6">
        <v>45471.958634259259</v>
      </c>
      <c r="I76" s="7">
        <v>735</v>
      </c>
      <c r="J76" s="2" t="s">
        <v>49</v>
      </c>
      <c r="K76" s="4" t="s">
        <v>139</v>
      </c>
      <c r="M76" s="4" t="s">
        <v>92</v>
      </c>
      <c r="N76" s="4" t="s">
        <v>7</v>
      </c>
      <c r="O76" s="6">
        <v>45814.558877314812</v>
      </c>
      <c r="P76" s="7">
        <v>735</v>
      </c>
      <c r="Q76" s="4" t="s">
        <v>62</v>
      </c>
      <c r="R76" s="2" t="s">
        <v>53</v>
      </c>
      <c r="S76" s="2" t="s">
        <v>127</v>
      </c>
      <c r="T76" s="4" t="s">
        <v>125</v>
      </c>
      <c r="U76" s="4" t="s">
        <v>55</v>
      </c>
      <c r="V76" s="4" t="s">
        <v>114</v>
      </c>
      <c r="W76" s="8">
        <v>0</v>
      </c>
      <c r="X76" s="7">
        <v>0</v>
      </c>
      <c r="Y76" s="8">
        <v>0</v>
      </c>
      <c r="AA76" s="4" t="s">
        <v>94</v>
      </c>
      <c r="AB76" s="4" t="s">
        <v>134</v>
      </c>
      <c r="AC76" s="4" t="s">
        <v>126</v>
      </c>
    </row>
    <row r="77" spans="1:29" x14ac:dyDescent="0.35">
      <c r="A77" s="2">
        <v>6524023</v>
      </c>
      <c r="B77" s="3"/>
      <c r="C77" s="4" t="s">
        <v>47</v>
      </c>
      <c r="D77" s="4" t="s">
        <v>47</v>
      </c>
      <c r="E77" s="4" t="s">
        <v>48</v>
      </c>
      <c r="F77" s="4" t="s">
        <v>90</v>
      </c>
      <c r="G77" s="5">
        <v>45470</v>
      </c>
      <c r="H77" s="6">
        <v>45471.958634259259</v>
      </c>
      <c r="I77" s="7">
        <v>884.28</v>
      </c>
      <c r="J77" s="2" t="s">
        <v>49</v>
      </c>
      <c r="K77" s="4" t="s">
        <v>139</v>
      </c>
      <c r="M77" s="4" t="s">
        <v>92</v>
      </c>
      <c r="N77" s="4" t="s">
        <v>7</v>
      </c>
      <c r="O77" s="6">
        <v>45814.558877314812</v>
      </c>
      <c r="P77" s="7">
        <v>884.28</v>
      </c>
      <c r="Q77" s="4" t="s">
        <v>62</v>
      </c>
      <c r="R77" s="2" t="s">
        <v>53</v>
      </c>
      <c r="S77" s="2" t="s">
        <v>127</v>
      </c>
      <c r="T77" s="4" t="s">
        <v>125</v>
      </c>
      <c r="U77" s="4" t="s">
        <v>55</v>
      </c>
      <c r="V77" s="4" t="s">
        <v>114</v>
      </c>
      <c r="W77" s="8">
        <v>0</v>
      </c>
      <c r="X77" s="7">
        <v>0</v>
      </c>
      <c r="Y77" s="8">
        <v>0</v>
      </c>
      <c r="AA77" s="4" t="s">
        <v>94</v>
      </c>
      <c r="AB77" s="4" t="s">
        <v>134</v>
      </c>
      <c r="AC77" s="4" t="s">
        <v>126</v>
      </c>
    </row>
    <row r="78" spans="1:29" x14ac:dyDescent="0.35">
      <c r="A78" s="2">
        <v>6524035</v>
      </c>
      <c r="B78" s="3"/>
      <c r="C78" s="4" t="s">
        <v>47</v>
      </c>
      <c r="D78" s="4" t="s">
        <v>47</v>
      </c>
      <c r="E78" s="4" t="s">
        <v>48</v>
      </c>
      <c r="F78" s="4" t="s">
        <v>90</v>
      </c>
      <c r="G78" s="5">
        <v>45470</v>
      </c>
      <c r="H78" s="6">
        <v>45471.958634259259</v>
      </c>
      <c r="I78" s="7">
        <v>53.18</v>
      </c>
      <c r="J78" s="2" t="s">
        <v>49</v>
      </c>
      <c r="K78" s="4" t="s">
        <v>139</v>
      </c>
      <c r="M78" s="4" t="s">
        <v>92</v>
      </c>
      <c r="N78" s="4" t="s">
        <v>7</v>
      </c>
      <c r="O78" s="6">
        <v>45814.558877314812</v>
      </c>
      <c r="P78" s="7">
        <v>53.18</v>
      </c>
      <c r="Q78" s="4" t="s">
        <v>62</v>
      </c>
      <c r="R78" s="2" t="s">
        <v>53</v>
      </c>
      <c r="S78" s="2" t="s">
        <v>127</v>
      </c>
      <c r="T78" s="4" t="s">
        <v>125</v>
      </c>
      <c r="U78" s="4" t="s">
        <v>55</v>
      </c>
      <c r="V78" s="4" t="s">
        <v>114</v>
      </c>
      <c r="W78" s="8">
        <v>0</v>
      </c>
      <c r="X78" s="7">
        <v>0</v>
      </c>
      <c r="Y78" s="8">
        <v>0</v>
      </c>
      <c r="AA78" s="4" t="s">
        <v>94</v>
      </c>
      <c r="AB78" s="4" t="s">
        <v>134</v>
      </c>
      <c r="AC78" s="4" t="s">
        <v>126</v>
      </c>
    </row>
    <row r="79" spans="1:29" x14ac:dyDescent="0.35">
      <c r="A79" s="2">
        <v>6524022</v>
      </c>
      <c r="B79" s="3"/>
      <c r="C79" s="4" t="s">
        <v>47</v>
      </c>
      <c r="D79" s="4" t="s">
        <v>47</v>
      </c>
      <c r="E79" s="4" t="s">
        <v>48</v>
      </c>
      <c r="F79" s="4" t="s">
        <v>90</v>
      </c>
      <c r="G79" s="5">
        <v>45470</v>
      </c>
      <c r="H79" s="6">
        <v>45471.958634259259</v>
      </c>
      <c r="I79" s="7">
        <v>943.16</v>
      </c>
      <c r="J79" s="2" t="s">
        <v>49</v>
      </c>
      <c r="K79" s="4" t="s">
        <v>139</v>
      </c>
      <c r="M79" s="4" t="s">
        <v>92</v>
      </c>
      <c r="N79" s="4" t="s">
        <v>7</v>
      </c>
      <c r="O79" s="6">
        <v>45814.558877314812</v>
      </c>
      <c r="P79" s="7">
        <v>943.16</v>
      </c>
      <c r="Q79" s="4" t="s">
        <v>62</v>
      </c>
      <c r="R79" s="2" t="s">
        <v>53</v>
      </c>
      <c r="S79" s="2" t="s">
        <v>127</v>
      </c>
      <c r="T79" s="4" t="s">
        <v>125</v>
      </c>
      <c r="U79" s="4" t="s">
        <v>55</v>
      </c>
      <c r="V79" s="4" t="s">
        <v>114</v>
      </c>
      <c r="W79" s="8">
        <v>0</v>
      </c>
      <c r="X79" s="7">
        <v>0</v>
      </c>
      <c r="Y79" s="8">
        <v>0</v>
      </c>
      <c r="AA79" s="4" t="s">
        <v>94</v>
      </c>
      <c r="AB79" s="4" t="s">
        <v>134</v>
      </c>
      <c r="AC79" s="4" t="s">
        <v>126</v>
      </c>
    </row>
    <row r="80" spans="1:29" x14ac:dyDescent="0.35">
      <c r="A80" s="2">
        <v>5911197</v>
      </c>
      <c r="B80" s="3"/>
      <c r="C80" s="4" t="s">
        <v>47</v>
      </c>
      <c r="D80" s="4" t="s">
        <v>47</v>
      </c>
      <c r="E80" s="4" t="s">
        <v>48</v>
      </c>
      <c r="F80" s="4" t="s">
        <v>1</v>
      </c>
      <c r="G80" s="5">
        <v>45291</v>
      </c>
      <c r="H80" s="6">
        <v>45281.604872685188</v>
      </c>
      <c r="I80" s="7">
        <v>603.95000000000005</v>
      </c>
      <c r="J80" s="2" t="s">
        <v>66</v>
      </c>
      <c r="K80" s="4" t="s">
        <v>140</v>
      </c>
      <c r="M80" s="4" t="s">
        <v>51</v>
      </c>
      <c r="N80" s="4" t="s">
        <v>52</v>
      </c>
      <c r="O80" s="6">
        <v>45814.558877314812</v>
      </c>
      <c r="P80" s="7">
        <v>603.95000000000005</v>
      </c>
      <c r="R80" s="2" t="s">
        <v>53</v>
      </c>
      <c r="S80" s="2" t="s">
        <v>54</v>
      </c>
      <c r="U80" s="4" t="s">
        <v>55</v>
      </c>
      <c r="V80" s="4" t="s">
        <v>56</v>
      </c>
      <c r="W80" s="8">
        <v>100</v>
      </c>
      <c r="X80" s="7">
        <v>603.95000000000005</v>
      </c>
      <c r="Y80" s="8">
        <v>100</v>
      </c>
      <c r="AA80" s="4" t="s">
        <v>57</v>
      </c>
      <c r="AB80" s="4" t="s">
        <v>141</v>
      </c>
    </row>
    <row r="81" spans="1:29" x14ac:dyDescent="0.35">
      <c r="A81" s="2">
        <v>5911199</v>
      </c>
      <c r="B81" s="3"/>
      <c r="C81" s="4" t="s">
        <v>47</v>
      </c>
      <c r="D81" s="4" t="s">
        <v>47</v>
      </c>
      <c r="E81" s="4" t="s">
        <v>48</v>
      </c>
      <c r="F81" s="4" t="s">
        <v>1</v>
      </c>
      <c r="G81" s="5">
        <v>45291</v>
      </c>
      <c r="H81" s="6">
        <v>45281.604872685188</v>
      </c>
      <c r="I81" s="7">
        <v>603.95000000000005</v>
      </c>
      <c r="J81" s="2" t="s">
        <v>66</v>
      </c>
      <c r="K81" s="4" t="s">
        <v>140</v>
      </c>
      <c r="M81" s="4" t="s">
        <v>51</v>
      </c>
      <c r="N81" s="4" t="s">
        <v>70</v>
      </c>
      <c r="O81" s="6">
        <v>45814.558877314812</v>
      </c>
      <c r="P81" s="7">
        <v>603.95000000000005</v>
      </c>
      <c r="R81" s="2" t="s">
        <v>53</v>
      </c>
      <c r="S81" s="2" t="s">
        <v>54</v>
      </c>
      <c r="U81" s="4" t="s">
        <v>55</v>
      </c>
      <c r="V81" s="4" t="s">
        <v>56</v>
      </c>
      <c r="W81" s="8">
        <v>100</v>
      </c>
      <c r="X81" s="7">
        <v>603.95000000000005</v>
      </c>
      <c r="Y81" s="8">
        <v>100</v>
      </c>
      <c r="AA81" s="4" t="s">
        <v>57</v>
      </c>
      <c r="AB81" s="4" t="s">
        <v>141</v>
      </c>
    </row>
    <row r="82" spans="1:29" x14ac:dyDescent="0.35">
      <c r="A82" s="2">
        <v>5911198</v>
      </c>
      <c r="B82" s="3"/>
      <c r="C82" s="4" t="s">
        <v>47</v>
      </c>
      <c r="D82" s="4" t="s">
        <v>47</v>
      </c>
      <c r="E82" s="4" t="s">
        <v>48</v>
      </c>
      <c r="F82" s="4" t="s">
        <v>1</v>
      </c>
      <c r="G82" s="5">
        <v>45291</v>
      </c>
      <c r="H82" s="6">
        <v>45281.604872685188</v>
      </c>
      <c r="I82" s="7">
        <v>604.13</v>
      </c>
      <c r="J82" s="2" t="s">
        <v>66</v>
      </c>
      <c r="K82" s="4" t="s">
        <v>140</v>
      </c>
      <c r="M82" s="4" t="s">
        <v>51</v>
      </c>
      <c r="N82" s="4" t="s">
        <v>69</v>
      </c>
      <c r="O82" s="6">
        <v>45814.558877314812</v>
      </c>
      <c r="P82" s="7">
        <v>604.13</v>
      </c>
      <c r="R82" s="2" t="s">
        <v>53</v>
      </c>
      <c r="S82" s="2" t="s">
        <v>54</v>
      </c>
      <c r="U82" s="4" t="s">
        <v>55</v>
      </c>
      <c r="V82" s="4" t="s">
        <v>56</v>
      </c>
      <c r="W82" s="8">
        <v>100</v>
      </c>
      <c r="X82" s="7">
        <v>604.13</v>
      </c>
      <c r="Y82" s="8">
        <v>100</v>
      </c>
      <c r="AA82" s="4" t="s">
        <v>57</v>
      </c>
      <c r="AB82" s="4" t="s">
        <v>141</v>
      </c>
    </row>
    <row r="83" spans="1:29" x14ac:dyDescent="0.35">
      <c r="A83" s="2">
        <v>5905074</v>
      </c>
      <c r="B83" s="3"/>
      <c r="C83" s="4" t="s">
        <v>47</v>
      </c>
      <c r="D83" s="4" t="s">
        <v>47</v>
      </c>
      <c r="E83" s="4" t="s">
        <v>48</v>
      </c>
      <c r="F83" s="4" t="s">
        <v>71</v>
      </c>
      <c r="G83" s="5">
        <v>45291</v>
      </c>
      <c r="H83" s="6">
        <v>45281.526469907411</v>
      </c>
      <c r="I83" s="7">
        <v>1357.2</v>
      </c>
      <c r="J83" s="2" t="s">
        <v>66</v>
      </c>
      <c r="K83" s="4" t="s">
        <v>142</v>
      </c>
      <c r="L83" s="4" t="s">
        <v>73</v>
      </c>
      <c r="M83" s="4" t="s">
        <v>74</v>
      </c>
      <c r="N83" s="4" t="s">
        <v>70</v>
      </c>
      <c r="O83" s="6">
        <v>45814.558877314812</v>
      </c>
      <c r="P83" s="7">
        <v>1357.2</v>
      </c>
      <c r="Q83" s="4" t="s">
        <v>143</v>
      </c>
      <c r="R83" s="2" t="s">
        <v>53</v>
      </c>
      <c r="S83" s="2" t="s">
        <v>54</v>
      </c>
      <c r="U83" s="4" t="s">
        <v>55</v>
      </c>
      <c r="V83" s="4" t="s">
        <v>75</v>
      </c>
      <c r="W83" s="8">
        <v>100</v>
      </c>
      <c r="X83" s="7">
        <v>1357.2</v>
      </c>
      <c r="Y83" s="8">
        <v>100</v>
      </c>
      <c r="AA83" s="4" t="s">
        <v>64</v>
      </c>
      <c r="AB83" s="4" t="s">
        <v>141</v>
      </c>
    </row>
    <row r="84" spans="1:29" x14ac:dyDescent="0.35">
      <c r="A84" s="2">
        <v>5907162</v>
      </c>
      <c r="B84" s="3"/>
      <c r="C84" s="4" t="s">
        <v>47</v>
      </c>
      <c r="D84" s="4" t="s">
        <v>47</v>
      </c>
      <c r="E84" s="4" t="s">
        <v>48</v>
      </c>
      <c r="F84" s="4" t="s">
        <v>71</v>
      </c>
      <c r="G84" s="5">
        <v>45291</v>
      </c>
      <c r="H84" s="6">
        <v>45281.526469907411</v>
      </c>
      <c r="I84" s="7">
        <v>1357.6</v>
      </c>
      <c r="J84" s="2" t="s">
        <v>66</v>
      </c>
      <c r="K84" s="4" t="s">
        <v>142</v>
      </c>
      <c r="L84" s="4" t="s">
        <v>73</v>
      </c>
      <c r="M84" s="4" t="s">
        <v>74</v>
      </c>
      <c r="N84" s="4" t="s">
        <v>69</v>
      </c>
      <c r="O84" s="6">
        <v>45814.558877314812</v>
      </c>
      <c r="P84" s="7">
        <v>1357.6</v>
      </c>
      <c r="Q84" s="4" t="s">
        <v>143</v>
      </c>
      <c r="R84" s="2" t="s">
        <v>53</v>
      </c>
      <c r="S84" s="2" t="s">
        <v>54</v>
      </c>
      <c r="U84" s="4" t="s">
        <v>55</v>
      </c>
      <c r="V84" s="4" t="s">
        <v>75</v>
      </c>
      <c r="W84" s="8">
        <v>100</v>
      </c>
      <c r="X84" s="7">
        <v>1357.6</v>
      </c>
      <c r="Y84" s="8">
        <v>100</v>
      </c>
      <c r="AA84" s="4" t="s">
        <v>64</v>
      </c>
      <c r="AB84" s="4" t="s">
        <v>141</v>
      </c>
    </row>
    <row r="85" spans="1:29" x14ac:dyDescent="0.35">
      <c r="A85" s="2">
        <v>5904946</v>
      </c>
      <c r="B85" s="3"/>
      <c r="C85" s="4" t="s">
        <v>47</v>
      </c>
      <c r="D85" s="4" t="s">
        <v>47</v>
      </c>
      <c r="E85" s="4" t="s">
        <v>48</v>
      </c>
      <c r="F85" s="4" t="s">
        <v>71</v>
      </c>
      <c r="G85" s="5">
        <v>45291</v>
      </c>
      <c r="H85" s="6">
        <v>45281.526469907411</v>
      </c>
      <c r="I85" s="7">
        <v>1357.2</v>
      </c>
      <c r="J85" s="2" t="s">
        <v>66</v>
      </c>
      <c r="K85" s="4" t="s">
        <v>142</v>
      </c>
      <c r="L85" s="4" t="s">
        <v>73</v>
      </c>
      <c r="M85" s="4" t="s">
        <v>74</v>
      </c>
      <c r="N85" s="4" t="s">
        <v>52</v>
      </c>
      <c r="O85" s="6">
        <v>45814.558877314812</v>
      </c>
      <c r="P85" s="7">
        <v>1357.2</v>
      </c>
      <c r="Q85" s="4" t="s">
        <v>143</v>
      </c>
      <c r="R85" s="2" t="s">
        <v>53</v>
      </c>
      <c r="S85" s="2" t="s">
        <v>54</v>
      </c>
      <c r="U85" s="4" t="s">
        <v>55</v>
      </c>
      <c r="V85" s="4" t="s">
        <v>75</v>
      </c>
      <c r="W85" s="8">
        <v>100</v>
      </c>
      <c r="X85" s="7">
        <v>1357.2</v>
      </c>
      <c r="Y85" s="8">
        <v>100</v>
      </c>
      <c r="AA85" s="4" t="s">
        <v>64</v>
      </c>
      <c r="AB85" s="4" t="s">
        <v>141</v>
      </c>
    </row>
    <row r="86" spans="1:29" x14ac:dyDescent="0.35">
      <c r="A86" s="2">
        <v>5902677</v>
      </c>
      <c r="B86" s="3"/>
      <c r="C86" s="4" t="s">
        <v>47</v>
      </c>
      <c r="D86" s="4" t="s">
        <v>47</v>
      </c>
      <c r="E86" s="4" t="s">
        <v>48</v>
      </c>
      <c r="F86" s="4" t="s">
        <v>1</v>
      </c>
      <c r="G86" s="5">
        <v>45291</v>
      </c>
      <c r="H86" s="6">
        <v>45281.437893518516</v>
      </c>
      <c r="I86" s="7">
        <v>3560</v>
      </c>
      <c r="J86" s="2" t="s">
        <v>66</v>
      </c>
      <c r="K86" s="4" t="s">
        <v>144</v>
      </c>
      <c r="M86" s="4" t="s">
        <v>51</v>
      </c>
      <c r="N86" s="4" t="s">
        <v>7</v>
      </c>
      <c r="O86" s="6">
        <v>45814.558877314812</v>
      </c>
      <c r="P86" s="7">
        <v>3560</v>
      </c>
      <c r="R86" s="2" t="s">
        <v>53</v>
      </c>
      <c r="S86" s="2" t="s">
        <v>54</v>
      </c>
      <c r="U86" s="4" t="s">
        <v>55</v>
      </c>
      <c r="V86" s="4" t="s">
        <v>56</v>
      </c>
      <c r="W86" s="8">
        <v>100</v>
      </c>
      <c r="X86" s="7">
        <v>3560</v>
      </c>
      <c r="Y86" s="8">
        <v>100</v>
      </c>
      <c r="AA86" s="4" t="s">
        <v>57</v>
      </c>
      <c r="AB86" s="4" t="s">
        <v>141</v>
      </c>
    </row>
    <row r="87" spans="1:29" x14ac:dyDescent="0.35">
      <c r="A87" s="2">
        <v>5900352</v>
      </c>
      <c r="B87" s="3"/>
      <c r="C87" s="4" t="s">
        <v>47</v>
      </c>
      <c r="D87" s="4" t="s">
        <v>47</v>
      </c>
      <c r="E87" s="4" t="s">
        <v>48</v>
      </c>
      <c r="F87" s="4" t="s">
        <v>85</v>
      </c>
      <c r="G87" s="5">
        <v>45291</v>
      </c>
      <c r="H87" s="6">
        <v>45281.376631944448</v>
      </c>
      <c r="I87" s="7">
        <v>8000</v>
      </c>
      <c r="J87" s="2" t="s">
        <v>66</v>
      </c>
      <c r="K87" s="4" t="s">
        <v>145</v>
      </c>
      <c r="L87" s="4" t="s">
        <v>73</v>
      </c>
      <c r="M87" s="4" t="s">
        <v>74</v>
      </c>
      <c r="N87" s="4" t="s">
        <v>7</v>
      </c>
      <c r="O87" s="6">
        <v>45814.558877314812</v>
      </c>
      <c r="P87" s="7">
        <v>8000</v>
      </c>
      <c r="Q87" s="4" t="s">
        <v>143</v>
      </c>
      <c r="R87" s="2" t="s">
        <v>53</v>
      </c>
      <c r="S87" s="2" t="s">
        <v>54</v>
      </c>
      <c r="U87" s="4" t="s">
        <v>55</v>
      </c>
      <c r="V87" s="4" t="s">
        <v>75</v>
      </c>
      <c r="W87" s="8">
        <v>100</v>
      </c>
      <c r="X87" s="7">
        <v>8000</v>
      </c>
      <c r="Y87" s="8">
        <v>100</v>
      </c>
      <c r="AA87" s="4" t="s">
        <v>64</v>
      </c>
      <c r="AB87" s="4" t="s">
        <v>141</v>
      </c>
    </row>
    <row r="88" spans="1:29" x14ac:dyDescent="0.35">
      <c r="A88" s="2">
        <v>5716483</v>
      </c>
      <c r="B88" s="3"/>
      <c r="C88" s="4" t="s">
        <v>47</v>
      </c>
      <c r="D88" s="4" t="s">
        <v>47</v>
      </c>
      <c r="E88" s="4" t="s">
        <v>48</v>
      </c>
      <c r="F88" s="4" t="s">
        <v>1</v>
      </c>
      <c r="G88" s="5">
        <v>45200</v>
      </c>
      <c r="H88" s="6">
        <v>45238.021053240744</v>
      </c>
      <c r="I88" s="7">
        <v>115.98</v>
      </c>
      <c r="J88" s="2" t="s">
        <v>66</v>
      </c>
      <c r="K88" s="4" t="s">
        <v>146</v>
      </c>
      <c r="M88" s="4" t="s">
        <v>51</v>
      </c>
      <c r="N88" s="4" t="s">
        <v>52</v>
      </c>
      <c r="O88" s="6">
        <v>45814.558877314812</v>
      </c>
      <c r="P88" s="7">
        <v>115.98</v>
      </c>
      <c r="R88" s="2" t="s">
        <v>53</v>
      </c>
      <c r="S88" s="2" t="s">
        <v>54</v>
      </c>
      <c r="U88" s="4" t="s">
        <v>55</v>
      </c>
      <c r="V88" s="4" t="s">
        <v>56</v>
      </c>
      <c r="W88" s="8">
        <v>100</v>
      </c>
      <c r="X88" s="7">
        <v>115.98</v>
      </c>
      <c r="Y88" s="8">
        <v>100</v>
      </c>
      <c r="AA88" s="4" t="s">
        <v>57</v>
      </c>
      <c r="AB88" s="4" t="s">
        <v>147</v>
      </c>
    </row>
    <row r="89" spans="1:29" x14ac:dyDescent="0.35">
      <c r="A89" s="2">
        <v>5716484</v>
      </c>
      <c r="B89" s="3"/>
      <c r="C89" s="4" t="s">
        <v>47</v>
      </c>
      <c r="D89" s="4" t="s">
        <v>47</v>
      </c>
      <c r="E89" s="4" t="s">
        <v>48</v>
      </c>
      <c r="F89" s="4" t="s">
        <v>1</v>
      </c>
      <c r="G89" s="5">
        <v>45200</v>
      </c>
      <c r="H89" s="6">
        <v>45238.021053240744</v>
      </c>
      <c r="I89" s="7">
        <v>269.70999999999998</v>
      </c>
      <c r="J89" s="2" t="s">
        <v>66</v>
      </c>
      <c r="K89" s="4" t="s">
        <v>146</v>
      </c>
      <c r="M89" s="4" t="s">
        <v>51</v>
      </c>
      <c r="N89" s="4" t="s">
        <v>52</v>
      </c>
      <c r="O89" s="6">
        <v>45814.558877314812</v>
      </c>
      <c r="P89" s="7">
        <v>269.70999999999998</v>
      </c>
      <c r="R89" s="2" t="s">
        <v>53</v>
      </c>
      <c r="S89" s="2" t="s">
        <v>54</v>
      </c>
      <c r="U89" s="4" t="s">
        <v>55</v>
      </c>
      <c r="V89" s="4" t="s">
        <v>56</v>
      </c>
      <c r="W89" s="8">
        <v>100</v>
      </c>
      <c r="X89" s="7">
        <v>269.70999999999998</v>
      </c>
      <c r="Y89" s="8">
        <v>100</v>
      </c>
      <c r="AA89" s="4" t="s">
        <v>57</v>
      </c>
      <c r="AB89" s="4" t="s">
        <v>147</v>
      </c>
    </row>
    <row r="90" spans="1:29" x14ac:dyDescent="0.35">
      <c r="A90" s="2">
        <v>5716485</v>
      </c>
      <c r="B90" s="3"/>
      <c r="C90" s="4" t="s">
        <v>47</v>
      </c>
      <c r="D90" s="4" t="s">
        <v>47</v>
      </c>
      <c r="E90" s="4" t="s">
        <v>48</v>
      </c>
      <c r="F90" s="4" t="s">
        <v>1</v>
      </c>
      <c r="G90" s="5">
        <v>45200</v>
      </c>
      <c r="H90" s="6">
        <v>45238.021053240744</v>
      </c>
      <c r="I90" s="7">
        <v>97.36</v>
      </c>
      <c r="J90" s="2" t="s">
        <v>66</v>
      </c>
      <c r="K90" s="4" t="s">
        <v>146</v>
      </c>
      <c r="M90" s="4" t="s">
        <v>51</v>
      </c>
      <c r="N90" s="4" t="s">
        <v>52</v>
      </c>
      <c r="O90" s="6">
        <v>45814.558877314812</v>
      </c>
      <c r="P90" s="7">
        <v>97.36</v>
      </c>
      <c r="R90" s="2" t="s">
        <v>53</v>
      </c>
      <c r="S90" s="2" t="s">
        <v>54</v>
      </c>
      <c r="U90" s="4" t="s">
        <v>55</v>
      </c>
      <c r="V90" s="4" t="s">
        <v>56</v>
      </c>
      <c r="W90" s="8">
        <v>100</v>
      </c>
      <c r="X90" s="7">
        <v>97.36</v>
      </c>
      <c r="Y90" s="8">
        <v>100</v>
      </c>
      <c r="AA90" s="4" t="s">
        <v>57</v>
      </c>
      <c r="AB90" s="4" t="s">
        <v>147</v>
      </c>
    </row>
    <row r="91" spans="1:29" x14ac:dyDescent="0.35">
      <c r="A91" s="2">
        <v>5715528</v>
      </c>
      <c r="B91" s="3"/>
      <c r="C91" s="4" t="s">
        <v>47</v>
      </c>
      <c r="D91" s="4" t="s">
        <v>47</v>
      </c>
      <c r="E91" s="4" t="s">
        <v>48</v>
      </c>
      <c r="F91" s="4" t="s">
        <v>90</v>
      </c>
      <c r="G91" s="5">
        <v>45200</v>
      </c>
      <c r="H91" s="6">
        <v>45238.000208333331</v>
      </c>
      <c r="I91" s="7">
        <v>218.79</v>
      </c>
      <c r="J91" s="2" t="s">
        <v>66</v>
      </c>
      <c r="K91" s="4" t="s">
        <v>148</v>
      </c>
      <c r="L91" s="4" t="s">
        <v>73</v>
      </c>
      <c r="M91" s="4" t="s">
        <v>92</v>
      </c>
      <c r="N91" s="4" t="s">
        <v>52</v>
      </c>
      <c r="O91" s="6">
        <v>45814.558877314812</v>
      </c>
      <c r="P91" s="7">
        <v>218.79</v>
      </c>
      <c r="Q91" s="4" t="s">
        <v>62</v>
      </c>
      <c r="R91" s="2" t="s">
        <v>53</v>
      </c>
      <c r="S91" s="2" t="s">
        <v>54</v>
      </c>
      <c r="U91" s="4" t="s">
        <v>55</v>
      </c>
      <c r="V91" s="4" t="s">
        <v>93</v>
      </c>
      <c r="W91" s="8">
        <v>100</v>
      </c>
      <c r="X91" s="7">
        <v>218.79</v>
      </c>
      <c r="Y91" s="8">
        <v>100</v>
      </c>
      <c r="AA91" s="4" t="s">
        <v>94</v>
      </c>
      <c r="AB91" s="4" t="s">
        <v>147</v>
      </c>
      <c r="AC91" s="4" t="s">
        <v>149</v>
      </c>
    </row>
    <row r="92" spans="1:29" x14ac:dyDescent="0.35">
      <c r="A92" s="2">
        <v>5715527</v>
      </c>
      <c r="B92" s="3"/>
      <c r="C92" s="4" t="s">
        <v>47</v>
      </c>
      <c r="D92" s="4" t="s">
        <v>47</v>
      </c>
      <c r="E92" s="4" t="s">
        <v>48</v>
      </c>
      <c r="F92" s="4" t="s">
        <v>90</v>
      </c>
      <c r="G92" s="5">
        <v>45200</v>
      </c>
      <c r="H92" s="6">
        <v>45238.000208333331</v>
      </c>
      <c r="I92" s="7">
        <v>606.1</v>
      </c>
      <c r="J92" s="2" t="s">
        <v>66</v>
      </c>
      <c r="K92" s="4" t="s">
        <v>148</v>
      </c>
      <c r="L92" s="4" t="s">
        <v>73</v>
      </c>
      <c r="M92" s="4" t="s">
        <v>92</v>
      </c>
      <c r="N92" s="4" t="s">
        <v>52</v>
      </c>
      <c r="O92" s="6">
        <v>45814.558877314812</v>
      </c>
      <c r="P92" s="7">
        <v>606.1</v>
      </c>
      <c r="Q92" s="4" t="s">
        <v>62</v>
      </c>
      <c r="R92" s="2" t="s">
        <v>53</v>
      </c>
      <c r="S92" s="2" t="s">
        <v>54</v>
      </c>
      <c r="U92" s="4" t="s">
        <v>55</v>
      </c>
      <c r="V92" s="4" t="s">
        <v>93</v>
      </c>
      <c r="W92" s="8">
        <v>100</v>
      </c>
      <c r="X92" s="7">
        <v>606.1</v>
      </c>
      <c r="Y92" s="8">
        <v>100</v>
      </c>
      <c r="AA92" s="4" t="s">
        <v>94</v>
      </c>
      <c r="AB92" s="4" t="s">
        <v>147</v>
      </c>
      <c r="AC92" s="4" t="s">
        <v>150</v>
      </c>
    </row>
    <row r="93" spans="1:29" x14ac:dyDescent="0.35">
      <c r="A93" s="2">
        <v>5715526</v>
      </c>
      <c r="B93" s="3"/>
      <c r="C93" s="4" t="s">
        <v>47</v>
      </c>
      <c r="D93" s="4" t="s">
        <v>47</v>
      </c>
      <c r="E93" s="4" t="s">
        <v>48</v>
      </c>
      <c r="F93" s="4" t="s">
        <v>90</v>
      </c>
      <c r="G93" s="5">
        <v>45200</v>
      </c>
      <c r="H93" s="6">
        <v>45238.000208333331</v>
      </c>
      <c r="I93" s="7">
        <v>260.62</v>
      </c>
      <c r="J93" s="2" t="s">
        <v>66</v>
      </c>
      <c r="K93" s="4" t="s">
        <v>148</v>
      </c>
      <c r="L93" s="4" t="s">
        <v>73</v>
      </c>
      <c r="M93" s="4" t="s">
        <v>92</v>
      </c>
      <c r="N93" s="4" t="s">
        <v>52</v>
      </c>
      <c r="O93" s="6">
        <v>45814.558877314812</v>
      </c>
      <c r="P93" s="7">
        <v>260.62</v>
      </c>
      <c r="Q93" s="4" t="s">
        <v>62</v>
      </c>
      <c r="R93" s="2" t="s">
        <v>53</v>
      </c>
      <c r="S93" s="2" t="s">
        <v>54</v>
      </c>
      <c r="U93" s="4" t="s">
        <v>55</v>
      </c>
      <c r="V93" s="4" t="s">
        <v>93</v>
      </c>
      <c r="W93" s="8">
        <v>100</v>
      </c>
      <c r="X93" s="7">
        <v>260.62</v>
      </c>
      <c r="Y93" s="8">
        <v>100</v>
      </c>
      <c r="AA93" s="4" t="s">
        <v>94</v>
      </c>
      <c r="AB93" s="4" t="s">
        <v>147</v>
      </c>
      <c r="AC93" s="4" t="s">
        <v>151</v>
      </c>
    </row>
    <row r="94" spans="1:29" x14ac:dyDescent="0.35">
      <c r="A94" s="2">
        <v>5642102</v>
      </c>
      <c r="B94" s="3"/>
      <c r="C94" s="4" t="s">
        <v>47</v>
      </c>
      <c r="D94" s="4" t="s">
        <v>47</v>
      </c>
      <c r="E94" s="4" t="s">
        <v>48</v>
      </c>
      <c r="F94" s="4" t="s">
        <v>1</v>
      </c>
      <c r="G94" s="5">
        <v>45202</v>
      </c>
      <c r="H94" s="6">
        <v>45210.021168981482</v>
      </c>
      <c r="I94" s="7">
        <v>79.86</v>
      </c>
      <c r="J94" s="2" t="s">
        <v>66</v>
      </c>
      <c r="K94" s="4" t="s">
        <v>152</v>
      </c>
      <c r="M94" s="4" t="s">
        <v>51</v>
      </c>
      <c r="N94" s="4" t="s">
        <v>7</v>
      </c>
      <c r="O94" s="6">
        <v>45814.558877314812</v>
      </c>
      <c r="P94" s="7">
        <v>79.86</v>
      </c>
      <c r="R94" s="2" t="s">
        <v>53</v>
      </c>
      <c r="S94" s="2" t="s">
        <v>54</v>
      </c>
      <c r="U94" s="4" t="s">
        <v>55</v>
      </c>
      <c r="V94" s="4" t="s">
        <v>56</v>
      </c>
      <c r="W94" s="8">
        <v>100</v>
      </c>
      <c r="X94" s="7">
        <v>79.86</v>
      </c>
      <c r="Y94" s="8">
        <v>100</v>
      </c>
      <c r="AA94" s="4" t="s">
        <v>57</v>
      </c>
      <c r="AB94" s="4" t="s">
        <v>153</v>
      </c>
    </row>
    <row r="95" spans="1:29" x14ac:dyDescent="0.35">
      <c r="A95" s="2">
        <v>5642104</v>
      </c>
      <c r="B95" s="3"/>
      <c r="C95" s="4" t="s">
        <v>47</v>
      </c>
      <c r="D95" s="4" t="s">
        <v>47</v>
      </c>
      <c r="E95" s="4" t="s">
        <v>48</v>
      </c>
      <c r="F95" s="4" t="s">
        <v>1</v>
      </c>
      <c r="G95" s="5">
        <v>45202</v>
      </c>
      <c r="H95" s="6">
        <v>45210.021168981482</v>
      </c>
      <c r="I95" s="7">
        <v>50.7</v>
      </c>
      <c r="J95" s="2" t="s">
        <v>66</v>
      </c>
      <c r="K95" s="4" t="s">
        <v>152</v>
      </c>
      <c r="M95" s="4" t="s">
        <v>51</v>
      </c>
      <c r="N95" s="4" t="s">
        <v>7</v>
      </c>
      <c r="O95" s="6">
        <v>45814.558877314812</v>
      </c>
      <c r="P95" s="7">
        <v>50.7</v>
      </c>
      <c r="R95" s="2" t="s">
        <v>53</v>
      </c>
      <c r="S95" s="2" t="s">
        <v>54</v>
      </c>
      <c r="U95" s="4" t="s">
        <v>55</v>
      </c>
      <c r="V95" s="4" t="s">
        <v>56</v>
      </c>
      <c r="W95" s="8">
        <v>100</v>
      </c>
      <c r="X95" s="7">
        <v>50.7</v>
      </c>
      <c r="Y95" s="8">
        <v>100</v>
      </c>
      <c r="AA95" s="4" t="s">
        <v>57</v>
      </c>
      <c r="AB95" s="4" t="s">
        <v>153</v>
      </c>
    </row>
    <row r="96" spans="1:29" x14ac:dyDescent="0.35">
      <c r="A96" s="2">
        <v>5642103</v>
      </c>
      <c r="B96" s="3"/>
      <c r="C96" s="4" t="s">
        <v>47</v>
      </c>
      <c r="D96" s="4" t="s">
        <v>47</v>
      </c>
      <c r="E96" s="4" t="s">
        <v>48</v>
      </c>
      <c r="F96" s="4" t="s">
        <v>1</v>
      </c>
      <c r="G96" s="5">
        <v>45202</v>
      </c>
      <c r="H96" s="6">
        <v>45210.021168981482</v>
      </c>
      <c r="I96" s="7">
        <v>14.24</v>
      </c>
      <c r="J96" s="2" t="s">
        <v>66</v>
      </c>
      <c r="K96" s="4" t="s">
        <v>152</v>
      </c>
      <c r="M96" s="4" t="s">
        <v>51</v>
      </c>
      <c r="N96" s="4" t="s">
        <v>7</v>
      </c>
      <c r="O96" s="6">
        <v>45814.558877314812</v>
      </c>
      <c r="P96" s="7">
        <v>14.24</v>
      </c>
      <c r="R96" s="2" t="s">
        <v>53</v>
      </c>
      <c r="S96" s="2" t="s">
        <v>54</v>
      </c>
      <c r="U96" s="4" t="s">
        <v>55</v>
      </c>
      <c r="V96" s="4" t="s">
        <v>56</v>
      </c>
      <c r="W96" s="8">
        <v>100</v>
      </c>
      <c r="X96" s="7">
        <v>14.24</v>
      </c>
      <c r="Y96" s="8">
        <v>100</v>
      </c>
      <c r="AA96" s="4" t="s">
        <v>57</v>
      </c>
      <c r="AB96" s="4" t="s">
        <v>153</v>
      </c>
    </row>
    <row r="97" spans="1:29" x14ac:dyDescent="0.35">
      <c r="A97" s="2">
        <v>5642101</v>
      </c>
      <c r="B97" s="3"/>
      <c r="C97" s="4" t="s">
        <v>47</v>
      </c>
      <c r="D97" s="4" t="s">
        <v>47</v>
      </c>
      <c r="E97" s="4" t="s">
        <v>48</v>
      </c>
      <c r="F97" s="4" t="s">
        <v>1</v>
      </c>
      <c r="G97" s="5">
        <v>45202</v>
      </c>
      <c r="H97" s="6">
        <v>45210.021168981482</v>
      </c>
      <c r="I97" s="7">
        <v>67.86</v>
      </c>
      <c r="J97" s="2" t="s">
        <v>66</v>
      </c>
      <c r="K97" s="4" t="s">
        <v>152</v>
      </c>
      <c r="M97" s="4" t="s">
        <v>51</v>
      </c>
      <c r="N97" s="4" t="s">
        <v>7</v>
      </c>
      <c r="O97" s="6">
        <v>45814.558877314812</v>
      </c>
      <c r="P97" s="7">
        <v>67.86</v>
      </c>
      <c r="R97" s="2" t="s">
        <v>53</v>
      </c>
      <c r="S97" s="2" t="s">
        <v>54</v>
      </c>
      <c r="U97" s="4" t="s">
        <v>55</v>
      </c>
      <c r="V97" s="4" t="s">
        <v>56</v>
      </c>
      <c r="W97" s="8">
        <v>100</v>
      </c>
      <c r="X97" s="7">
        <v>67.86</v>
      </c>
      <c r="Y97" s="8">
        <v>100</v>
      </c>
      <c r="AA97" s="4" t="s">
        <v>57</v>
      </c>
      <c r="AB97" s="4" t="s">
        <v>153</v>
      </c>
    </row>
    <row r="98" spans="1:29" x14ac:dyDescent="0.35">
      <c r="A98" s="2">
        <v>5642106</v>
      </c>
      <c r="B98" s="3"/>
      <c r="C98" s="4" t="s">
        <v>47</v>
      </c>
      <c r="D98" s="4" t="s">
        <v>47</v>
      </c>
      <c r="E98" s="4" t="s">
        <v>48</v>
      </c>
      <c r="F98" s="4" t="s">
        <v>1</v>
      </c>
      <c r="G98" s="5">
        <v>45202</v>
      </c>
      <c r="H98" s="6">
        <v>45210.021168981482</v>
      </c>
      <c r="I98" s="7">
        <v>14.7</v>
      </c>
      <c r="J98" s="2" t="s">
        <v>66</v>
      </c>
      <c r="K98" s="4" t="s">
        <v>152</v>
      </c>
      <c r="M98" s="4" t="s">
        <v>51</v>
      </c>
      <c r="N98" s="4" t="s">
        <v>7</v>
      </c>
      <c r="O98" s="6">
        <v>45814.558877314812</v>
      </c>
      <c r="P98" s="7">
        <v>14.7</v>
      </c>
      <c r="R98" s="2" t="s">
        <v>53</v>
      </c>
      <c r="S98" s="2" t="s">
        <v>54</v>
      </c>
      <c r="U98" s="4" t="s">
        <v>55</v>
      </c>
      <c r="V98" s="4" t="s">
        <v>56</v>
      </c>
      <c r="W98" s="8">
        <v>100</v>
      </c>
      <c r="X98" s="7">
        <v>14.7</v>
      </c>
      <c r="Y98" s="8">
        <v>100</v>
      </c>
      <c r="AA98" s="4" t="s">
        <v>57</v>
      </c>
      <c r="AB98" s="4" t="s">
        <v>153</v>
      </c>
    </row>
    <row r="99" spans="1:29" x14ac:dyDescent="0.35">
      <c r="A99" s="2">
        <v>5642105</v>
      </c>
      <c r="B99" s="3"/>
      <c r="C99" s="4" t="s">
        <v>47</v>
      </c>
      <c r="D99" s="4" t="s">
        <v>47</v>
      </c>
      <c r="E99" s="4" t="s">
        <v>48</v>
      </c>
      <c r="F99" s="4" t="s">
        <v>1</v>
      </c>
      <c r="G99" s="5">
        <v>45202</v>
      </c>
      <c r="H99" s="6">
        <v>45210.021168981482</v>
      </c>
      <c r="I99" s="7">
        <v>35.229999999999997</v>
      </c>
      <c r="J99" s="2" t="s">
        <v>66</v>
      </c>
      <c r="K99" s="4" t="s">
        <v>152</v>
      </c>
      <c r="M99" s="4" t="s">
        <v>51</v>
      </c>
      <c r="N99" s="4" t="s">
        <v>7</v>
      </c>
      <c r="O99" s="6">
        <v>45814.558877314812</v>
      </c>
      <c r="P99" s="7">
        <v>35.229999999999997</v>
      </c>
      <c r="R99" s="2" t="s">
        <v>53</v>
      </c>
      <c r="S99" s="2" t="s">
        <v>54</v>
      </c>
      <c r="U99" s="4" t="s">
        <v>55</v>
      </c>
      <c r="V99" s="4" t="s">
        <v>56</v>
      </c>
      <c r="W99" s="8">
        <v>100</v>
      </c>
      <c r="X99" s="7">
        <v>35.229999999999997</v>
      </c>
      <c r="Y99" s="8">
        <v>100</v>
      </c>
      <c r="AA99" s="4" t="s">
        <v>57</v>
      </c>
      <c r="AB99" s="4" t="s">
        <v>153</v>
      </c>
    </row>
    <row r="100" spans="1:29" x14ac:dyDescent="0.35">
      <c r="A100" s="2">
        <v>5641118</v>
      </c>
      <c r="B100" s="3"/>
      <c r="C100" s="4" t="s">
        <v>47</v>
      </c>
      <c r="D100" s="4" t="s">
        <v>47</v>
      </c>
      <c r="E100" s="4" t="s">
        <v>48</v>
      </c>
      <c r="F100" s="4" t="s">
        <v>90</v>
      </c>
      <c r="G100" s="5">
        <v>45202</v>
      </c>
      <c r="H100" s="6">
        <v>45210.000277777777</v>
      </c>
      <c r="I100" s="7">
        <v>33.04</v>
      </c>
      <c r="J100" s="2" t="s">
        <v>66</v>
      </c>
      <c r="K100" s="4" t="s">
        <v>154</v>
      </c>
      <c r="L100" s="4" t="s">
        <v>83</v>
      </c>
      <c r="M100" s="4" t="s">
        <v>92</v>
      </c>
      <c r="N100" s="4" t="s">
        <v>7</v>
      </c>
      <c r="O100" s="6">
        <v>45814.558877314812</v>
      </c>
      <c r="P100" s="7">
        <v>33.04</v>
      </c>
      <c r="Q100" s="4" t="s">
        <v>62</v>
      </c>
      <c r="R100" s="2" t="s">
        <v>53</v>
      </c>
      <c r="S100" s="2" t="s">
        <v>54</v>
      </c>
      <c r="U100" s="4" t="s">
        <v>55</v>
      </c>
      <c r="V100" s="4" t="s">
        <v>93</v>
      </c>
      <c r="W100" s="8">
        <v>100</v>
      </c>
      <c r="X100" s="7">
        <v>33.04</v>
      </c>
      <c r="Y100" s="8">
        <v>100</v>
      </c>
      <c r="AA100" s="4" t="s">
        <v>94</v>
      </c>
      <c r="AB100" s="4" t="s">
        <v>153</v>
      </c>
      <c r="AC100" s="4" t="s">
        <v>155</v>
      </c>
    </row>
    <row r="101" spans="1:29" x14ac:dyDescent="0.35">
      <c r="A101" s="2">
        <v>5641114</v>
      </c>
      <c r="B101" s="3"/>
      <c r="C101" s="4" t="s">
        <v>47</v>
      </c>
      <c r="D101" s="4" t="s">
        <v>47</v>
      </c>
      <c r="E101" s="4" t="s">
        <v>48</v>
      </c>
      <c r="F101" s="4" t="s">
        <v>90</v>
      </c>
      <c r="G101" s="5">
        <v>45202</v>
      </c>
      <c r="H101" s="6">
        <v>45210.000277777777</v>
      </c>
      <c r="I101" s="7">
        <v>32</v>
      </c>
      <c r="J101" s="2" t="s">
        <v>66</v>
      </c>
      <c r="K101" s="4" t="s">
        <v>154</v>
      </c>
      <c r="L101" s="4" t="s">
        <v>83</v>
      </c>
      <c r="M101" s="4" t="s">
        <v>92</v>
      </c>
      <c r="N101" s="4" t="s">
        <v>7</v>
      </c>
      <c r="O101" s="6">
        <v>45814.558877314812</v>
      </c>
      <c r="P101" s="7">
        <v>32</v>
      </c>
      <c r="Q101" s="4" t="s">
        <v>62</v>
      </c>
      <c r="R101" s="2" t="s">
        <v>53</v>
      </c>
      <c r="S101" s="2" t="s">
        <v>54</v>
      </c>
      <c r="U101" s="4" t="s">
        <v>55</v>
      </c>
      <c r="V101" s="4" t="s">
        <v>93</v>
      </c>
      <c r="W101" s="8">
        <v>100</v>
      </c>
      <c r="X101" s="7">
        <v>32</v>
      </c>
      <c r="Y101" s="8">
        <v>100</v>
      </c>
      <c r="AA101" s="4" t="s">
        <v>94</v>
      </c>
      <c r="AB101" s="4" t="s">
        <v>153</v>
      </c>
      <c r="AC101" s="4" t="s">
        <v>156</v>
      </c>
    </row>
    <row r="102" spans="1:29" x14ac:dyDescent="0.35">
      <c r="A102" s="2">
        <v>5641112</v>
      </c>
      <c r="B102" s="3"/>
      <c r="C102" s="4" t="s">
        <v>47</v>
      </c>
      <c r="D102" s="4" t="s">
        <v>47</v>
      </c>
      <c r="E102" s="4" t="s">
        <v>48</v>
      </c>
      <c r="F102" s="4" t="s">
        <v>90</v>
      </c>
      <c r="G102" s="5">
        <v>45202</v>
      </c>
      <c r="H102" s="6">
        <v>45210.000277777777</v>
      </c>
      <c r="I102" s="7">
        <v>152.5</v>
      </c>
      <c r="J102" s="2" t="s">
        <v>66</v>
      </c>
      <c r="K102" s="4" t="s">
        <v>154</v>
      </c>
      <c r="L102" s="4" t="s">
        <v>83</v>
      </c>
      <c r="M102" s="4" t="s">
        <v>92</v>
      </c>
      <c r="N102" s="4" t="s">
        <v>7</v>
      </c>
      <c r="O102" s="6">
        <v>45814.558877314812</v>
      </c>
      <c r="P102" s="7">
        <v>152.5</v>
      </c>
      <c r="Q102" s="4" t="s">
        <v>62</v>
      </c>
      <c r="R102" s="2" t="s">
        <v>53</v>
      </c>
      <c r="S102" s="2" t="s">
        <v>54</v>
      </c>
      <c r="U102" s="4" t="s">
        <v>55</v>
      </c>
      <c r="V102" s="4" t="s">
        <v>93</v>
      </c>
      <c r="W102" s="8">
        <v>100</v>
      </c>
      <c r="X102" s="7">
        <v>152.5</v>
      </c>
      <c r="Y102" s="8">
        <v>100</v>
      </c>
      <c r="AA102" s="4" t="s">
        <v>94</v>
      </c>
      <c r="AB102" s="4" t="s">
        <v>153</v>
      </c>
      <c r="AC102" s="4" t="s">
        <v>157</v>
      </c>
    </row>
    <row r="103" spans="1:29" x14ac:dyDescent="0.35">
      <c r="A103" s="2">
        <v>5641117</v>
      </c>
      <c r="B103" s="3"/>
      <c r="C103" s="4" t="s">
        <v>47</v>
      </c>
      <c r="D103" s="4" t="s">
        <v>47</v>
      </c>
      <c r="E103" s="4" t="s">
        <v>48</v>
      </c>
      <c r="F103" s="4" t="s">
        <v>90</v>
      </c>
      <c r="G103" s="5">
        <v>45202</v>
      </c>
      <c r="H103" s="6">
        <v>45210.000277777777</v>
      </c>
      <c r="I103" s="7">
        <v>79.17</v>
      </c>
      <c r="J103" s="2" t="s">
        <v>66</v>
      </c>
      <c r="K103" s="4" t="s">
        <v>154</v>
      </c>
      <c r="L103" s="4" t="s">
        <v>83</v>
      </c>
      <c r="M103" s="4" t="s">
        <v>92</v>
      </c>
      <c r="N103" s="4" t="s">
        <v>7</v>
      </c>
      <c r="O103" s="6">
        <v>45814.558877314812</v>
      </c>
      <c r="P103" s="7">
        <v>79.17</v>
      </c>
      <c r="Q103" s="4" t="s">
        <v>62</v>
      </c>
      <c r="R103" s="2" t="s">
        <v>53</v>
      </c>
      <c r="S103" s="2" t="s">
        <v>54</v>
      </c>
      <c r="U103" s="4" t="s">
        <v>55</v>
      </c>
      <c r="V103" s="4" t="s">
        <v>93</v>
      </c>
      <c r="W103" s="8">
        <v>100</v>
      </c>
      <c r="X103" s="7">
        <v>79.17</v>
      </c>
      <c r="Y103" s="8">
        <v>100</v>
      </c>
      <c r="AA103" s="4" t="s">
        <v>94</v>
      </c>
      <c r="AB103" s="4" t="s">
        <v>153</v>
      </c>
      <c r="AC103" s="4" t="s">
        <v>158</v>
      </c>
    </row>
    <row r="104" spans="1:29" x14ac:dyDescent="0.35">
      <c r="A104" s="2">
        <v>5641113</v>
      </c>
      <c r="B104" s="3"/>
      <c r="C104" s="4" t="s">
        <v>47</v>
      </c>
      <c r="D104" s="4" t="s">
        <v>47</v>
      </c>
      <c r="E104" s="4" t="s">
        <v>48</v>
      </c>
      <c r="F104" s="4" t="s">
        <v>90</v>
      </c>
      <c r="G104" s="5">
        <v>45202</v>
      </c>
      <c r="H104" s="6">
        <v>45210.000277777777</v>
      </c>
      <c r="I104" s="7">
        <v>179.47</v>
      </c>
      <c r="J104" s="2" t="s">
        <v>66</v>
      </c>
      <c r="K104" s="4" t="s">
        <v>154</v>
      </c>
      <c r="L104" s="4" t="s">
        <v>83</v>
      </c>
      <c r="M104" s="4" t="s">
        <v>92</v>
      </c>
      <c r="N104" s="4" t="s">
        <v>7</v>
      </c>
      <c r="O104" s="6">
        <v>45814.558877314812</v>
      </c>
      <c r="P104" s="7">
        <v>179.47</v>
      </c>
      <c r="Q104" s="4" t="s">
        <v>62</v>
      </c>
      <c r="R104" s="2" t="s">
        <v>53</v>
      </c>
      <c r="S104" s="2" t="s">
        <v>54</v>
      </c>
      <c r="U104" s="4" t="s">
        <v>55</v>
      </c>
      <c r="V104" s="4" t="s">
        <v>93</v>
      </c>
      <c r="W104" s="8">
        <v>100</v>
      </c>
      <c r="X104" s="7">
        <v>179.47</v>
      </c>
      <c r="Y104" s="8">
        <v>100</v>
      </c>
      <c r="AA104" s="4" t="s">
        <v>94</v>
      </c>
      <c r="AB104" s="4" t="s">
        <v>153</v>
      </c>
      <c r="AC104" s="4" t="s">
        <v>159</v>
      </c>
    </row>
    <row r="105" spans="1:29" x14ac:dyDescent="0.35">
      <c r="A105" s="2">
        <v>5641116</v>
      </c>
      <c r="B105" s="3"/>
      <c r="C105" s="4" t="s">
        <v>47</v>
      </c>
      <c r="D105" s="4" t="s">
        <v>47</v>
      </c>
      <c r="E105" s="4" t="s">
        <v>48</v>
      </c>
      <c r="F105" s="4" t="s">
        <v>90</v>
      </c>
      <c r="G105" s="5">
        <v>45202</v>
      </c>
      <c r="H105" s="6">
        <v>45210.000277777777</v>
      </c>
      <c r="I105" s="7">
        <v>113.93</v>
      </c>
      <c r="J105" s="2" t="s">
        <v>66</v>
      </c>
      <c r="K105" s="4" t="s">
        <v>154</v>
      </c>
      <c r="L105" s="4" t="s">
        <v>83</v>
      </c>
      <c r="M105" s="4" t="s">
        <v>92</v>
      </c>
      <c r="N105" s="4" t="s">
        <v>7</v>
      </c>
      <c r="O105" s="6">
        <v>45814.558877314812</v>
      </c>
      <c r="P105" s="7">
        <v>113.93</v>
      </c>
      <c r="Q105" s="4" t="s">
        <v>62</v>
      </c>
      <c r="R105" s="2" t="s">
        <v>53</v>
      </c>
      <c r="S105" s="2" t="s">
        <v>54</v>
      </c>
      <c r="U105" s="4" t="s">
        <v>55</v>
      </c>
      <c r="V105" s="4" t="s">
        <v>93</v>
      </c>
      <c r="W105" s="8">
        <v>100</v>
      </c>
      <c r="X105" s="7">
        <v>113.93</v>
      </c>
      <c r="Y105" s="8">
        <v>100</v>
      </c>
      <c r="AA105" s="4" t="s">
        <v>94</v>
      </c>
      <c r="AB105" s="4" t="s">
        <v>153</v>
      </c>
      <c r="AC105" s="4" t="s">
        <v>160</v>
      </c>
    </row>
    <row r="106" spans="1:29" x14ac:dyDescent="0.35">
      <c r="A106" s="2">
        <v>5559109</v>
      </c>
      <c r="B106" s="3"/>
      <c r="C106" s="4" t="s">
        <v>47</v>
      </c>
      <c r="D106" s="4" t="s">
        <v>47</v>
      </c>
      <c r="E106" s="4" t="s">
        <v>48</v>
      </c>
      <c r="F106" s="4" t="s">
        <v>1</v>
      </c>
      <c r="G106" s="5">
        <v>45183</v>
      </c>
      <c r="H106" s="6">
        <v>45196.063136574077</v>
      </c>
      <c r="I106" s="7">
        <v>39.14</v>
      </c>
      <c r="J106" s="2" t="s">
        <v>66</v>
      </c>
      <c r="K106" s="4" t="s">
        <v>161</v>
      </c>
      <c r="M106" s="4" t="s">
        <v>51</v>
      </c>
      <c r="N106" s="4" t="s">
        <v>80</v>
      </c>
      <c r="O106" s="6">
        <v>45814.558877314812</v>
      </c>
      <c r="P106" s="7">
        <v>39.14</v>
      </c>
      <c r="R106" s="2" t="s">
        <v>53</v>
      </c>
      <c r="S106" s="2" t="s">
        <v>54</v>
      </c>
      <c r="U106" s="4" t="s">
        <v>55</v>
      </c>
      <c r="V106" s="4" t="s">
        <v>56</v>
      </c>
      <c r="W106" s="8">
        <v>100</v>
      </c>
      <c r="X106" s="7">
        <v>39.14</v>
      </c>
      <c r="Y106" s="8">
        <v>100</v>
      </c>
      <c r="AA106" s="4" t="s">
        <v>57</v>
      </c>
      <c r="AB106" s="4" t="s">
        <v>162</v>
      </c>
    </row>
    <row r="107" spans="1:29" x14ac:dyDescent="0.35">
      <c r="A107" s="2">
        <v>5559108</v>
      </c>
      <c r="B107" s="3"/>
      <c r="C107" s="4" t="s">
        <v>47</v>
      </c>
      <c r="D107" s="4" t="s">
        <v>47</v>
      </c>
      <c r="E107" s="4" t="s">
        <v>48</v>
      </c>
      <c r="F107" s="4" t="s">
        <v>1</v>
      </c>
      <c r="G107" s="5">
        <v>45183</v>
      </c>
      <c r="H107" s="6">
        <v>45196.063136574077</v>
      </c>
      <c r="I107" s="7">
        <v>127.46</v>
      </c>
      <c r="J107" s="2" t="s">
        <v>66</v>
      </c>
      <c r="K107" s="4" t="s">
        <v>161</v>
      </c>
      <c r="M107" s="4" t="s">
        <v>51</v>
      </c>
      <c r="N107" s="4" t="s">
        <v>80</v>
      </c>
      <c r="O107" s="6">
        <v>45814.558877314812</v>
      </c>
      <c r="P107" s="7">
        <v>127.46</v>
      </c>
      <c r="R107" s="2" t="s">
        <v>53</v>
      </c>
      <c r="S107" s="2" t="s">
        <v>54</v>
      </c>
      <c r="U107" s="4" t="s">
        <v>55</v>
      </c>
      <c r="V107" s="4" t="s">
        <v>56</v>
      </c>
      <c r="W107" s="8">
        <v>100</v>
      </c>
      <c r="X107" s="7">
        <v>127.46</v>
      </c>
      <c r="Y107" s="8">
        <v>100</v>
      </c>
      <c r="AA107" s="4" t="s">
        <v>57</v>
      </c>
      <c r="AB107" s="4" t="s">
        <v>162</v>
      </c>
    </row>
    <row r="108" spans="1:29" x14ac:dyDescent="0.35">
      <c r="A108" s="2">
        <v>5559107</v>
      </c>
      <c r="B108" s="3"/>
      <c r="C108" s="4" t="s">
        <v>47</v>
      </c>
      <c r="D108" s="4" t="s">
        <v>47</v>
      </c>
      <c r="E108" s="4" t="s">
        <v>48</v>
      </c>
      <c r="F108" s="4" t="s">
        <v>1</v>
      </c>
      <c r="G108" s="5">
        <v>45183</v>
      </c>
      <c r="H108" s="6">
        <v>45196.063136574077</v>
      </c>
      <c r="I108" s="7">
        <v>56.07</v>
      </c>
      <c r="J108" s="2" t="s">
        <v>66</v>
      </c>
      <c r="K108" s="4" t="s">
        <v>161</v>
      </c>
      <c r="M108" s="4" t="s">
        <v>51</v>
      </c>
      <c r="N108" s="4" t="s">
        <v>80</v>
      </c>
      <c r="O108" s="6">
        <v>45814.558877314812</v>
      </c>
      <c r="P108" s="7">
        <v>56.07</v>
      </c>
      <c r="R108" s="2" t="s">
        <v>53</v>
      </c>
      <c r="S108" s="2" t="s">
        <v>54</v>
      </c>
      <c r="U108" s="4" t="s">
        <v>55</v>
      </c>
      <c r="V108" s="4" t="s">
        <v>56</v>
      </c>
      <c r="W108" s="8">
        <v>100</v>
      </c>
      <c r="X108" s="7">
        <v>56.07</v>
      </c>
      <c r="Y108" s="8">
        <v>100</v>
      </c>
      <c r="AA108" s="4" t="s">
        <v>57</v>
      </c>
      <c r="AB108" s="4" t="s">
        <v>162</v>
      </c>
    </row>
    <row r="109" spans="1:29" x14ac:dyDescent="0.35">
      <c r="A109" s="2">
        <v>5561203</v>
      </c>
      <c r="B109" s="3"/>
      <c r="C109" s="4" t="s">
        <v>47</v>
      </c>
      <c r="D109" s="4" t="s">
        <v>47</v>
      </c>
      <c r="E109" s="4" t="s">
        <v>48</v>
      </c>
      <c r="F109" s="4" t="s">
        <v>90</v>
      </c>
      <c r="G109" s="5">
        <v>45183</v>
      </c>
      <c r="H109" s="6">
        <v>45196.041967592595</v>
      </c>
      <c r="I109" s="7">
        <v>126</v>
      </c>
      <c r="J109" s="2" t="s">
        <v>66</v>
      </c>
      <c r="K109" s="4" t="s">
        <v>163</v>
      </c>
      <c r="L109" s="4" t="s">
        <v>164</v>
      </c>
      <c r="M109" s="4" t="s">
        <v>92</v>
      </c>
      <c r="N109" s="4" t="s">
        <v>80</v>
      </c>
      <c r="O109" s="6">
        <v>45814.558877314812</v>
      </c>
      <c r="P109" s="7">
        <v>126</v>
      </c>
      <c r="Q109" s="4" t="s">
        <v>62</v>
      </c>
      <c r="R109" s="2" t="s">
        <v>53</v>
      </c>
      <c r="S109" s="2" t="s">
        <v>54</v>
      </c>
      <c r="U109" s="4" t="s">
        <v>55</v>
      </c>
      <c r="V109" s="4" t="s">
        <v>93</v>
      </c>
      <c r="W109" s="8">
        <v>100</v>
      </c>
      <c r="X109" s="7">
        <v>126</v>
      </c>
      <c r="Y109" s="8">
        <v>100</v>
      </c>
      <c r="AA109" s="4" t="s">
        <v>94</v>
      </c>
      <c r="AB109" s="4" t="s">
        <v>162</v>
      </c>
      <c r="AC109" s="4" t="s">
        <v>165</v>
      </c>
    </row>
    <row r="110" spans="1:29" x14ac:dyDescent="0.35">
      <c r="A110" s="2">
        <v>5561217</v>
      </c>
      <c r="B110" s="3"/>
      <c r="C110" s="4" t="s">
        <v>47</v>
      </c>
      <c r="D110" s="4" t="s">
        <v>47</v>
      </c>
      <c r="E110" s="4" t="s">
        <v>48</v>
      </c>
      <c r="F110" s="4" t="s">
        <v>90</v>
      </c>
      <c r="G110" s="5">
        <v>45183</v>
      </c>
      <c r="H110" s="6">
        <v>45196.041967592595</v>
      </c>
      <c r="I110" s="7">
        <v>87.96</v>
      </c>
      <c r="J110" s="2" t="s">
        <v>66</v>
      </c>
      <c r="K110" s="4" t="s">
        <v>163</v>
      </c>
      <c r="L110" s="4" t="s">
        <v>164</v>
      </c>
      <c r="M110" s="4" t="s">
        <v>92</v>
      </c>
      <c r="N110" s="4" t="s">
        <v>80</v>
      </c>
      <c r="O110" s="6">
        <v>45814.558877314812</v>
      </c>
      <c r="P110" s="7">
        <v>87.96</v>
      </c>
      <c r="Q110" s="4" t="s">
        <v>62</v>
      </c>
      <c r="R110" s="2" t="s">
        <v>53</v>
      </c>
      <c r="S110" s="2" t="s">
        <v>54</v>
      </c>
      <c r="U110" s="4" t="s">
        <v>55</v>
      </c>
      <c r="V110" s="4" t="s">
        <v>93</v>
      </c>
      <c r="W110" s="8">
        <v>100</v>
      </c>
      <c r="X110" s="7">
        <v>87.96</v>
      </c>
      <c r="Y110" s="8">
        <v>100</v>
      </c>
      <c r="AA110" s="4" t="s">
        <v>94</v>
      </c>
      <c r="AB110" s="4" t="s">
        <v>162</v>
      </c>
      <c r="AC110" s="4" t="s">
        <v>166</v>
      </c>
    </row>
    <row r="111" spans="1:29" x14ac:dyDescent="0.35">
      <c r="A111" s="2">
        <v>5561204</v>
      </c>
      <c r="B111" s="3"/>
      <c r="C111" s="4" t="s">
        <v>47</v>
      </c>
      <c r="D111" s="4" t="s">
        <v>47</v>
      </c>
      <c r="E111" s="4" t="s">
        <v>48</v>
      </c>
      <c r="F111" s="4" t="s">
        <v>90</v>
      </c>
      <c r="G111" s="5">
        <v>45183</v>
      </c>
      <c r="H111" s="6">
        <v>45196.041967592595</v>
      </c>
      <c r="I111" s="7">
        <v>286.42</v>
      </c>
      <c r="J111" s="2" t="s">
        <v>66</v>
      </c>
      <c r="K111" s="4" t="s">
        <v>163</v>
      </c>
      <c r="L111" s="4" t="s">
        <v>164</v>
      </c>
      <c r="M111" s="4" t="s">
        <v>92</v>
      </c>
      <c r="N111" s="4" t="s">
        <v>80</v>
      </c>
      <c r="O111" s="6">
        <v>45814.558877314812</v>
      </c>
      <c r="P111" s="7">
        <v>286.42</v>
      </c>
      <c r="Q111" s="4" t="s">
        <v>62</v>
      </c>
      <c r="R111" s="2" t="s">
        <v>53</v>
      </c>
      <c r="S111" s="2" t="s">
        <v>54</v>
      </c>
      <c r="U111" s="4" t="s">
        <v>55</v>
      </c>
      <c r="V111" s="4" t="s">
        <v>93</v>
      </c>
      <c r="W111" s="8">
        <v>100</v>
      </c>
      <c r="X111" s="7">
        <v>286.42</v>
      </c>
      <c r="Y111" s="8">
        <v>100</v>
      </c>
      <c r="AA111" s="4" t="s">
        <v>94</v>
      </c>
      <c r="AB111" s="4" t="s">
        <v>162</v>
      </c>
      <c r="AC111" s="4" t="s">
        <v>167</v>
      </c>
    </row>
    <row r="112" spans="1:29" x14ac:dyDescent="0.35">
      <c r="A112" s="2">
        <v>5537096</v>
      </c>
      <c r="B112" s="3"/>
      <c r="C112" s="4" t="s">
        <v>47</v>
      </c>
      <c r="D112" s="4" t="s">
        <v>47</v>
      </c>
      <c r="E112" s="4" t="s">
        <v>48</v>
      </c>
      <c r="F112" s="4" t="s">
        <v>1</v>
      </c>
      <c r="G112" s="5">
        <v>45138</v>
      </c>
      <c r="H112" s="6">
        <v>45189.729618055557</v>
      </c>
      <c r="I112" s="7">
        <v>-2831.76</v>
      </c>
      <c r="J112" s="2" t="s">
        <v>49</v>
      </c>
      <c r="K112" s="4" t="s">
        <v>168</v>
      </c>
      <c r="M112" s="4" t="s">
        <v>51</v>
      </c>
      <c r="N112" s="4" t="s">
        <v>7</v>
      </c>
      <c r="O112" s="6">
        <v>45814.558877314812</v>
      </c>
      <c r="P112" s="7">
        <v>-2831.76</v>
      </c>
      <c r="R112" s="2" t="s">
        <v>53</v>
      </c>
      <c r="S112" s="2" t="s">
        <v>127</v>
      </c>
      <c r="U112" s="4" t="s">
        <v>53</v>
      </c>
      <c r="V112" s="4" t="s">
        <v>56</v>
      </c>
      <c r="AA112" s="4" t="s">
        <v>57</v>
      </c>
      <c r="AB112" s="4" t="s">
        <v>162</v>
      </c>
    </row>
    <row r="113" spans="1:28" x14ac:dyDescent="0.35">
      <c r="A113" s="2">
        <v>5537095</v>
      </c>
      <c r="B113" s="3"/>
      <c r="C113" s="4" t="s">
        <v>47</v>
      </c>
      <c r="D113" s="4" t="s">
        <v>47</v>
      </c>
      <c r="E113" s="4" t="s">
        <v>48</v>
      </c>
      <c r="F113" s="4" t="s">
        <v>1</v>
      </c>
      <c r="G113" s="5">
        <v>45138</v>
      </c>
      <c r="H113" s="6">
        <v>45189.729618055557</v>
      </c>
      <c r="I113" s="7">
        <v>-1158.19</v>
      </c>
      <c r="J113" s="2" t="s">
        <v>49</v>
      </c>
      <c r="K113" s="4" t="s">
        <v>168</v>
      </c>
      <c r="M113" s="4" t="s">
        <v>51</v>
      </c>
      <c r="N113" s="4" t="s">
        <v>80</v>
      </c>
      <c r="O113" s="6">
        <v>45814.558877314812</v>
      </c>
      <c r="P113" s="7">
        <v>-1158.19</v>
      </c>
      <c r="R113" s="2" t="s">
        <v>53</v>
      </c>
      <c r="S113" s="2" t="s">
        <v>127</v>
      </c>
      <c r="U113" s="4" t="s">
        <v>53</v>
      </c>
      <c r="V113" s="4" t="s">
        <v>56</v>
      </c>
      <c r="AA113" s="4" t="s">
        <v>57</v>
      </c>
      <c r="AB113" s="4" t="s">
        <v>162</v>
      </c>
    </row>
    <row r="114" spans="1:28" x14ac:dyDescent="0.35">
      <c r="A114" s="2">
        <v>5537097</v>
      </c>
      <c r="B114" s="3"/>
      <c r="C114" s="4" t="s">
        <v>47</v>
      </c>
      <c r="D114" s="4" t="s">
        <v>47</v>
      </c>
      <c r="E114" s="4" t="s">
        <v>48</v>
      </c>
      <c r="F114" s="4" t="s">
        <v>1</v>
      </c>
      <c r="G114" s="5">
        <v>45138</v>
      </c>
      <c r="H114" s="6">
        <v>45189.729618055557</v>
      </c>
      <c r="I114" s="7">
        <v>1158.19</v>
      </c>
      <c r="J114" s="2" t="s">
        <v>66</v>
      </c>
      <c r="K114" s="4" t="s">
        <v>168</v>
      </c>
      <c r="M114" s="4" t="s">
        <v>51</v>
      </c>
      <c r="N114" s="4" t="s">
        <v>80</v>
      </c>
      <c r="O114" s="6">
        <v>45814.558877314812</v>
      </c>
      <c r="P114" s="7">
        <v>1158.19</v>
      </c>
      <c r="R114" s="2" t="s">
        <v>53</v>
      </c>
      <c r="S114" s="2" t="s">
        <v>54</v>
      </c>
      <c r="U114" s="4" t="s">
        <v>55</v>
      </c>
      <c r="V114" s="4" t="s">
        <v>56</v>
      </c>
      <c r="W114" s="8">
        <v>100</v>
      </c>
      <c r="X114" s="7">
        <v>1158.19</v>
      </c>
      <c r="Y114" s="8">
        <v>100</v>
      </c>
      <c r="AA114" s="4" t="s">
        <v>57</v>
      </c>
      <c r="AB114" s="4" t="s">
        <v>162</v>
      </c>
    </row>
    <row r="115" spans="1:28" x14ac:dyDescent="0.35">
      <c r="A115" s="2">
        <v>5537098</v>
      </c>
      <c r="B115" s="3"/>
      <c r="C115" s="4" t="s">
        <v>47</v>
      </c>
      <c r="D115" s="4" t="s">
        <v>47</v>
      </c>
      <c r="E115" s="4" t="s">
        <v>48</v>
      </c>
      <c r="F115" s="4" t="s">
        <v>1</v>
      </c>
      <c r="G115" s="5">
        <v>45138</v>
      </c>
      <c r="H115" s="6">
        <v>45189.729618055557</v>
      </c>
      <c r="I115" s="7">
        <v>2831.76</v>
      </c>
      <c r="J115" s="2" t="s">
        <v>66</v>
      </c>
      <c r="K115" s="4" t="s">
        <v>168</v>
      </c>
      <c r="M115" s="4" t="s">
        <v>51</v>
      </c>
      <c r="N115" s="4" t="s">
        <v>7</v>
      </c>
      <c r="O115" s="6">
        <v>45814.558877314812</v>
      </c>
      <c r="P115" s="7">
        <v>2831.76</v>
      </c>
      <c r="R115" s="2" t="s">
        <v>53</v>
      </c>
      <c r="S115" s="2" t="s">
        <v>54</v>
      </c>
      <c r="U115" s="4" t="s">
        <v>55</v>
      </c>
      <c r="V115" s="4" t="s">
        <v>56</v>
      </c>
      <c r="W115" s="8">
        <v>100</v>
      </c>
      <c r="X115" s="7">
        <v>2831.76</v>
      </c>
      <c r="Y115" s="8">
        <v>100</v>
      </c>
      <c r="AA115" s="4" t="s">
        <v>57</v>
      </c>
      <c r="AB115" s="4" t="s">
        <v>162</v>
      </c>
    </row>
    <row r="116" spans="1:28" x14ac:dyDescent="0.35">
      <c r="A116" s="2">
        <v>5497119</v>
      </c>
      <c r="B116" s="3"/>
      <c r="C116" s="4" t="s">
        <v>47</v>
      </c>
      <c r="D116" s="4" t="s">
        <v>47</v>
      </c>
      <c r="E116" s="4" t="s">
        <v>48</v>
      </c>
      <c r="F116" s="4" t="s">
        <v>1</v>
      </c>
      <c r="G116" s="5">
        <v>45138</v>
      </c>
      <c r="H116" s="6">
        <v>45181.648356481484</v>
      </c>
      <c r="I116" s="7">
        <v>1158.19</v>
      </c>
      <c r="J116" s="2" t="s">
        <v>49</v>
      </c>
      <c r="K116" s="4" t="s">
        <v>169</v>
      </c>
      <c r="M116" s="4" t="s">
        <v>51</v>
      </c>
      <c r="N116" s="4" t="s">
        <v>80</v>
      </c>
      <c r="O116" s="6">
        <v>45814.558877314812</v>
      </c>
      <c r="P116" s="7">
        <v>1158.19</v>
      </c>
      <c r="R116" s="2" t="s">
        <v>53</v>
      </c>
      <c r="S116" s="2" t="s">
        <v>127</v>
      </c>
      <c r="U116" s="4" t="s">
        <v>53</v>
      </c>
      <c r="V116" s="4" t="s">
        <v>56</v>
      </c>
      <c r="AA116" s="4" t="s">
        <v>57</v>
      </c>
      <c r="AB116" s="4" t="s">
        <v>162</v>
      </c>
    </row>
    <row r="117" spans="1:28" x14ac:dyDescent="0.35">
      <c r="A117" s="2">
        <v>5497120</v>
      </c>
      <c r="B117" s="3"/>
      <c r="C117" s="4" t="s">
        <v>47</v>
      </c>
      <c r="D117" s="4" t="s">
        <v>47</v>
      </c>
      <c r="E117" s="4" t="s">
        <v>48</v>
      </c>
      <c r="F117" s="4" t="s">
        <v>1</v>
      </c>
      <c r="G117" s="5">
        <v>45138</v>
      </c>
      <c r="H117" s="6">
        <v>45181.648356481484</v>
      </c>
      <c r="I117" s="7">
        <v>2831.76</v>
      </c>
      <c r="J117" s="2" t="s">
        <v>49</v>
      </c>
      <c r="K117" s="4" t="s">
        <v>169</v>
      </c>
      <c r="M117" s="4" t="s">
        <v>51</v>
      </c>
      <c r="N117" s="4" t="s">
        <v>7</v>
      </c>
      <c r="O117" s="6">
        <v>45814.558877314812</v>
      </c>
      <c r="P117" s="7">
        <v>2831.76</v>
      </c>
      <c r="R117" s="2" t="s">
        <v>53</v>
      </c>
      <c r="S117" s="2" t="s">
        <v>127</v>
      </c>
      <c r="U117" s="4" t="s">
        <v>53</v>
      </c>
      <c r="V117" s="4" t="s">
        <v>56</v>
      </c>
      <c r="AA117" s="4" t="s">
        <v>57</v>
      </c>
      <c r="AB117" s="4" t="s">
        <v>162</v>
      </c>
    </row>
    <row r="118" spans="1:28" x14ac:dyDescent="0.35">
      <c r="A118" s="2">
        <v>5497121</v>
      </c>
      <c r="B118" s="3"/>
      <c r="C118" s="4" t="s">
        <v>47</v>
      </c>
      <c r="D118" s="4" t="s">
        <v>47</v>
      </c>
      <c r="E118" s="4" t="s">
        <v>48</v>
      </c>
      <c r="F118" s="4" t="s">
        <v>1</v>
      </c>
      <c r="G118" s="5">
        <v>45138</v>
      </c>
      <c r="H118" s="6">
        <v>45181.648356481484</v>
      </c>
      <c r="I118" s="7">
        <v>-1158.19</v>
      </c>
      <c r="J118" s="2" t="s">
        <v>66</v>
      </c>
      <c r="K118" s="4" t="s">
        <v>169</v>
      </c>
      <c r="M118" s="4" t="s">
        <v>51</v>
      </c>
      <c r="N118" s="4" t="s">
        <v>80</v>
      </c>
      <c r="O118" s="6">
        <v>45814.558877314812</v>
      </c>
      <c r="P118" s="7">
        <v>-1158.19</v>
      </c>
      <c r="R118" s="2" t="s">
        <v>53</v>
      </c>
      <c r="S118" s="2" t="s">
        <v>54</v>
      </c>
      <c r="U118" s="4" t="s">
        <v>55</v>
      </c>
      <c r="V118" s="4" t="s">
        <v>56</v>
      </c>
      <c r="W118" s="8">
        <v>100</v>
      </c>
      <c r="X118" s="7">
        <v>-1158.19</v>
      </c>
      <c r="Y118" s="8">
        <v>100</v>
      </c>
      <c r="AA118" s="4" t="s">
        <v>57</v>
      </c>
      <c r="AB118" s="4" t="s">
        <v>162</v>
      </c>
    </row>
    <row r="119" spans="1:28" x14ac:dyDescent="0.35">
      <c r="A119" s="2">
        <v>5497122</v>
      </c>
      <c r="B119" s="3"/>
      <c r="C119" s="4" t="s">
        <v>47</v>
      </c>
      <c r="D119" s="4" t="s">
        <v>47</v>
      </c>
      <c r="E119" s="4" t="s">
        <v>48</v>
      </c>
      <c r="F119" s="4" t="s">
        <v>1</v>
      </c>
      <c r="G119" s="5">
        <v>45138</v>
      </c>
      <c r="H119" s="6">
        <v>45181.648356481484</v>
      </c>
      <c r="I119" s="7">
        <v>-2831.76</v>
      </c>
      <c r="J119" s="2" t="s">
        <v>66</v>
      </c>
      <c r="K119" s="4" t="s">
        <v>169</v>
      </c>
      <c r="M119" s="4" t="s">
        <v>51</v>
      </c>
      <c r="N119" s="4" t="s">
        <v>7</v>
      </c>
      <c r="O119" s="6">
        <v>45814.558877314812</v>
      </c>
      <c r="P119" s="7">
        <v>-2831.76</v>
      </c>
      <c r="R119" s="2" t="s">
        <v>53</v>
      </c>
      <c r="S119" s="2" t="s">
        <v>54</v>
      </c>
      <c r="U119" s="4" t="s">
        <v>55</v>
      </c>
      <c r="V119" s="4" t="s">
        <v>56</v>
      </c>
      <c r="W119" s="8">
        <v>100</v>
      </c>
      <c r="X119" s="7">
        <v>-2831.76</v>
      </c>
      <c r="Y119" s="8">
        <v>100</v>
      </c>
      <c r="AA119" s="4" t="s">
        <v>57</v>
      </c>
      <c r="AB119" s="4" t="s">
        <v>162</v>
      </c>
    </row>
    <row r="120" spans="1:28" x14ac:dyDescent="0.35">
      <c r="A120" s="2">
        <v>5492784</v>
      </c>
      <c r="B120" s="3"/>
      <c r="C120" s="4" t="s">
        <v>47</v>
      </c>
      <c r="D120" s="4" t="s">
        <v>47</v>
      </c>
      <c r="E120" s="4" t="s">
        <v>48</v>
      </c>
      <c r="F120" s="4" t="s">
        <v>1</v>
      </c>
      <c r="G120" s="5">
        <v>45169</v>
      </c>
      <c r="H120" s="6">
        <v>45180.721134259256</v>
      </c>
      <c r="I120" s="7">
        <v>1967.79</v>
      </c>
      <c r="J120" s="2" t="s">
        <v>66</v>
      </c>
      <c r="K120" s="4" t="s">
        <v>170</v>
      </c>
      <c r="M120" s="4" t="s">
        <v>51</v>
      </c>
      <c r="N120" s="4" t="s">
        <v>7</v>
      </c>
      <c r="O120" s="6">
        <v>45814.558877314812</v>
      </c>
      <c r="P120" s="7">
        <v>1967.79</v>
      </c>
      <c r="R120" s="2" t="s">
        <v>53</v>
      </c>
      <c r="S120" s="2" t="s">
        <v>54</v>
      </c>
      <c r="U120" s="4" t="s">
        <v>55</v>
      </c>
      <c r="V120" s="4" t="s">
        <v>56</v>
      </c>
      <c r="W120" s="8">
        <v>100</v>
      </c>
      <c r="X120" s="7">
        <v>1967.79</v>
      </c>
      <c r="Y120" s="8">
        <v>100</v>
      </c>
      <c r="AA120" s="4" t="s">
        <v>57</v>
      </c>
      <c r="AB120" s="4" t="s">
        <v>171</v>
      </c>
    </row>
    <row r="121" spans="1:28" x14ac:dyDescent="0.35">
      <c r="A121" s="2">
        <v>5492783</v>
      </c>
      <c r="B121" s="3"/>
      <c r="C121" s="4" t="s">
        <v>47</v>
      </c>
      <c r="D121" s="4" t="s">
        <v>47</v>
      </c>
      <c r="E121" s="4" t="s">
        <v>48</v>
      </c>
      <c r="F121" s="4" t="s">
        <v>1</v>
      </c>
      <c r="G121" s="5">
        <v>45169</v>
      </c>
      <c r="H121" s="6">
        <v>45180.721134259256</v>
      </c>
      <c r="I121" s="7">
        <v>2225</v>
      </c>
      <c r="J121" s="2" t="s">
        <v>66</v>
      </c>
      <c r="K121" s="4" t="s">
        <v>170</v>
      </c>
      <c r="M121" s="4" t="s">
        <v>51</v>
      </c>
      <c r="N121" s="4" t="s">
        <v>7</v>
      </c>
      <c r="O121" s="6">
        <v>45814.558877314812</v>
      </c>
      <c r="P121" s="7">
        <v>2225</v>
      </c>
      <c r="R121" s="2" t="s">
        <v>53</v>
      </c>
      <c r="S121" s="2" t="s">
        <v>54</v>
      </c>
      <c r="U121" s="4" t="s">
        <v>55</v>
      </c>
      <c r="V121" s="4" t="s">
        <v>56</v>
      </c>
      <c r="W121" s="8">
        <v>100</v>
      </c>
      <c r="X121" s="7">
        <v>2225</v>
      </c>
      <c r="Y121" s="8">
        <v>100</v>
      </c>
      <c r="AA121" s="4" t="s">
        <v>57</v>
      </c>
      <c r="AB121" s="4" t="s">
        <v>171</v>
      </c>
    </row>
    <row r="122" spans="1:28" x14ac:dyDescent="0.35">
      <c r="A122" s="2">
        <v>5492787</v>
      </c>
      <c r="B122" s="3"/>
      <c r="C122" s="4" t="s">
        <v>47</v>
      </c>
      <c r="D122" s="4" t="s">
        <v>47</v>
      </c>
      <c r="E122" s="4" t="s">
        <v>48</v>
      </c>
      <c r="F122" s="4" t="s">
        <v>1</v>
      </c>
      <c r="G122" s="5">
        <v>45169</v>
      </c>
      <c r="H122" s="6">
        <v>45180.721134259256</v>
      </c>
      <c r="I122" s="7">
        <v>377.58</v>
      </c>
      <c r="J122" s="2" t="s">
        <v>66</v>
      </c>
      <c r="K122" s="4" t="s">
        <v>170</v>
      </c>
      <c r="M122" s="4" t="s">
        <v>51</v>
      </c>
      <c r="N122" s="4" t="s">
        <v>69</v>
      </c>
      <c r="O122" s="6">
        <v>45814.558877314812</v>
      </c>
      <c r="P122" s="7">
        <v>377.58</v>
      </c>
      <c r="R122" s="2" t="s">
        <v>53</v>
      </c>
      <c r="S122" s="2" t="s">
        <v>54</v>
      </c>
      <c r="U122" s="4" t="s">
        <v>55</v>
      </c>
      <c r="V122" s="4" t="s">
        <v>56</v>
      </c>
      <c r="W122" s="8">
        <v>100</v>
      </c>
      <c r="X122" s="7">
        <v>377.58</v>
      </c>
      <c r="Y122" s="8">
        <v>100</v>
      </c>
      <c r="AA122" s="4" t="s">
        <v>57</v>
      </c>
      <c r="AB122" s="4" t="s">
        <v>171</v>
      </c>
    </row>
    <row r="123" spans="1:28" x14ac:dyDescent="0.35">
      <c r="A123" s="2">
        <v>5492788</v>
      </c>
      <c r="B123" s="3"/>
      <c r="C123" s="4" t="s">
        <v>47</v>
      </c>
      <c r="D123" s="4" t="s">
        <v>47</v>
      </c>
      <c r="E123" s="4" t="s">
        <v>48</v>
      </c>
      <c r="F123" s="4" t="s">
        <v>1</v>
      </c>
      <c r="G123" s="5">
        <v>45169</v>
      </c>
      <c r="H123" s="6">
        <v>45180.721134259256</v>
      </c>
      <c r="I123" s="7">
        <v>377.47</v>
      </c>
      <c r="J123" s="2" t="s">
        <v>66</v>
      </c>
      <c r="K123" s="4" t="s">
        <v>170</v>
      </c>
      <c r="M123" s="4" t="s">
        <v>51</v>
      </c>
      <c r="N123" s="4" t="s">
        <v>70</v>
      </c>
      <c r="O123" s="6">
        <v>45814.558877314812</v>
      </c>
      <c r="P123" s="7">
        <v>377.47</v>
      </c>
      <c r="R123" s="2" t="s">
        <v>53</v>
      </c>
      <c r="S123" s="2" t="s">
        <v>54</v>
      </c>
      <c r="U123" s="4" t="s">
        <v>55</v>
      </c>
      <c r="V123" s="4" t="s">
        <v>56</v>
      </c>
      <c r="W123" s="8">
        <v>100</v>
      </c>
      <c r="X123" s="7">
        <v>377.47</v>
      </c>
      <c r="Y123" s="8">
        <v>100</v>
      </c>
      <c r="AA123" s="4" t="s">
        <v>57</v>
      </c>
      <c r="AB123" s="4" t="s">
        <v>171</v>
      </c>
    </row>
    <row r="124" spans="1:28" x14ac:dyDescent="0.35">
      <c r="A124" s="2">
        <v>5492786</v>
      </c>
      <c r="B124" s="3"/>
      <c r="C124" s="4" t="s">
        <v>47</v>
      </c>
      <c r="D124" s="4" t="s">
        <v>47</v>
      </c>
      <c r="E124" s="4" t="s">
        <v>48</v>
      </c>
      <c r="F124" s="4" t="s">
        <v>1</v>
      </c>
      <c r="G124" s="5">
        <v>45169</v>
      </c>
      <c r="H124" s="6">
        <v>45180.721134259256</v>
      </c>
      <c r="I124" s="7">
        <v>377.47</v>
      </c>
      <c r="J124" s="2" t="s">
        <v>66</v>
      </c>
      <c r="K124" s="4" t="s">
        <v>170</v>
      </c>
      <c r="M124" s="4" t="s">
        <v>51</v>
      </c>
      <c r="N124" s="4" t="s">
        <v>52</v>
      </c>
      <c r="O124" s="6">
        <v>45814.558877314812</v>
      </c>
      <c r="P124" s="7">
        <v>377.47</v>
      </c>
      <c r="R124" s="2" t="s">
        <v>53</v>
      </c>
      <c r="S124" s="2" t="s">
        <v>54</v>
      </c>
      <c r="U124" s="4" t="s">
        <v>55</v>
      </c>
      <c r="V124" s="4" t="s">
        <v>56</v>
      </c>
      <c r="W124" s="8">
        <v>100</v>
      </c>
      <c r="X124" s="7">
        <v>377.47</v>
      </c>
      <c r="Y124" s="8">
        <v>100</v>
      </c>
      <c r="AA124" s="4" t="s">
        <v>57</v>
      </c>
      <c r="AB124" s="4" t="s">
        <v>171</v>
      </c>
    </row>
    <row r="125" spans="1:28" x14ac:dyDescent="0.35">
      <c r="A125" s="2">
        <v>5492781</v>
      </c>
      <c r="B125" s="3"/>
      <c r="C125" s="4" t="s">
        <v>47</v>
      </c>
      <c r="D125" s="4" t="s">
        <v>47</v>
      </c>
      <c r="E125" s="4" t="s">
        <v>48</v>
      </c>
      <c r="F125" s="4" t="s">
        <v>1</v>
      </c>
      <c r="G125" s="5">
        <v>45138</v>
      </c>
      <c r="H125" s="6">
        <v>45180.721134259256</v>
      </c>
      <c r="I125" s="7">
        <v>1158.19</v>
      </c>
      <c r="J125" s="2" t="s">
        <v>66</v>
      </c>
      <c r="K125" s="4" t="s">
        <v>170</v>
      </c>
      <c r="M125" s="4" t="s">
        <v>51</v>
      </c>
      <c r="N125" s="4" t="s">
        <v>80</v>
      </c>
      <c r="O125" s="6">
        <v>45814.558877314812</v>
      </c>
      <c r="P125" s="7">
        <v>1158.19</v>
      </c>
      <c r="R125" s="2" t="s">
        <v>53</v>
      </c>
      <c r="S125" s="2" t="s">
        <v>54</v>
      </c>
      <c r="U125" s="4" t="s">
        <v>55</v>
      </c>
      <c r="V125" s="4" t="s">
        <v>56</v>
      </c>
      <c r="W125" s="8">
        <v>100</v>
      </c>
      <c r="X125" s="7">
        <v>1158.19</v>
      </c>
      <c r="Y125" s="8">
        <v>100</v>
      </c>
      <c r="AA125" s="4" t="s">
        <v>57</v>
      </c>
      <c r="AB125" s="4" t="s">
        <v>171</v>
      </c>
    </row>
    <row r="126" spans="1:28" x14ac:dyDescent="0.35">
      <c r="A126" s="2">
        <v>5492782</v>
      </c>
      <c r="B126" s="3"/>
      <c r="C126" s="4" t="s">
        <v>47</v>
      </c>
      <c r="D126" s="4" t="s">
        <v>47</v>
      </c>
      <c r="E126" s="4" t="s">
        <v>48</v>
      </c>
      <c r="F126" s="4" t="s">
        <v>1</v>
      </c>
      <c r="G126" s="5">
        <v>45169</v>
      </c>
      <c r="H126" s="6">
        <v>45180.721134259256</v>
      </c>
      <c r="I126" s="7">
        <v>804.83</v>
      </c>
      <c r="J126" s="2" t="s">
        <v>66</v>
      </c>
      <c r="K126" s="4" t="s">
        <v>170</v>
      </c>
      <c r="M126" s="4" t="s">
        <v>51</v>
      </c>
      <c r="N126" s="4" t="s">
        <v>80</v>
      </c>
      <c r="O126" s="6">
        <v>45814.558877314812</v>
      </c>
      <c r="P126" s="7">
        <v>804.83</v>
      </c>
      <c r="R126" s="2" t="s">
        <v>53</v>
      </c>
      <c r="S126" s="2" t="s">
        <v>54</v>
      </c>
      <c r="U126" s="4" t="s">
        <v>55</v>
      </c>
      <c r="V126" s="4" t="s">
        <v>56</v>
      </c>
      <c r="W126" s="8">
        <v>100</v>
      </c>
      <c r="X126" s="7">
        <v>804.83</v>
      </c>
      <c r="Y126" s="8">
        <v>100</v>
      </c>
      <c r="AA126" s="4" t="s">
        <v>57</v>
      </c>
      <c r="AB126" s="4" t="s">
        <v>171</v>
      </c>
    </row>
    <row r="127" spans="1:28" x14ac:dyDescent="0.35">
      <c r="A127" s="2">
        <v>5492785</v>
      </c>
      <c r="B127" s="3"/>
      <c r="C127" s="4" t="s">
        <v>47</v>
      </c>
      <c r="D127" s="4" t="s">
        <v>47</v>
      </c>
      <c r="E127" s="4" t="s">
        <v>48</v>
      </c>
      <c r="F127" s="4" t="s">
        <v>1</v>
      </c>
      <c r="G127" s="5">
        <v>45138</v>
      </c>
      <c r="H127" s="6">
        <v>45180.721134259256</v>
      </c>
      <c r="I127" s="7">
        <v>2831.76</v>
      </c>
      <c r="J127" s="2" t="s">
        <v>66</v>
      </c>
      <c r="K127" s="4" t="s">
        <v>170</v>
      </c>
      <c r="M127" s="4" t="s">
        <v>51</v>
      </c>
      <c r="N127" s="4" t="s">
        <v>7</v>
      </c>
      <c r="O127" s="6">
        <v>45814.558877314812</v>
      </c>
      <c r="P127" s="7">
        <v>2831.76</v>
      </c>
      <c r="R127" s="2" t="s">
        <v>53</v>
      </c>
      <c r="S127" s="2" t="s">
        <v>54</v>
      </c>
      <c r="U127" s="4" t="s">
        <v>55</v>
      </c>
      <c r="V127" s="4" t="s">
        <v>56</v>
      </c>
      <c r="W127" s="8">
        <v>100</v>
      </c>
      <c r="X127" s="7">
        <v>2831.76</v>
      </c>
      <c r="Y127" s="8">
        <v>100</v>
      </c>
      <c r="AA127" s="4" t="s">
        <v>57</v>
      </c>
      <c r="AB127" s="4" t="s">
        <v>171</v>
      </c>
    </row>
    <row r="128" spans="1:28" x14ac:dyDescent="0.35">
      <c r="A128" s="2">
        <v>5486654</v>
      </c>
      <c r="B128" s="3"/>
      <c r="C128" s="4" t="s">
        <v>47</v>
      </c>
      <c r="D128" s="4" t="s">
        <v>47</v>
      </c>
      <c r="E128" s="4" t="s">
        <v>48</v>
      </c>
      <c r="F128" s="4" t="s">
        <v>71</v>
      </c>
      <c r="G128" s="5">
        <v>45138</v>
      </c>
      <c r="H128" s="6">
        <v>45180.703506944446</v>
      </c>
      <c r="I128" s="7">
        <v>2602.67</v>
      </c>
      <c r="J128" s="2" t="s">
        <v>66</v>
      </c>
      <c r="K128" s="4" t="s">
        <v>172</v>
      </c>
      <c r="L128" s="4" t="s">
        <v>173</v>
      </c>
      <c r="M128" s="4" t="s">
        <v>74</v>
      </c>
      <c r="N128" s="4" t="s">
        <v>80</v>
      </c>
      <c r="O128" s="6">
        <v>45814.558877314812</v>
      </c>
      <c r="P128" s="7">
        <v>2602.67</v>
      </c>
      <c r="Q128" s="4" t="s">
        <v>62</v>
      </c>
      <c r="R128" s="2" t="s">
        <v>53</v>
      </c>
      <c r="S128" s="2" t="s">
        <v>54</v>
      </c>
      <c r="U128" s="4" t="s">
        <v>55</v>
      </c>
      <c r="V128" s="4" t="s">
        <v>75</v>
      </c>
      <c r="W128" s="8">
        <v>100</v>
      </c>
      <c r="X128" s="7">
        <v>2602.67</v>
      </c>
      <c r="Y128" s="8">
        <v>100</v>
      </c>
      <c r="AA128" s="4" t="s">
        <v>64</v>
      </c>
      <c r="AB128" s="4" t="s">
        <v>162</v>
      </c>
    </row>
    <row r="129" spans="1:28" x14ac:dyDescent="0.35">
      <c r="A129" s="2">
        <v>5486590</v>
      </c>
      <c r="B129" s="3"/>
      <c r="C129" s="4" t="s">
        <v>47</v>
      </c>
      <c r="D129" s="4" t="s">
        <v>47</v>
      </c>
      <c r="E129" s="4" t="s">
        <v>48</v>
      </c>
      <c r="F129" s="4" t="s">
        <v>71</v>
      </c>
      <c r="G129" s="5">
        <v>45169</v>
      </c>
      <c r="H129" s="6">
        <v>45180.648819444446</v>
      </c>
      <c r="I129" s="7">
        <v>1808.6</v>
      </c>
      <c r="J129" s="2" t="s">
        <v>66</v>
      </c>
      <c r="K129" s="4" t="s">
        <v>174</v>
      </c>
      <c r="L129" s="4" t="s">
        <v>83</v>
      </c>
      <c r="M129" s="4" t="s">
        <v>74</v>
      </c>
      <c r="N129" s="4" t="s">
        <v>80</v>
      </c>
      <c r="O129" s="6">
        <v>45814.558877314812</v>
      </c>
      <c r="P129" s="7">
        <v>1808.6</v>
      </c>
      <c r="Q129" s="4" t="s">
        <v>62</v>
      </c>
      <c r="R129" s="2" t="s">
        <v>53</v>
      </c>
      <c r="S129" s="2" t="s">
        <v>54</v>
      </c>
      <c r="U129" s="4" t="s">
        <v>55</v>
      </c>
      <c r="V129" s="4" t="s">
        <v>75</v>
      </c>
      <c r="W129" s="8">
        <v>100</v>
      </c>
      <c r="X129" s="7">
        <v>1808.6</v>
      </c>
      <c r="Y129" s="8">
        <v>100</v>
      </c>
      <c r="AA129" s="4" t="s">
        <v>64</v>
      </c>
      <c r="AB129" s="4" t="s">
        <v>171</v>
      </c>
    </row>
    <row r="130" spans="1:28" x14ac:dyDescent="0.35">
      <c r="A130" s="2">
        <v>5486548</v>
      </c>
      <c r="B130" s="3"/>
      <c r="C130" s="4" t="s">
        <v>47</v>
      </c>
      <c r="D130" s="4" t="s">
        <v>47</v>
      </c>
      <c r="E130" s="4" t="s">
        <v>48</v>
      </c>
      <c r="F130" s="4" t="s">
        <v>71</v>
      </c>
      <c r="G130" s="5">
        <v>45169</v>
      </c>
      <c r="H130" s="6">
        <v>45180.648819444446</v>
      </c>
      <c r="I130" s="7">
        <v>848.5</v>
      </c>
      <c r="J130" s="2" t="s">
        <v>66</v>
      </c>
      <c r="K130" s="4" t="s">
        <v>174</v>
      </c>
      <c r="L130" s="4" t="s">
        <v>73</v>
      </c>
      <c r="M130" s="4" t="s">
        <v>74</v>
      </c>
      <c r="N130" s="4" t="s">
        <v>69</v>
      </c>
      <c r="O130" s="6">
        <v>45814.558877314812</v>
      </c>
      <c r="P130" s="7">
        <v>848.5</v>
      </c>
      <c r="Q130" s="4" t="s">
        <v>62</v>
      </c>
      <c r="R130" s="2" t="s">
        <v>53</v>
      </c>
      <c r="S130" s="2" t="s">
        <v>54</v>
      </c>
      <c r="U130" s="4" t="s">
        <v>55</v>
      </c>
      <c r="V130" s="4" t="s">
        <v>75</v>
      </c>
      <c r="W130" s="8">
        <v>100</v>
      </c>
      <c r="X130" s="7">
        <v>848.5</v>
      </c>
      <c r="Y130" s="8">
        <v>100</v>
      </c>
      <c r="AA130" s="4" t="s">
        <v>64</v>
      </c>
      <c r="AB130" s="4" t="s">
        <v>171</v>
      </c>
    </row>
    <row r="131" spans="1:28" x14ac:dyDescent="0.35">
      <c r="A131" s="2">
        <v>5487081</v>
      </c>
      <c r="B131" s="3"/>
      <c r="C131" s="4" t="s">
        <v>47</v>
      </c>
      <c r="D131" s="4" t="s">
        <v>47</v>
      </c>
      <c r="E131" s="4" t="s">
        <v>48</v>
      </c>
      <c r="F131" s="4" t="s">
        <v>71</v>
      </c>
      <c r="G131" s="5">
        <v>45169</v>
      </c>
      <c r="H131" s="6">
        <v>45180.648819444446</v>
      </c>
      <c r="I131" s="7">
        <v>848.25</v>
      </c>
      <c r="J131" s="2" t="s">
        <v>66</v>
      </c>
      <c r="K131" s="4" t="s">
        <v>174</v>
      </c>
      <c r="L131" s="4" t="s">
        <v>73</v>
      </c>
      <c r="M131" s="4" t="s">
        <v>74</v>
      </c>
      <c r="N131" s="4" t="s">
        <v>70</v>
      </c>
      <c r="O131" s="6">
        <v>45814.558877314812</v>
      </c>
      <c r="P131" s="7">
        <v>848.25</v>
      </c>
      <c r="Q131" s="4" t="s">
        <v>62</v>
      </c>
      <c r="R131" s="2" t="s">
        <v>53</v>
      </c>
      <c r="S131" s="2" t="s">
        <v>54</v>
      </c>
      <c r="U131" s="4" t="s">
        <v>55</v>
      </c>
      <c r="V131" s="4" t="s">
        <v>75</v>
      </c>
      <c r="W131" s="8">
        <v>100</v>
      </c>
      <c r="X131" s="7">
        <v>848.25</v>
      </c>
      <c r="Y131" s="8">
        <v>100</v>
      </c>
      <c r="AA131" s="4" t="s">
        <v>64</v>
      </c>
      <c r="AB131" s="4" t="s">
        <v>171</v>
      </c>
    </row>
    <row r="132" spans="1:28" x14ac:dyDescent="0.35">
      <c r="A132" s="2">
        <v>5487453</v>
      </c>
      <c r="B132" s="3"/>
      <c r="C132" s="4" t="s">
        <v>47</v>
      </c>
      <c r="D132" s="4" t="s">
        <v>47</v>
      </c>
      <c r="E132" s="4" t="s">
        <v>48</v>
      </c>
      <c r="F132" s="4" t="s">
        <v>71</v>
      </c>
      <c r="G132" s="5">
        <v>45169</v>
      </c>
      <c r="H132" s="6">
        <v>45180.648819444446</v>
      </c>
      <c r="I132" s="7">
        <v>848.25</v>
      </c>
      <c r="J132" s="2" t="s">
        <v>66</v>
      </c>
      <c r="K132" s="4" t="s">
        <v>174</v>
      </c>
      <c r="L132" s="4" t="s">
        <v>73</v>
      </c>
      <c r="M132" s="4" t="s">
        <v>74</v>
      </c>
      <c r="N132" s="4" t="s">
        <v>52</v>
      </c>
      <c r="O132" s="6">
        <v>45814.558877314812</v>
      </c>
      <c r="P132" s="7">
        <v>848.25</v>
      </c>
      <c r="Q132" s="4" t="s">
        <v>62</v>
      </c>
      <c r="R132" s="2" t="s">
        <v>53</v>
      </c>
      <c r="S132" s="2" t="s">
        <v>54</v>
      </c>
      <c r="U132" s="4" t="s">
        <v>55</v>
      </c>
      <c r="V132" s="4" t="s">
        <v>75</v>
      </c>
      <c r="W132" s="8">
        <v>100</v>
      </c>
      <c r="X132" s="7">
        <v>848.25</v>
      </c>
      <c r="Y132" s="8">
        <v>100</v>
      </c>
      <c r="AA132" s="4" t="s">
        <v>64</v>
      </c>
      <c r="AB132" s="4" t="s">
        <v>171</v>
      </c>
    </row>
    <row r="133" spans="1:28" x14ac:dyDescent="0.35">
      <c r="A133" s="2">
        <v>5479124</v>
      </c>
      <c r="B133" s="3"/>
      <c r="C133" s="4" t="s">
        <v>47</v>
      </c>
      <c r="D133" s="4" t="s">
        <v>47</v>
      </c>
      <c r="E133" s="4" t="s">
        <v>48</v>
      </c>
      <c r="F133" s="4" t="s">
        <v>87</v>
      </c>
      <c r="G133" s="5">
        <v>45138</v>
      </c>
      <c r="H133" s="6">
        <v>45177.738518518519</v>
      </c>
      <c r="I133" s="7">
        <v>6363.5</v>
      </c>
      <c r="J133" s="2" t="s">
        <v>66</v>
      </c>
      <c r="K133" s="4" t="s">
        <v>175</v>
      </c>
      <c r="L133" s="4" t="s">
        <v>173</v>
      </c>
      <c r="M133" s="4" t="s">
        <v>74</v>
      </c>
      <c r="N133" s="4" t="s">
        <v>7</v>
      </c>
      <c r="O133" s="6">
        <v>45814.558877314812</v>
      </c>
      <c r="P133" s="7">
        <v>6363.5</v>
      </c>
      <c r="Q133" s="4" t="s">
        <v>62</v>
      </c>
      <c r="R133" s="2" t="s">
        <v>53</v>
      </c>
      <c r="S133" s="2" t="s">
        <v>54</v>
      </c>
      <c r="U133" s="4" t="s">
        <v>55</v>
      </c>
      <c r="V133" s="4" t="s">
        <v>75</v>
      </c>
      <c r="W133" s="8">
        <v>100</v>
      </c>
      <c r="X133" s="7">
        <v>6363.5</v>
      </c>
      <c r="Y133" s="8">
        <v>100</v>
      </c>
      <c r="AA133" s="4" t="s">
        <v>64</v>
      </c>
      <c r="AB133" s="4" t="s">
        <v>162</v>
      </c>
    </row>
    <row r="134" spans="1:28" x14ac:dyDescent="0.35">
      <c r="A134" s="2">
        <v>5478246</v>
      </c>
      <c r="B134" s="3"/>
      <c r="C134" s="4" t="s">
        <v>47</v>
      </c>
      <c r="D134" s="4" t="s">
        <v>47</v>
      </c>
      <c r="E134" s="4" t="s">
        <v>48</v>
      </c>
      <c r="F134" s="4" t="s">
        <v>85</v>
      </c>
      <c r="G134" s="5">
        <v>45169</v>
      </c>
      <c r="H134" s="6">
        <v>45177.549687500003</v>
      </c>
      <c r="I134" s="7">
        <v>5000</v>
      </c>
      <c r="J134" s="2" t="s">
        <v>66</v>
      </c>
      <c r="K134" s="4" t="s">
        <v>176</v>
      </c>
      <c r="L134" s="4" t="s">
        <v>73</v>
      </c>
      <c r="M134" s="4" t="s">
        <v>74</v>
      </c>
      <c r="N134" s="4" t="s">
        <v>7</v>
      </c>
      <c r="O134" s="6">
        <v>45814.558877314812</v>
      </c>
      <c r="P134" s="7">
        <v>5000</v>
      </c>
      <c r="Q134" s="4" t="s">
        <v>62</v>
      </c>
      <c r="R134" s="2" t="s">
        <v>53</v>
      </c>
      <c r="S134" s="2" t="s">
        <v>54</v>
      </c>
      <c r="U134" s="4" t="s">
        <v>55</v>
      </c>
      <c r="V134" s="4" t="s">
        <v>75</v>
      </c>
      <c r="W134" s="8">
        <v>100</v>
      </c>
      <c r="X134" s="7">
        <v>5000</v>
      </c>
      <c r="Y134" s="8">
        <v>100</v>
      </c>
      <c r="AA134" s="4" t="s">
        <v>64</v>
      </c>
      <c r="AB134" s="4" t="s">
        <v>171</v>
      </c>
    </row>
    <row r="135" spans="1:28" x14ac:dyDescent="0.35">
      <c r="A135" s="2">
        <v>5478547</v>
      </c>
      <c r="B135" s="3"/>
      <c r="C135" s="4" t="s">
        <v>47</v>
      </c>
      <c r="D135" s="4" t="s">
        <v>47</v>
      </c>
      <c r="E135" s="4" t="s">
        <v>48</v>
      </c>
      <c r="F135" s="4" t="s">
        <v>87</v>
      </c>
      <c r="G135" s="5">
        <v>45169</v>
      </c>
      <c r="H135" s="6">
        <v>45177.549687500003</v>
      </c>
      <c r="I135" s="7">
        <v>4422</v>
      </c>
      <c r="J135" s="2" t="s">
        <v>66</v>
      </c>
      <c r="K135" s="4" t="s">
        <v>176</v>
      </c>
      <c r="L135" s="4" t="s">
        <v>83</v>
      </c>
      <c r="M135" s="4" t="s">
        <v>74</v>
      </c>
      <c r="N135" s="4" t="s">
        <v>7</v>
      </c>
      <c r="O135" s="6">
        <v>45814.558877314812</v>
      </c>
      <c r="P135" s="7">
        <v>4422</v>
      </c>
      <c r="Q135" s="4" t="s">
        <v>62</v>
      </c>
      <c r="R135" s="2" t="s">
        <v>53</v>
      </c>
      <c r="S135" s="2" t="s">
        <v>54</v>
      </c>
      <c r="U135" s="4" t="s">
        <v>55</v>
      </c>
      <c r="V135" s="4" t="s">
        <v>75</v>
      </c>
      <c r="W135" s="8">
        <v>100</v>
      </c>
      <c r="X135" s="7">
        <v>4422</v>
      </c>
      <c r="Y135" s="8">
        <v>100</v>
      </c>
      <c r="AA135" s="4" t="s">
        <v>64</v>
      </c>
      <c r="AB135" s="4" t="s">
        <v>171</v>
      </c>
    </row>
    <row r="136" spans="1:28" x14ac:dyDescent="0.35">
      <c r="A136" s="2">
        <v>5361101</v>
      </c>
      <c r="B136" s="3"/>
      <c r="C136" s="4" t="s">
        <v>47</v>
      </c>
      <c r="D136" s="4" t="s">
        <v>47</v>
      </c>
      <c r="E136" s="4" t="s">
        <v>48</v>
      </c>
      <c r="F136" s="4" t="s">
        <v>1</v>
      </c>
      <c r="G136" s="5">
        <v>45138</v>
      </c>
      <c r="H136" s="6">
        <v>45142.463761574072</v>
      </c>
      <c r="I136" s="7">
        <v>3935.58</v>
      </c>
      <c r="J136" s="2" t="s">
        <v>66</v>
      </c>
      <c r="K136" s="4" t="s">
        <v>177</v>
      </c>
      <c r="M136" s="4" t="s">
        <v>51</v>
      </c>
      <c r="N136" s="4" t="s">
        <v>7</v>
      </c>
      <c r="O136" s="6">
        <v>45814.558877314812</v>
      </c>
      <c r="P136" s="7">
        <v>3935.58</v>
      </c>
      <c r="R136" s="2" t="s">
        <v>53</v>
      </c>
      <c r="S136" s="2" t="s">
        <v>54</v>
      </c>
      <c r="U136" s="4" t="s">
        <v>55</v>
      </c>
      <c r="V136" s="4" t="s">
        <v>56</v>
      </c>
      <c r="W136" s="8">
        <v>100</v>
      </c>
      <c r="X136" s="7">
        <v>3935.58</v>
      </c>
      <c r="Y136" s="8">
        <v>100</v>
      </c>
      <c r="AA136" s="4" t="s">
        <v>57</v>
      </c>
      <c r="AB136" s="4" t="s">
        <v>178</v>
      </c>
    </row>
    <row r="137" spans="1:28" x14ac:dyDescent="0.35">
      <c r="A137" s="2">
        <v>5361100</v>
      </c>
      <c r="B137" s="3"/>
      <c r="C137" s="4" t="s">
        <v>47</v>
      </c>
      <c r="D137" s="4" t="s">
        <v>47</v>
      </c>
      <c r="E137" s="4" t="s">
        <v>48</v>
      </c>
      <c r="F137" s="4" t="s">
        <v>1</v>
      </c>
      <c r="G137" s="5">
        <v>45138</v>
      </c>
      <c r="H137" s="6">
        <v>45142.463761574072</v>
      </c>
      <c r="I137" s="7">
        <v>1609.65</v>
      </c>
      <c r="J137" s="2" t="s">
        <v>66</v>
      </c>
      <c r="K137" s="4" t="s">
        <v>177</v>
      </c>
      <c r="M137" s="4" t="s">
        <v>51</v>
      </c>
      <c r="N137" s="4" t="s">
        <v>80</v>
      </c>
      <c r="O137" s="6">
        <v>45814.558877314812</v>
      </c>
      <c r="P137" s="7">
        <v>1609.65</v>
      </c>
      <c r="R137" s="2" t="s">
        <v>53</v>
      </c>
      <c r="S137" s="2" t="s">
        <v>54</v>
      </c>
      <c r="U137" s="4" t="s">
        <v>55</v>
      </c>
      <c r="V137" s="4" t="s">
        <v>56</v>
      </c>
      <c r="W137" s="8">
        <v>100</v>
      </c>
      <c r="X137" s="7">
        <v>1609.65</v>
      </c>
      <c r="Y137" s="8">
        <v>100</v>
      </c>
      <c r="AA137" s="4" t="s">
        <v>57</v>
      </c>
      <c r="AB137" s="4" t="s">
        <v>178</v>
      </c>
    </row>
    <row r="138" spans="1:28" x14ac:dyDescent="0.35">
      <c r="A138" s="2">
        <v>5353161</v>
      </c>
      <c r="B138" s="3"/>
      <c r="C138" s="4" t="s">
        <v>47</v>
      </c>
      <c r="D138" s="4" t="s">
        <v>47</v>
      </c>
      <c r="E138" s="4" t="s">
        <v>48</v>
      </c>
      <c r="F138" s="4" t="s">
        <v>71</v>
      </c>
      <c r="G138" s="5">
        <v>45138</v>
      </c>
      <c r="H138" s="6">
        <v>45142.37054398148</v>
      </c>
      <c r="I138" s="7">
        <v>3617.2</v>
      </c>
      <c r="J138" s="2" t="s">
        <v>66</v>
      </c>
      <c r="K138" s="4" t="s">
        <v>179</v>
      </c>
      <c r="L138" s="4" t="s">
        <v>83</v>
      </c>
      <c r="M138" s="4" t="s">
        <v>74</v>
      </c>
      <c r="N138" s="4" t="s">
        <v>80</v>
      </c>
      <c r="O138" s="6">
        <v>45814.558877314812</v>
      </c>
      <c r="P138" s="7">
        <v>3617.2</v>
      </c>
      <c r="Q138" s="4" t="s">
        <v>62</v>
      </c>
      <c r="R138" s="2" t="s">
        <v>53</v>
      </c>
      <c r="S138" s="2" t="s">
        <v>54</v>
      </c>
      <c r="U138" s="4" t="s">
        <v>55</v>
      </c>
      <c r="V138" s="4" t="s">
        <v>75</v>
      </c>
      <c r="W138" s="8">
        <v>100</v>
      </c>
      <c r="X138" s="7">
        <v>3617.2</v>
      </c>
      <c r="Y138" s="8">
        <v>100</v>
      </c>
      <c r="AA138" s="4" t="s">
        <v>64</v>
      </c>
      <c r="AB138" s="4" t="s">
        <v>178</v>
      </c>
    </row>
    <row r="139" spans="1:28" x14ac:dyDescent="0.35">
      <c r="A139" s="2">
        <v>5341098</v>
      </c>
      <c r="B139" s="3"/>
      <c r="C139" s="4" t="s">
        <v>47</v>
      </c>
      <c r="D139" s="4" t="s">
        <v>47</v>
      </c>
      <c r="E139" s="4" t="s">
        <v>48</v>
      </c>
      <c r="F139" s="4" t="s">
        <v>87</v>
      </c>
      <c r="G139" s="5">
        <v>45138</v>
      </c>
      <c r="H139" s="6">
        <v>45140.451435185183</v>
      </c>
      <c r="I139" s="7">
        <v>8844</v>
      </c>
      <c r="J139" s="2" t="s">
        <v>66</v>
      </c>
      <c r="K139" s="4" t="s">
        <v>180</v>
      </c>
      <c r="L139" s="4" t="s">
        <v>83</v>
      </c>
      <c r="M139" s="4" t="s">
        <v>74</v>
      </c>
      <c r="N139" s="4" t="s">
        <v>7</v>
      </c>
      <c r="O139" s="6">
        <v>45814.558877314812</v>
      </c>
      <c r="P139" s="7">
        <v>8844</v>
      </c>
      <c r="Q139" s="4" t="s">
        <v>62</v>
      </c>
      <c r="R139" s="2" t="s">
        <v>53</v>
      </c>
      <c r="S139" s="2" t="s">
        <v>54</v>
      </c>
      <c r="U139" s="4" t="s">
        <v>55</v>
      </c>
      <c r="V139" s="4" t="s">
        <v>75</v>
      </c>
      <c r="W139" s="8">
        <v>100</v>
      </c>
      <c r="X139" s="7">
        <v>8844</v>
      </c>
      <c r="Y139" s="8">
        <v>100</v>
      </c>
      <c r="AA139" s="4" t="s">
        <v>64</v>
      </c>
      <c r="AB139" s="4" t="s">
        <v>178</v>
      </c>
    </row>
    <row r="140" spans="1:28" x14ac:dyDescent="0.35">
      <c r="I140" s="14"/>
    </row>
  </sheetData>
  <autoFilter ref="A1:AN139" xr:uid="{00000000-0001-0000-0100-000000000000}"/>
  <pageMargins left="0.75" right="0.75" top="1" bottom="1" header="0.5" footer="0.5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863D-C4CC-4B54-A145-25F480D5C2BA}">
  <dimension ref="A1:B5"/>
  <sheetViews>
    <sheetView tabSelected="1" workbookViewId="0">
      <selection activeCell="A4" sqref="A4"/>
    </sheetView>
  </sheetViews>
  <sheetFormatPr defaultRowHeight="14.5" x14ac:dyDescent="0.35"/>
  <cols>
    <col min="1" max="1" width="44.54296875" bestFit="1" customWidth="1"/>
    <col min="2" max="2" width="21.6328125" bestFit="1" customWidth="1"/>
    <col min="3" max="3" width="6.81640625" bestFit="1" customWidth="1"/>
    <col min="4" max="9" width="7.81640625" bestFit="1" customWidth="1"/>
    <col min="10" max="10" width="6.36328125" bestFit="1" customWidth="1"/>
    <col min="11" max="11" width="7.81640625" bestFit="1" customWidth="1"/>
    <col min="12" max="12" width="6.90625" bestFit="1" customWidth="1"/>
    <col min="13" max="14" width="6.81640625" bestFit="1" customWidth="1"/>
    <col min="15" max="15" width="8.453125" bestFit="1" customWidth="1"/>
    <col min="16" max="16" width="10.7265625" bestFit="1" customWidth="1"/>
  </cols>
  <sheetData>
    <row r="1" spans="1:2" x14ac:dyDescent="0.35">
      <c r="A1" s="9" t="s">
        <v>0</v>
      </c>
      <c r="B1" t="s">
        <v>1</v>
      </c>
    </row>
    <row r="2" spans="1:2" x14ac:dyDescent="0.35">
      <c r="A2" s="9" t="s">
        <v>34</v>
      </c>
      <c r="B2" t="s">
        <v>181</v>
      </c>
    </row>
    <row r="4" spans="1:2" x14ac:dyDescent="0.35">
      <c r="A4" t="s">
        <v>2</v>
      </c>
    </row>
    <row r="5" spans="1:2" x14ac:dyDescent="0.35">
      <c r="A5" s="15">
        <v>28951.24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Josiah Braxton Flores</dc:creator>
  <cp:keywords/>
  <dc:description/>
  <cp:lastModifiedBy>Ismail Hossain</cp:lastModifiedBy>
  <cp:revision/>
  <dcterms:created xsi:type="dcterms:W3CDTF">2025-06-30T15:32:57Z</dcterms:created>
  <dcterms:modified xsi:type="dcterms:W3CDTF">2025-06-30T17:50:53Z</dcterms:modified>
  <cp:category/>
  <cp:contentStatus/>
</cp:coreProperties>
</file>