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amadovIAz\Desktop\mpay_business_analyst_assignment\task_2\"/>
    </mc:Choice>
  </mc:AlternateContent>
  <bookViews>
    <workbookView xWindow="28680" yWindow="-120" windowWidth="38640" windowHeight="21120"/>
  </bookViews>
  <sheets>
    <sheet name="4.10" sheetId="1" r:id="rId1"/>
  </sheets>
  <externalReferences>
    <externalReference r:id="rId2"/>
    <externalReference r:id="rId3"/>
    <externalReference r:id="rId4"/>
  </externalReferences>
  <definedNames>
    <definedName name="__LF_ffffffde__ffffffe6_ki_LFdr1_iNdEx_646">'[1]ST-2SD.ST'!$A$81</definedName>
    <definedName name="__LF_ffffffde_u_fffffffe_a_LFdr1_iNdEx_645">'[1]ST-2SD.ST'!$A$80</definedName>
    <definedName name="__LFA_fffffff0_dam_LFdr1_iNdEx_584">'[1]ST-2SD.ST'!$A$19</definedName>
    <definedName name="__LFAstara_LFdr1_iNdEx_582">'[1]ST-2SD.ST'!$A$17</definedName>
    <definedName name="__LFBak_fffffffd__LFdr1_iNdEx_588">'[1]ST-2SD.ST'!$A$23</definedName>
    <definedName name="__LFBalak_ffffffe6_n_LFdr1_iNdEx_589">'[1]ST-2SD.ST'!$A$24</definedName>
    <definedName name="__LFC_ffffffe6_bray_fffffffd_l_LFdr1_iNdEx_593">'[1]ST-2SD.ST'!$A$28</definedName>
    <definedName name="__LFC_ffffffe6_lilabad_LFdr1_iNdEx_594">'[1]ST-2SD.ST'!$A$29</definedName>
    <definedName name="__LFD_ffffffe6_v_ffffffe6__ffffffe7_i_LFdr1_iNdEx_597">'[1]ST-2SD.ST'!$A$32</definedName>
    <definedName name="__LFF_fffffffc_zuli_LFdr1_iNdEx_598">'[1]ST-2SD.ST'!$A$33</definedName>
    <definedName name="__LFK_ffffffe6_lb_ffffffe6_c_ffffffe6_r_LFdr1_iNdEx_604">'[1]ST-2SD.ST'!$A$39</definedName>
    <definedName name="__LFL_ffffffe6_nk_ffffffe6_ran_LFdr1_iNdEx_608">'[1]ST-2SD.ST'!$A$43</definedName>
    <definedName name="__LFLa_ffffffe7__fffffffd_n_LFdr1_iNdEx_606">'[1]ST-2SD.ST'!$A$41</definedName>
    <definedName name="__LFLerik_LFdr1_iNdEx_607">'[1]ST-2SD.ST'!$A$42</definedName>
    <definedName name="__LFMasall_fffffffd__LFdr1_iNdEx_609">'[1]ST-2SD.ST'!$A$44</definedName>
    <definedName name="__LFNax_ffffffe7__fffffffd_van_LFdr1_iNdEx_612">'[1]ST-2SD.ST'!$A$47</definedName>
    <definedName name="__LFO_fffffff0_uz_LFdr1_iNdEx_614">'[1]ST-2SD.ST'!$A$49</definedName>
    <definedName name="__LFQ_ffffffe6_b_ffffffe6_l_ffffffe6__LFdr1_iNdEx_621">'[1]ST-2SD.ST'!$A$56</definedName>
    <definedName name="__LFQax_LFdr1_iNdEx_615">'[1]ST-2SD.ST'!$A$50</definedName>
    <definedName name="__LFQuba_LFdr1_iNdEx_618">'[1]ST-2SD.ST'!$A$53</definedName>
    <definedName name="__LFQubadl_fffffffd__LFdr1_iNdEx_619">'[1]ST-2SD.ST'!$A$54</definedName>
    <definedName name="__LFQusar_LFdr1_iNdEx_620">'[1]ST-2SD.ST'!$A$55</definedName>
    <definedName name="__LFSiy_ffffffe6_z_ffffffe6_n_LFdr1_iNdEx_626">'[1]ST-2SD.ST'!$A$61</definedName>
    <definedName name="__LFT_ffffffe6_rt_ffffffe6_r_LFdr1_iNdEx_629">'[1]ST-2SD.ST'!$A$64</definedName>
    <definedName name="__LFXa_ffffffe7_maz_LFdr1_iNdEx_632">'[1]ST-2SD.ST'!$A$67</definedName>
    <definedName name="__LFXocal_fffffffd__LFdr1_iNdEx_633">'[1]ST-2SD.ST'!$A$68</definedName>
    <definedName name="__LFXocav_ffffffe6_nd_LFdr1_iNdEx_634">'[1]ST-2SD.ST'!$A$69</definedName>
    <definedName name="__LFYard_fffffffd_ml_fffffffd__LFdr1_iNdEx_636">'[1]ST-2SD.ST'!$A$71</definedName>
    <definedName name="__LFZ_ffffffe6_ngilan_LFdr1_iNdEx_639">'[1]ST-2SD.ST'!$A$74</definedName>
    <definedName name="__LFZaqatala_LFdr1_iNdEx_638">'[1]ST-2SD.ST'!$A$73</definedName>
    <definedName name="_b2_iNdEx_2" localSheetId="0">'[2]3.6'!#REF!</definedName>
    <definedName name="_b2_iNdEx_2">'[2]3.6'!#REF!</definedName>
    <definedName name="_c1_iNdEx_3" localSheetId="0">'[2]3.6'!#REF!</definedName>
    <definedName name="_c1_iNdEx_3">'[2]3.6'!#REF!</definedName>
    <definedName name="_c2_iNdEx_4" localSheetId="0">'[2]3.6'!#REF!</definedName>
    <definedName name="_c2_iNdEx_4">'[2]3.6'!#REF!</definedName>
    <definedName name="_c3_iNdEx_5" localSheetId="0">'[2]3.6'!#REF!</definedName>
    <definedName name="_c3_iNdEx_5">'[2]3.6'!#REF!</definedName>
    <definedName name="_c4_iNdEx_6" localSheetId="0">'[2]3.6'!#REF!</definedName>
    <definedName name="_c4_iNdEx_6">'[2]3.6'!#REF!</definedName>
    <definedName name="_c5_iNdEx_7" localSheetId="0">'[2]3.6'!#REF!</definedName>
    <definedName name="_c5_iNdEx_7">'[2]3.6'!#REF!</definedName>
    <definedName name="_c6_iNdEx_8" localSheetId="0">'[2]3.6'!#REF!</definedName>
    <definedName name="_c6_iNdEx_8">'[2]3.6'!#REF!</definedName>
    <definedName name="_c7_iNdEx_9" localSheetId="0">'[2]3.6'!#REF!</definedName>
    <definedName name="_c7_iNdEx_9">'[2]3.6'!#REF!</definedName>
    <definedName name="_c8_iNdEx_10" localSheetId="0">'[2]3.6'!#REF!</definedName>
    <definedName name="_c8_iNdEx_10">'[2]3.6'!#REF!</definedName>
    <definedName name="_h1_iNdEx_11">'[2]3.6 (2)'!$A$2</definedName>
    <definedName name="_h10_iNdEx_38">'[2]3.6 (2)'!$A$30</definedName>
    <definedName name="_h11_iNdEx_39">'[2]3.6 (2)'!$A$31</definedName>
    <definedName name="_h12_iNdEx_40" localSheetId="0">'[2]3.6'!#REF!</definedName>
    <definedName name="_h12_iNdEx_40">'[2]3.6'!#REF!</definedName>
    <definedName name="_h13_iNdEx_42">'[2]3.6 (2)'!$A$33</definedName>
    <definedName name="_h14_iNdEx_47">'[2]3.6 (2)'!$A$37</definedName>
    <definedName name="_h15_iNdEx_55" localSheetId="0">'[2]3.6'!#REF!</definedName>
    <definedName name="_h15_iNdEx_55">'[2]3.6'!#REF!</definedName>
    <definedName name="_h2_iNdEx_12">'[2]3.6 (2)'!$A$4</definedName>
    <definedName name="_h3_iNdEx_13">'[2]3.6 (2)'!$A$13</definedName>
    <definedName name="_h4_iNdEx_14">'[2]3.6 (2)'!$A$14</definedName>
    <definedName name="_h5_iNdEx_15" localSheetId="0">'[2]3.6'!#REF!</definedName>
    <definedName name="_h5_iNdEx_15">'[2]3.6'!#REF!</definedName>
    <definedName name="_h6_iNdEx_17">'[2]3.6 (2)'!$A$16</definedName>
    <definedName name="_h7_iNdEx_22">'[2]3.6 (2)'!$A$20</definedName>
    <definedName name="_h8_iNdEx_28">'[2]3.6 (2)'!$A$26</definedName>
    <definedName name="_h9_iNdEx_37" localSheetId="0">'[2]3.6'!#REF!</definedName>
    <definedName name="_h9_iNdEx_37">'[2]3.6'!#REF!</definedName>
    <definedName name="_r1_iNdEx_16">'[2]3.6 (2)'!$A$15</definedName>
    <definedName name="_r10_iNdEx_27">'[2]3.6 (2)'!$A$25</definedName>
    <definedName name="_r11_iNdEx_29">'[2]3.6 (2)'!$A$27</definedName>
    <definedName name="_r12_iNdEx_30" localSheetId="0">'[2]3.6'!#REF!</definedName>
    <definedName name="_r12_iNdEx_30">'[2]3.6'!#REF!</definedName>
    <definedName name="_r13_iNdEx_31" localSheetId="0">'[2]3.6'!#REF!</definedName>
    <definedName name="_r13_iNdEx_31">'[2]3.6'!#REF!</definedName>
    <definedName name="_r14_iNdEx_32" localSheetId="0">'[2]3.6'!#REF!</definedName>
    <definedName name="_r14_iNdEx_32">'[2]3.6'!#REF!</definedName>
    <definedName name="_r15_iNdEx_33" localSheetId="0">'[2]3.6'!#REF!</definedName>
    <definedName name="_r15_iNdEx_33">'[2]3.6'!#REF!</definedName>
    <definedName name="_r16_iNdEx_34" localSheetId="0">'[2]3.6'!#REF!</definedName>
    <definedName name="_r16_iNdEx_34">'[2]3.6'!#REF!</definedName>
    <definedName name="_r17_iNdEx_35" localSheetId="0">'[2]3.6'!#REF!</definedName>
    <definedName name="_r17_iNdEx_35">'[2]3.6'!#REF!</definedName>
    <definedName name="_r18_iNdEx_36" localSheetId="0">'[2]3.6'!#REF!</definedName>
    <definedName name="_r18_iNdEx_36">'[2]3.6'!#REF!</definedName>
    <definedName name="_r19_iNdEx_41">'[2]3.6 (2)'!$A$32</definedName>
    <definedName name="_r2_iNdEx_18" localSheetId="0">'[2]3.6'!#REF!</definedName>
    <definedName name="_r2_iNdEx_18">'[2]3.6'!#REF!</definedName>
    <definedName name="_r20_iNdEx_43" localSheetId="0">'[2]3.6'!#REF!</definedName>
    <definedName name="_r20_iNdEx_43">'[2]3.6'!#REF!</definedName>
    <definedName name="_r21_iNdEx_44">'[2]3.6 (2)'!$A$34</definedName>
    <definedName name="_r22_iNdEx_45">'[2]3.6 (2)'!$A$35</definedName>
    <definedName name="_r23_iNdEx_46">'[2]3.6 (2)'!$A$36</definedName>
    <definedName name="_r24_iNdEx_48">'[2]3.6 (2)'!$A$38</definedName>
    <definedName name="_r25_iNdEx_49">'[2]3.6 (2)'!$A$39</definedName>
    <definedName name="_r26_iNdEx_50">'[2]3.6 (2)'!$A$40</definedName>
    <definedName name="_r27_iNdEx_51">'[2]3.6 (2)'!$A$41</definedName>
    <definedName name="_r28_iNdEx_52">'[2]3.6 (2)'!$A$42</definedName>
    <definedName name="_r29_iNdEx_53">'[2]3.6 (2)'!$A$43</definedName>
    <definedName name="_r3_iNdEx_19">'[2]3.6 (2)'!$A$17</definedName>
    <definedName name="_r30_iNdEx_54" localSheetId="0">'[2]3.6'!#REF!</definedName>
    <definedName name="_r30_iNdEx_54">'[2]3.6'!#REF!</definedName>
    <definedName name="_r31_iNdEx_56" localSheetId="0">'[2]3.6'!#REF!</definedName>
    <definedName name="_r31_iNdEx_56">'[2]3.6'!#REF!</definedName>
    <definedName name="_r32_iNdEx_57" localSheetId="0">'[2]3.6'!#REF!</definedName>
    <definedName name="_r32_iNdEx_57">'[2]3.6'!#REF!</definedName>
    <definedName name="_r33_iNdEx_58" localSheetId="0">'[2]3.6'!#REF!</definedName>
    <definedName name="_r33_iNdEx_58">'[2]3.6'!#REF!</definedName>
    <definedName name="_r34_iNdEx_59" localSheetId="0">'[2]3.6'!#REF!</definedName>
    <definedName name="_r34_iNdEx_59">'[2]3.6'!#REF!</definedName>
    <definedName name="_r4_iNdEx_20">'[2]3.6 (2)'!$A$18</definedName>
    <definedName name="_r5_iNdEx_21">'[2]3.6 (2)'!$A$19</definedName>
    <definedName name="_r6_iNdEx_23">'[2]3.6 (2)'!$A$21</definedName>
    <definedName name="_r7_iNdEx_24">'[2]3.6 (2)'!$A$22</definedName>
    <definedName name="_r8_iNdEx_25">'[2]3.6 (2)'!$A$23</definedName>
    <definedName name="_r9_iNdEx_26">'[2]3.6 (2)'!$A$24</definedName>
    <definedName name="_rid_Tb1_iNdEx_1" localSheetId="0">'[2]3.6'!#REF!</definedName>
    <definedName name="_rid_Tb1_iNdEx_1">'[2]3.6'!#REF!</definedName>
    <definedName name="fdfdfdf">'[3]ST-2SD.ST'!$A$23</definedName>
    <definedName name="lerik">'[3]ST-2SD.ST'!$A$42</definedName>
    <definedName name="_xlnm.Print_Area" localSheetId="0">'4.10'!$A$1:$G$50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0" i="1" l="1"/>
  <c r="F30" i="1"/>
  <c r="E30" i="1"/>
  <c r="D30" i="1"/>
  <c r="C30" i="1"/>
  <c r="B30" i="1"/>
  <c r="G17" i="1"/>
  <c r="F17" i="1"/>
  <c r="E17" i="1"/>
  <c r="D17" i="1"/>
  <c r="C17" i="1"/>
  <c r="B17" i="1"/>
  <c r="G4" i="1"/>
  <c r="F4" i="1"/>
  <c r="E4" i="1"/>
  <c r="D4" i="1"/>
  <c r="C4" i="1"/>
  <c r="B4" i="1"/>
  <c r="BW3" i="1"/>
  <c r="BX3" i="1" s="1"/>
  <c r="BS1" i="1"/>
  <c r="BW1" i="1" l="1"/>
  <c r="BX1" i="1" s="1"/>
</calcChain>
</file>

<file path=xl/sharedStrings.xml><?xml version="1.0" encoding="utf-8"?>
<sst xmlns="http://schemas.openxmlformats.org/spreadsheetml/2006/main" count="53" uniqueCount="22">
  <si>
    <t>Date</t>
  </si>
  <si>
    <t>Number of transactions, thousand</t>
  </si>
  <si>
    <t>Amount of transactions, mln. units</t>
  </si>
  <si>
    <t>AZN</t>
  </si>
  <si>
    <t>USD</t>
  </si>
  <si>
    <t>EUR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</si>
  <si>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</si>
  <si>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</si>
  <si>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</si>
  <si>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</si>
  <si>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</si>
  <si>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</si>
  <si>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</si>
  <si>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</si>
  <si>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</si>
  <si>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</si>
  <si>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</si>
  <si>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2022</t>
  </si>
  <si>
    <t>2023</t>
  </si>
  <si>
    <t>12</t>
  </si>
  <si>
    <t>2024</t>
  </si>
  <si>
    <r>
      <t xml:space="preserve">Mənbə: Azərbaycan Respublikasının Mərkəzi Bankı / </t>
    </r>
    <r>
      <rPr>
        <i/>
        <sz val="9"/>
        <color theme="8" tint="-0.249977111117893"/>
        <rFont val="Times New Roman"/>
        <family val="1"/>
      </rPr>
      <t>Source: The Central Bank of the Republic of Azerbaijan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</si>
</sst>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2" x14ac:knownFonts="1">
    <font>
      <sz val="11"/>
      <color theme="1"/>
      <name val="Times New Roman"/>
      <family val="2"/>
    </font>
    <font>
      <sz val="11"/>
      <color theme="1"/>
      <name val="Times New Roman"/>
      <family val="2"/>
    </font>
    <font>
      <sz val="10"/>
      <color theme="1"/>
      <name val="Times New Roman"/>
      <family val="1"/>
      <charset val="162"/>
    </font>
    <font>
      <b/>
      <sz val="10"/>
      <name val="Times New Roman"/>
      <family val="1"/>
      <charset val="162"/>
    </font>
    <font>
      <b/>
      <sz val="10"/>
      <name val="Times New Roman"/>
      <family val="1"/>
    </font>
    <font>
      <sz val="10"/>
      <name val="Times New Roman"/>
      <family val="1"/>
    </font>
    <font>
      <b/>
      <sz val="10"/>
      <color theme="1"/>
      <name val="Times New Roman"/>
      <family val="1"/>
    </font>
    <font>
      <sz val="10"/>
      <name val="Times New Roman"/>
      <family val="1"/>
      <charset val="162"/>
    </font>
    <font>
      <b/>
      <i/>
      <sz val="9"/>
      <color theme="8" tint="-0.249977111117893"/>
      <name val="Times New Roman"/>
      <family val="1"/>
    </font>
    <font>
      <i/>
      <sz val="9"/>
      <color theme="8" tint="-0.249977111117893"/>
      <name val="Times New Roman"/>
      <family val="1"/>
    </font>
    <font>
      <sz val="10"/>
      <color theme="8" tint="-0.499984740745262"/>
      <name val="Times New Roman"/>
      <family val="1"/>
    </font>
    <font>
      <b/>
      <sz val="10"/>
      <color theme="1"/>
      <name val="Times New Roman"/>
      <family val="1"/>
      <charset val="162"/>
    </font>
  </fonts>
  <fills count="5">
    <fill>
      <patternFill patternType="none"/>
    </fill>
    <fill>
      <patternFill patternType="gray125"/>
    </fill>
    <fill>
      <patternFill patternType="solid">
        <fgColor rgb="FFEBF6F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2" fillId="0" borderId="0" xfId="0" applyFont="1" applyAlignment="1">
      <alignment vertical="center"/>
    </xf>
    <xf numFmtId="0" fontId="2" fillId="3" borderId="0" xfId="0" applyFont="1" applyFill="1" applyAlignment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1" fontId="6" fillId="0" borderId="2" xfId="0" applyNumberFormat="1" applyFont="1" applyBorder="1" applyAlignment="1">
      <alignment horizontal="center" vertical="center"/>
    </xf>
    <xf numFmtId="164" fontId="6" fillId="0" borderId="2" xfId="0" applyNumberFormat="1" applyFont="1" applyBorder="1" applyAlignment="1">
      <alignment horizontal="center" vertical="center"/>
    </xf>
    <xf numFmtId="49" fontId="3" fillId="0" borderId="2" xfId="0" applyNumberFormat="1" applyFont="1" applyBorder="1" applyAlignment="1">
      <alignment horizontal="center" vertical="center"/>
    </xf>
    <xf numFmtId="1" fontId="2" fillId="0" borderId="2" xfId="0" applyNumberFormat="1" applyFont="1" applyBorder="1" applyAlignment="1">
      <alignment horizontal="center" vertical="center"/>
    </xf>
    <xf numFmtId="164" fontId="7" fillId="0" borderId="2" xfId="0" applyNumberFormat="1" applyFont="1" applyBorder="1" applyAlignment="1">
      <alignment horizontal="center" vertical="center"/>
    </xf>
    <xf numFmtId="164" fontId="4" fillId="0" borderId="2" xfId="0" applyNumberFormat="1" applyFont="1" applyBorder="1" applyAlignment="1">
      <alignment horizontal="center" vertical="center"/>
    </xf>
    <xf numFmtId="9" fontId="2" fillId="0" borderId="0" xfId="1" applyFont="1" applyFill="1" applyBorder="1" applyAlignment="1">
      <alignment vertical="center"/>
    </xf>
    <xf numFmtId="1" fontId="7" fillId="0" borderId="2" xfId="0" applyNumberFormat="1" applyFont="1" applyBorder="1" applyAlignment="1">
      <alignment horizontal="center" vertical="center"/>
    </xf>
    <xf numFmtId="49" fontId="3" fillId="0" borderId="3" xfId="0" applyNumberFormat="1" applyFont="1" applyBorder="1" applyAlignment="1">
      <alignment horizontal="center" vertical="center"/>
    </xf>
    <xf numFmtId="1" fontId="2" fillId="0" borderId="3" xfId="0" applyNumberFormat="1" applyFont="1" applyBorder="1" applyAlignment="1">
      <alignment horizontal="center" vertical="center"/>
    </xf>
    <xf numFmtId="164" fontId="7" fillId="0" borderId="3" xfId="0" applyNumberFormat="1" applyFont="1" applyBorder="1" applyAlignment="1">
      <alignment horizontal="center" vertical="center"/>
    </xf>
    <xf numFmtId="1" fontId="7" fillId="0" borderId="3" xfId="0" applyNumberFormat="1" applyFont="1" applyBorder="1" applyAlignment="1">
      <alignment horizontal="center" vertical="center"/>
    </xf>
    <xf numFmtId="0" fontId="8" fillId="4" borderId="0" xfId="0" applyFont="1" applyFill="1" applyAlignment="1">
      <alignment vertical="justify"/>
    </xf>
    <xf numFmtId="0" fontId="10" fillId="4" borderId="0" xfId="0" applyFont="1" applyFill="1" applyAlignment="1">
      <alignment vertical="center"/>
    </xf>
    <xf numFmtId="0" fontId="11" fillId="0" borderId="0" xfId="0" applyFont="1" applyAlignment="1">
      <alignment vertical="center"/>
    </xf>
    <xf numFmtId="0" fontId="8" fillId="4" borderId="0" xfId="0" applyFont="1" applyFill="1" applyAlignment="1">
      <alignment horizontal="left" vertical="top" wrapText="1"/>
    </xf>
    <xf numFmtId="0" fontId="5" fillId="2" borderId="1" xfId="0" applyFont="1" applyFill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bar.az\dfs-r\Users\FUAD_A~1\AppData\Local\Temp\notesBA9FE3\Users\KAMIL_~1\AppData\Local\Temp\notes57FF2C\DOCUME~1\FAbbasov\LOCALS~1\Temp\notesFCBCEE\Documents%20and%20Settings\FAbbasov\Desktop\new%20bulletin\kredi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bar.az\dfs-r\DOCUME~1\SAlizade\LOCALS~1\Temp\notes0F6B36\11136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bar.az\dfs-r\Users\FUAD_A~1\AppData\Local\Temp\notesBA9FE3\Users\KAMIL_~1\AppData\Local\Temp\notes57FF2C\DOCUME~1\FAbbasov\LOCALS~1\Temp\notesFCBCEE\Documents%20and%20Settings\FAbbasov\Desktop\new%20bulletin\emane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redit"/>
      <sheetName val="ST-2SD.ST"/>
    </sheetNames>
    <sheetDataSet>
      <sheetData sheetId="0" refreshError="1"/>
      <sheetData sheetId="1" refreshError="1">
        <row r="17">
          <cell r="A17">
            <v>2</v>
          </cell>
        </row>
        <row r="19">
          <cell r="A19">
            <v>4</v>
          </cell>
        </row>
        <row r="23">
          <cell r="A23">
            <v>8</v>
          </cell>
        </row>
        <row r="24">
          <cell r="A24">
            <v>9</v>
          </cell>
        </row>
        <row r="28">
          <cell r="A28">
            <v>13</v>
          </cell>
        </row>
        <row r="29">
          <cell r="A29">
            <v>14</v>
          </cell>
        </row>
        <row r="32">
          <cell r="A32">
            <v>17</v>
          </cell>
        </row>
        <row r="33">
          <cell r="A33">
            <v>18</v>
          </cell>
        </row>
        <row r="39">
          <cell r="A39">
            <v>24</v>
          </cell>
        </row>
        <row r="41">
          <cell r="A41">
            <v>26</v>
          </cell>
        </row>
        <row r="42">
          <cell r="A42">
            <v>27</v>
          </cell>
        </row>
        <row r="43">
          <cell r="A43">
            <v>28</v>
          </cell>
        </row>
        <row r="44">
          <cell r="A44">
            <v>29</v>
          </cell>
        </row>
        <row r="47">
          <cell r="A47">
            <v>32</v>
          </cell>
        </row>
        <row r="49">
          <cell r="A49">
            <v>34</v>
          </cell>
        </row>
        <row r="50">
          <cell r="A50">
            <v>35</v>
          </cell>
        </row>
        <row r="53">
          <cell r="A53">
            <v>38</v>
          </cell>
        </row>
        <row r="54">
          <cell r="A54">
            <v>39</v>
          </cell>
        </row>
        <row r="55">
          <cell r="A55">
            <v>40</v>
          </cell>
        </row>
        <row r="56">
          <cell r="A56">
            <v>41</v>
          </cell>
        </row>
        <row r="61">
          <cell r="A61">
            <v>46</v>
          </cell>
        </row>
        <row r="64">
          <cell r="A64">
            <v>49</v>
          </cell>
        </row>
        <row r="67">
          <cell r="A67">
            <v>52</v>
          </cell>
        </row>
        <row r="68">
          <cell r="A68">
            <v>53</v>
          </cell>
        </row>
        <row r="69">
          <cell r="A69">
            <v>54</v>
          </cell>
        </row>
        <row r="71">
          <cell r="A71">
            <v>56</v>
          </cell>
        </row>
        <row r="73">
          <cell r="A73">
            <v>58</v>
          </cell>
        </row>
        <row r="74">
          <cell r="A74">
            <v>59</v>
          </cell>
        </row>
        <row r="80">
          <cell r="A80">
            <v>65</v>
          </cell>
        </row>
        <row r="81">
          <cell r="A81">
            <v>66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.2"/>
      <sheetName val="1.4"/>
      <sheetName val="2.2"/>
      <sheetName val="2.10"/>
      <sheetName val="2.11"/>
      <sheetName val="3.1"/>
      <sheetName val="3.3"/>
      <sheetName val="3.5"/>
      <sheetName val="3.6"/>
      <sheetName val="3.6 (2)"/>
      <sheetName val="3.7"/>
      <sheetName val="4.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>
        <row r="2">
          <cell r="A2" t="str">
            <v>Cədvəl 3.6. Xarici valyuta bazarı</v>
          </cell>
        </row>
        <row r="15">
          <cell r="A15" t="str">
            <v>Xaric valyutanın alışı</v>
          </cell>
        </row>
        <row r="16">
          <cell r="A16" t="str">
            <v xml:space="preserve">          o cümlədən:</v>
          </cell>
        </row>
        <row r="17">
          <cell r="A17" t="str">
            <v>- BEST</v>
          </cell>
        </row>
        <row r="18">
          <cell r="A18" t="str">
            <v>- ABVB</v>
          </cell>
        </row>
        <row r="19">
          <cell r="A19" t="str">
            <v>- BDMƏ</v>
          </cell>
        </row>
        <row r="20">
          <cell r="A20" t="str">
            <v xml:space="preserve">        Məqsədlər üzrə:</v>
          </cell>
        </row>
        <row r="21">
          <cell r="A21" t="str">
            <v xml:space="preserve"> - Valyuta movqeyinin
    tənzimlənməsi</v>
          </cell>
        </row>
        <row r="22">
          <cell r="A22" t="str">
            <v xml:space="preserve"> - Kreditlərin ödənilməsi</v>
          </cell>
        </row>
        <row r="23">
          <cell r="A23" t="str">
            <v xml:space="preserve"> - Digər banklara depozitlərin
   qaytarılması</v>
          </cell>
        </row>
        <row r="24">
          <cell r="A24" t="str">
            <v xml:space="preserve"> - Mübadilə məntəqələri üçün</v>
          </cell>
        </row>
        <row r="25">
          <cell r="A25" t="str">
            <v xml:space="preserve"> - Müştərilərin tapşırığı ilə</v>
          </cell>
        </row>
        <row r="26">
          <cell r="A26" t="str">
            <v xml:space="preserve">          o cümlədən:</v>
          </cell>
        </row>
        <row r="27">
          <cell r="A27" t="str">
            <v xml:space="preserve">            - idxal kontrakları üçün</v>
          </cell>
        </row>
        <row r="32">
          <cell r="A32" t="str">
            <v>Xaric valyutanın satışı</v>
          </cell>
        </row>
        <row r="33">
          <cell r="A33" t="str">
            <v xml:space="preserve">          o cümlədən:</v>
          </cell>
        </row>
        <row r="34">
          <cell r="A34" t="str">
            <v>- BEST</v>
          </cell>
        </row>
        <row r="35">
          <cell r="A35" t="str">
            <v>- ABVB</v>
          </cell>
        </row>
        <row r="36">
          <cell r="A36" t="str">
            <v>- BDMƏ</v>
          </cell>
        </row>
        <row r="37">
          <cell r="A37" t="str">
            <v xml:space="preserve">        Məqsədlər üzrə:</v>
          </cell>
        </row>
        <row r="38">
          <cell r="A38" t="str">
            <v xml:space="preserve"> - Valyuta movqeyinin
    tənzimlənməsi</v>
          </cell>
        </row>
        <row r="39">
          <cell r="A39" t="str">
            <v xml:space="preserve"> - Kreditlərin ödənilməsi</v>
          </cell>
        </row>
        <row r="40">
          <cell r="A40" t="str">
            <v xml:space="preserve"> - Digər banklara depozitlərin
   qaytarılması</v>
          </cell>
        </row>
        <row r="41">
          <cell r="A41" t="str">
            <v xml:space="preserve"> - Mübadilə məntəqələri üçün</v>
          </cell>
        </row>
        <row r="42">
          <cell r="A42" t="str">
            <v xml:space="preserve"> - Müştərilərin tapşırığı ilə</v>
          </cell>
        </row>
        <row r="43">
          <cell r="A43" t="str">
            <v xml:space="preserve"> - Sair məqsədlər</v>
          </cell>
        </row>
      </sheetData>
      <sheetData sheetId="10" refreshError="1"/>
      <sheetData sheetId="1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anet"/>
      <sheetName val="ST-2SD.ST"/>
    </sheetNames>
    <sheetDataSet>
      <sheetData sheetId="0" refreshError="1"/>
      <sheetData sheetId="1">
        <row r="23">
          <cell r="A23">
            <v>8</v>
          </cell>
        </row>
        <row r="42">
          <cell r="A42">
            <v>27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5">
    <tabColor rgb="FF92D050"/>
  </sheetPr>
  <dimension ref="A1:BX50"/>
  <sheetViews>
    <sheetView showGridLines="0" tabSelected="1" view="pageBreakPreview" zoomScale="130" zoomScaleNormal="100" zoomScaleSheetLayoutView="130" workbookViewId="0">
      <pane ySplit="3" topLeftCell="A4" activePane="bottomLeft" state="frozen"/>
      <selection activeCell="E34" sqref="E34"/>
      <selection pane="bottomLeft" activeCell="B3" sqref="B3"/>
    </sheetView>
  </sheetViews>
  <sheetFormatPr defaultColWidth="8.85546875" defaultRowHeight="12.75" x14ac:dyDescent="0.25"/>
  <cols>
    <col min="1" max="1" width="5" style="18" bestFit="1" customWidth="1"/>
    <col min="2" max="2" width="7" style="1" bestFit="1" customWidth="1"/>
    <col min="3" max="4" width="5.42578125" style="1" bestFit="1" customWidth="1"/>
    <col min="5" max="5" width="6" style="1" bestFit="1" customWidth="1"/>
    <col min="6" max="6" width="4.5703125" style="1" bestFit="1" customWidth="1"/>
    <col min="7" max="7" width="4.42578125" style="1" bestFit="1" customWidth="1"/>
    <col min="8" max="9" width="8.85546875" style="1"/>
    <col min="10" max="10" width="9.140625" style="1" bestFit="1" customWidth="1"/>
    <col min="11" max="73" width="8.85546875" style="1"/>
    <col min="74" max="74" width="0" style="1" hidden="1" customWidth="1"/>
    <col min="75" max="16384" width="8.85546875" style="1"/>
  </cols>
  <sheetData>
    <row r="1" spans="1:76" x14ac:dyDescent="0.25">
      <c r="A1" s="20" t="s">
        <v>0</v>
      </c>
      <c r="B1" s="20" t="s">
        <v>1</v>
      </c>
      <c r="C1" s="20"/>
      <c r="D1" s="20"/>
      <c r="E1" s="20" t="s">
        <v>2</v>
      </c>
      <c r="F1" s="20"/>
      <c r="G1" s="20"/>
      <c r="BS1" s="1" t="e">
        <f>BS3+#REF!+#REF!+#REF!</f>
        <v>#REF!</v>
      </c>
      <c r="BW1" s="1" t="e">
        <f>BW3+#REF!+#REF!+#REF!</f>
        <v>#REF!</v>
      </c>
      <c r="BX1" s="2" t="e">
        <f>BS1+BT1+BU1+BW1</f>
        <v>#REF!</v>
      </c>
    </row>
    <row r="2" spans="1:76" x14ac:dyDescent="0.25">
      <c r="A2" s="20"/>
      <c r="B2" s="20"/>
      <c r="C2" s="20"/>
      <c r="D2" s="20"/>
      <c r="E2" s="20"/>
      <c r="F2" s="20"/>
      <c r="G2" s="20"/>
      <c r="BX2" s="2"/>
    </row>
    <row r="3" spans="1:76" ht="46.5" customHeight="1" x14ac:dyDescent="0.25">
      <c r="A3" s="20"/>
      <c r="B3" s="3" t="s">
        <v>3</v>
      </c>
      <c r="C3" s="3" t="s">
        <v>4</v>
      </c>
      <c r="D3" s="3" t="s">
        <v>5</v>
      </c>
      <c r="E3" s="3" t="s">
        <v>3</v>
      </c>
      <c r="F3" s="3" t="s">
        <v>4</v>
      </c>
      <c r="G3" s="3" t="s">
        <v>5</v>
      </c>
      <c r="BW3" s="1" t="e">
        <f>#REF!+#REF!</f>
        <v>#REF!</v>
      </c>
      <c r="BX3" s="2" t="e">
        <f>BS3+BT3+BU3+BW3</f>
        <v>#REF!</v>
      </c>
    </row>
    <row r="4" spans="1:76" x14ac:dyDescent="0.25">
      <c r="A4" s="4">
        <v>2021</v>
      </c>
      <c r="B4" s="4">
        <f t="shared" ref="B4:G4" si="0">SUM(B5:B16)</f>
        <v>91853.839000000007</v>
      </c>
      <c r="C4" s="5">
        <f t="shared" si="0"/>
        <v>89.864000000000004</v>
      </c>
      <c r="D4" s="5">
        <f t="shared" si="0"/>
        <v>45.247</v>
      </c>
      <c r="E4" s="4">
        <f t="shared" si="0"/>
        <v>4705.9855538499996</v>
      </c>
      <c r="F4" s="5">
        <f t="shared" si="0"/>
        <v>19.104749730000002</v>
      </c>
      <c r="G4" s="5">
        <f t="shared" si="0"/>
        <v>5.3257566700000005</v>
      </c>
      <c r="BX4" s="2"/>
    </row>
    <row r="5" spans="1:76" x14ac:dyDescent="0.25">
      <c r="A5" s="6" t="s">
        <v>6</v>
      </c>
      <c r="B5" s="7">
        <v>5638.7470000000003</v>
      </c>
      <c r="C5" s="8">
        <v>5.73</v>
      </c>
      <c r="D5" s="8">
        <v>1.921</v>
      </c>
      <c r="E5" s="7">
        <v>290.90560776999996</v>
      </c>
      <c r="F5" s="8">
        <v>1.1702147700000001</v>
      </c>
      <c r="G5" s="8">
        <v>0.24410524</v>
      </c>
      <c r="BX5" s="2"/>
    </row>
    <row r="6" spans="1:76" x14ac:dyDescent="0.25">
      <c r="A6" s="6" t="s">
        <v>7</v>
      </c>
      <c r="B6" s="7">
        <v>5573.2020000000002</v>
      </c>
      <c r="C6" s="8">
        <v>5.5209999999999999</v>
      </c>
      <c r="D6" s="8">
        <v>1.8720000000000001</v>
      </c>
      <c r="E6" s="7">
        <v>287.51812044000002</v>
      </c>
      <c r="F6" s="8">
        <v>1.1242425199999999</v>
      </c>
      <c r="G6" s="8">
        <v>0.21491028000000001</v>
      </c>
      <c r="BX6" s="2"/>
    </row>
    <row r="7" spans="1:76" x14ac:dyDescent="0.25">
      <c r="A7" s="6" t="s">
        <v>8</v>
      </c>
      <c r="B7" s="7">
        <v>6869.3850000000002</v>
      </c>
      <c r="C7" s="8">
        <v>6.83</v>
      </c>
      <c r="D7" s="8">
        <v>3.0169999999999999</v>
      </c>
      <c r="E7" s="7">
        <v>356.80157874999998</v>
      </c>
      <c r="F7" s="8">
        <v>1.4227481199999998</v>
      </c>
      <c r="G7" s="8">
        <v>0.31602637</v>
      </c>
      <c r="BX7" s="2"/>
    </row>
    <row r="8" spans="1:76" x14ac:dyDescent="0.25">
      <c r="A8" s="6" t="s">
        <v>9</v>
      </c>
      <c r="B8" s="7">
        <v>6391.94</v>
      </c>
      <c r="C8" s="8">
        <v>6.8949999999999996</v>
      </c>
      <c r="D8" s="8">
        <v>2.4860000000000002</v>
      </c>
      <c r="E8" s="7">
        <v>325.24615839000001</v>
      </c>
      <c r="F8" s="8">
        <v>1.3785201100000002</v>
      </c>
      <c r="G8" s="8">
        <v>0.31007686000000001</v>
      </c>
      <c r="BX8" s="2"/>
    </row>
    <row r="9" spans="1:76" x14ac:dyDescent="0.25">
      <c r="A9" s="6" t="s">
        <v>10</v>
      </c>
      <c r="B9" s="7">
        <v>6517.3270000000002</v>
      </c>
      <c r="C9" s="8">
        <v>6.1909999999999998</v>
      </c>
      <c r="D9" s="8">
        <v>2.4020000000000001</v>
      </c>
      <c r="E9" s="7">
        <v>333.95033794</v>
      </c>
      <c r="F9" s="8">
        <v>1.2291442000000001</v>
      </c>
      <c r="G9" s="8">
        <v>0.30204331000000001</v>
      </c>
      <c r="BX9" s="2"/>
    </row>
    <row r="10" spans="1:76" x14ac:dyDescent="0.25">
      <c r="A10" s="6" t="s">
        <v>11</v>
      </c>
      <c r="B10" s="7">
        <v>7728.8959999999997</v>
      </c>
      <c r="C10" s="8">
        <v>6.9420000000000002</v>
      </c>
      <c r="D10" s="8">
        <v>3.601</v>
      </c>
      <c r="E10" s="7">
        <v>384.80414675999998</v>
      </c>
      <c r="F10" s="8">
        <v>1.6051996399999999</v>
      </c>
      <c r="G10" s="8">
        <v>0.53680695999999994</v>
      </c>
      <c r="BX10" s="2"/>
    </row>
    <row r="11" spans="1:76" x14ac:dyDescent="0.25">
      <c r="A11" s="6" t="s">
        <v>12</v>
      </c>
      <c r="B11" s="7">
        <v>7464.8180000000002</v>
      </c>
      <c r="C11" s="8">
        <v>7.0170000000000003</v>
      </c>
      <c r="D11" s="8">
        <v>4.3209999999999997</v>
      </c>
      <c r="E11" s="7">
        <v>393.91488482</v>
      </c>
      <c r="F11" s="8">
        <v>1.5555110599999999</v>
      </c>
      <c r="G11" s="8">
        <v>0.47327085999999996</v>
      </c>
      <c r="BX11" s="2"/>
    </row>
    <row r="12" spans="1:76" x14ac:dyDescent="0.25">
      <c r="A12" s="6" t="s">
        <v>13</v>
      </c>
      <c r="B12" s="7">
        <v>8143.0169999999998</v>
      </c>
      <c r="C12" s="8">
        <v>8.1639999999999997</v>
      </c>
      <c r="D12" s="8">
        <v>5.3209999999999997</v>
      </c>
      <c r="E12" s="7">
        <v>419.70021362</v>
      </c>
      <c r="F12" s="8">
        <v>1.9100890299999997</v>
      </c>
      <c r="G12" s="8">
        <v>0.58777029999999997</v>
      </c>
      <c r="BX12" s="2"/>
    </row>
    <row r="13" spans="1:76" x14ac:dyDescent="0.25">
      <c r="A13" s="6" t="s">
        <v>14</v>
      </c>
      <c r="B13" s="7">
        <v>8144.3530000000001</v>
      </c>
      <c r="C13" s="8">
        <v>7.8319999999999999</v>
      </c>
      <c r="D13" s="8">
        <v>4.6779999999999999</v>
      </c>
      <c r="E13" s="7">
        <v>423.56470293000001</v>
      </c>
      <c r="F13" s="8">
        <v>1.7376005000000001</v>
      </c>
      <c r="G13" s="8">
        <v>0.50008386999999999</v>
      </c>
      <c r="BX13" s="2"/>
    </row>
    <row r="14" spans="1:76" x14ac:dyDescent="0.25">
      <c r="A14" s="6" t="s">
        <v>15</v>
      </c>
      <c r="B14" s="7">
        <v>8679.6530000000002</v>
      </c>
      <c r="C14" s="8">
        <v>7.8659999999999997</v>
      </c>
      <c r="D14" s="8">
        <v>4.4649999999999999</v>
      </c>
      <c r="E14" s="7">
        <v>433.16883010000004</v>
      </c>
      <c r="F14" s="8">
        <v>1.7006910200000001</v>
      </c>
      <c r="G14" s="8">
        <v>0.52075527999999993</v>
      </c>
      <c r="BX14" s="2"/>
    </row>
    <row r="15" spans="1:76" x14ac:dyDescent="0.25">
      <c r="A15" s="6" t="s">
        <v>16</v>
      </c>
      <c r="B15" s="7">
        <v>10059.825999999999</v>
      </c>
      <c r="C15" s="8">
        <v>10.34</v>
      </c>
      <c r="D15" s="8">
        <v>5.2039999999999997</v>
      </c>
      <c r="E15" s="7">
        <v>498.49068463999998</v>
      </c>
      <c r="F15" s="8">
        <v>2.0796970099999998</v>
      </c>
      <c r="G15" s="8">
        <v>0.59922401000000003</v>
      </c>
      <c r="BX15" s="2"/>
    </row>
    <row r="16" spans="1:76" x14ac:dyDescent="0.25">
      <c r="A16" s="4">
        <v>12</v>
      </c>
      <c r="B16" s="7">
        <v>10642.674999999999</v>
      </c>
      <c r="C16" s="8">
        <v>10.536</v>
      </c>
      <c r="D16" s="8">
        <v>5.9589999999999996</v>
      </c>
      <c r="E16" s="7">
        <v>557.9202876899999</v>
      </c>
      <c r="F16" s="8">
        <v>2.19109175</v>
      </c>
      <c r="G16" s="8">
        <v>0.72068332999999996</v>
      </c>
      <c r="BX16" s="2"/>
    </row>
    <row r="17" spans="1:76" x14ac:dyDescent="0.25">
      <c r="A17" s="6" t="s">
        <v>17</v>
      </c>
      <c r="B17" s="4">
        <f t="shared" ref="B17:G17" si="1">SUM(B18:B29)</f>
        <v>206759.17899999997</v>
      </c>
      <c r="C17" s="9">
        <f t="shared" si="1"/>
        <v>150.17400000000001</v>
      </c>
      <c r="D17" s="9">
        <f t="shared" si="1"/>
        <v>106.012</v>
      </c>
      <c r="E17" s="4">
        <f t="shared" si="1"/>
        <v>10111.560517090002</v>
      </c>
      <c r="F17" s="9">
        <f t="shared" si="1"/>
        <v>39.060613859999997</v>
      </c>
      <c r="G17" s="9">
        <f t="shared" si="1"/>
        <v>14.79198055</v>
      </c>
      <c r="BX17" s="2"/>
    </row>
    <row r="18" spans="1:76" x14ac:dyDescent="0.25">
      <c r="A18" s="6" t="s">
        <v>6</v>
      </c>
      <c r="B18" s="7">
        <v>11152.299000000001</v>
      </c>
      <c r="C18" s="8">
        <v>11.388999999999999</v>
      </c>
      <c r="D18" s="8">
        <v>5.9720000000000004</v>
      </c>
      <c r="E18" s="7">
        <v>550.32223004999992</v>
      </c>
      <c r="F18" s="8">
        <v>2.3447657099999999</v>
      </c>
      <c r="G18" s="8">
        <v>0.61725246999999994</v>
      </c>
      <c r="BX18" s="2"/>
    </row>
    <row r="19" spans="1:76" x14ac:dyDescent="0.25">
      <c r="A19" s="6" t="s">
        <v>7</v>
      </c>
      <c r="B19" s="7">
        <v>11686.228999999999</v>
      </c>
      <c r="C19" s="8">
        <v>9.9329999999999998</v>
      </c>
      <c r="D19" s="8">
        <v>5.5339999999999998</v>
      </c>
      <c r="E19" s="7">
        <v>568.58432073000006</v>
      </c>
      <c r="F19" s="8">
        <v>2.2234407300000001</v>
      </c>
      <c r="G19" s="8">
        <v>0.59065721999999998</v>
      </c>
      <c r="BX19" s="2"/>
    </row>
    <row r="20" spans="1:76" x14ac:dyDescent="0.25">
      <c r="A20" s="6" t="s">
        <v>8</v>
      </c>
      <c r="B20" s="7">
        <v>14430.772000000001</v>
      </c>
      <c r="C20" s="8">
        <v>11.138</v>
      </c>
      <c r="D20" s="8">
        <v>7.0049999999999999</v>
      </c>
      <c r="E20" s="7">
        <v>694.52381525999999</v>
      </c>
      <c r="F20" s="8">
        <v>2.3907309700000003</v>
      </c>
      <c r="G20" s="8">
        <v>0.69591379000000009</v>
      </c>
      <c r="BX20" s="2"/>
    </row>
    <row r="21" spans="1:76" x14ac:dyDescent="0.25">
      <c r="A21" s="6" t="s">
        <v>9</v>
      </c>
      <c r="B21" s="7">
        <v>13996.174000000001</v>
      </c>
      <c r="C21" s="8">
        <v>10.464</v>
      </c>
      <c r="D21" s="8">
        <v>5.3970000000000002</v>
      </c>
      <c r="E21" s="7">
        <v>664.72949320000009</v>
      </c>
      <c r="F21" s="8">
        <v>2.0551839599999999</v>
      </c>
      <c r="G21" s="8">
        <v>0.62898645999999991</v>
      </c>
      <c r="BX21" s="2"/>
    </row>
    <row r="22" spans="1:76" x14ac:dyDescent="0.25">
      <c r="A22" s="6" t="s">
        <v>10</v>
      </c>
      <c r="B22" s="7">
        <v>15780.759</v>
      </c>
      <c r="C22" s="8">
        <v>11.367000000000001</v>
      </c>
      <c r="D22" s="8">
        <v>6.8129999999999997</v>
      </c>
      <c r="E22" s="7">
        <v>768.40689305000001</v>
      </c>
      <c r="F22" s="8">
        <v>2.4702857900000001</v>
      </c>
      <c r="G22" s="8">
        <v>0.78324634999999998</v>
      </c>
      <c r="BX22" s="2"/>
    </row>
    <row r="23" spans="1:76" x14ac:dyDescent="0.25">
      <c r="A23" s="6" t="s">
        <v>11</v>
      </c>
      <c r="B23" s="7">
        <v>17487.065999999999</v>
      </c>
      <c r="C23" s="8">
        <v>13.319000000000001</v>
      </c>
      <c r="D23" s="8">
        <v>8.7289999999999992</v>
      </c>
      <c r="E23" s="7">
        <v>857.55308088000015</v>
      </c>
      <c r="F23" s="8">
        <v>3.20356635</v>
      </c>
      <c r="G23" s="8">
        <v>1.4129091999999999</v>
      </c>
      <c r="BX23" s="2"/>
    </row>
    <row r="24" spans="1:76" x14ac:dyDescent="0.25">
      <c r="A24" s="6" t="s">
        <v>12</v>
      </c>
      <c r="B24" s="7">
        <v>16800.405999999999</v>
      </c>
      <c r="C24" s="8">
        <v>12.061</v>
      </c>
      <c r="D24" s="8">
        <v>9.9920000000000009</v>
      </c>
      <c r="E24" s="7">
        <v>859.35125220000009</v>
      </c>
      <c r="F24" s="8">
        <v>3.6872409400000001</v>
      </c>
      <c r="G24" s="8">
        <v>1.6272106400000002</v>
      </c>
      <c r="BX24" s="2"/>
    </row>
    <row r="25" spans="1:76" x14ac:dyDescent="0.25">
      <c r="A25" s="6" t="s">
        <v>13</v>
      </c>
      <c r="B25" s="7">
        <v>20282.184000000001</v>
      </c>
      <c r="C25" s="8">
        <v>13.693</v>
      </c>
      <c r="D25" s="8">
        <v>10.942</v>
      </c>
      <c r="E25" s="7">
        <v>975.81339326</v>
      </c>
      <c r="F25" s="8">
        <v>4.1412117299999993</v>
      </c>
      <c r="G25" s="8">
        <v>1.5859583500000001</v>
      </c>
      <c r="BX25" s="2"/>
    </row>
    <row r="26" spans="1:76" x14ac:dyDescent="0.25">
      <c r="A26" s="6" t="s">
        <v>14</v>
      </c>
      <c r="B26" s="7">
        <v>19496.096000000001</v>
      </c>
      <c r="C26" s="8">
        <v>13.458</v>
      </c>
      <c r="D26" s="8">
        <v>10.792</v>
      </c>
      <c r="E26" s="7">
        <v>949.24418721000006</v>
      </c>
      <c r="F26" s="8">
        <v>3.8169907199999997</v>
      </c>
      <c r="G26" s="8">
        <v>1.68519083</v>
      </c>
      <c r="BX26" s="2"/>
    </row>
    <row r="27" spans="1:76" x14ac:dyDescent="0.25">
      <c r="A27" s="6" t="s">
        <v>15</v>
      </c>
      <c r="B27" s="7">
        <v>19891.609</v>
      </c>
      <c r="C27" s="8">
        <v>13.958</v>
      </c>
      <c r="D27" s="8">
        <v>11.263999999999999</v>
      </c>
      <c r="E27" s="7">
        <v>986.68313869000008</v>
      </c>
      <c r="F27" s="8">
        <v>4.3296773699999997</v>
      </c>
      <c r="G27" s="8">
        <v>1.69251493</v>
      </c>
      <c r="BX27" s="2"/>
    </row>
    <row r="28" spans="1:76" x14ac:dyDescent="0.25">
      <c r="A28" s="6" t="s">
        <v>16</v>
      </c>
      <c r="B28" s="7">
        <v>21986.008000000002</v>
      </c>
      <c r="C28" s="8">
        <v>14.601000000000001</v>
      </c>
      <c r="D28" s="8">
        <v>12.375</v>
      </c>
      <c r="E28" s="7">
        <v>1062.7264637599999</v>
      </c>
      <c r="F28" s="8">
        <v>4.4191229199999995</v>
      </c>
      <c r="G28" s="8">
        <v>1.7330697900000001</v>
      </c>
      <c r="BX28" s="2"/>
    </row>
    <row r="29" spans="1:76" x14ac:dyDescent="0.25">
      <c r="A29" s="4">
        <v>12</v>
      </c>
      <c r="B29" s="7">
        <v>23769.577000000001</v>
      </c>
      <c r="C29" s="8">
        <v>14.792999999999999</v>
      </c>
      <c r="D29" s="8">
        <v>11.196999999999999</v>
      </c>
      <c r="E29" s="7">
        <v>1173.6222487999999</v>
      </c>
      <c r="F29" s="8">
        <v>3.97839667</v>
      </c>
      <c r="G29" s="8">
        <v>1.7390705200000001</v>
      </c>
      <c r="BX29" s="2"/>
    </row>
    <row r="30" spans="1:76" x14ac:dyDescent="0.25">
      <c r="A30" s="6" t="s">
        <v>18</v>
      </c>
      <c r="B30" s="4">
        <f>SUM(B31:B42)</f>
        <v>394100.16300000006</v>
      </c>
      <c r="C30" s="4">
        <f t="shared" ref="C30:G30" si="2">SUM(C31:C42)</f>
        <v>195.62100000000001</v>
      </c>
      <c r="D30" s="4">
        <f t="shared" si="2"/>
        <v>149.23900000000003</v>
      </c>
      <c r="E30" s="4">
        <f t="shared" si="2"/>
        <v>18920.899127060002</v>
      </c>
      <c r="F30" s="4">
        <f t="shared" si="2"/>
        <v>51.244729919999997</v>
      </c>
      <c r="G30" s="4">
        <f t="shared" si="2"/>
        <v>22.650426450000001</v>
      </c>
      <c r="H30" s="10"/>
    </row>
    <row r="31" spans="1:76" x14ac:dyDescent="0.25">
      <c r="A31" s="6" t="s">
        <v>6</v>
      </c>
      <c r="B31" s="7">
        <v>25019.954000000002</v>
      </c>
      <c r="C31" s="8">
        <v>14.661</v>
      </c>
      <c r="D31" s="8">
        <v>11.7</v>
      </c>
      <c r="E31" s="11">
        <v>1164.3941651</v>
      </c>
      <c r="F31" s="8">
        <v>3.6257551100000005</v>
      </c>
      <c r="G31" s="8">
        <v>1.5461675299999997</v>
      </c>
      <c r="H31" s="10"/>
    </row>
    <row r="32" spans="1:76" x14ac:dyDescent="0.25">
      <c r="A32" s="6" t="s">
        <v>7</v>
      </c>
      <c r="B32" s="7">
        <v>24638.855</v>
      </c>
      <c r="C32" s="8">
        <v>13.817</v>
      </c>
      <c r="D32" s="8">
        <v>10.573</v>
      </c>
      <c r="E32" s="11">
        <v>1181.5560661700001</v>
      </c>
      <c r="F32" s="8">
        <v>3.5521899499999998</v>
      </c>
      <c r="G32" s="8">
        <v>1.59492619</v>
      </c>
      <c r="H32" s="10"/>
    </row>
    <row r="33" spans="1:8" x14ac:dyDescent="0.25">
      <c r="A33" s="6" t="s">
        <v>8</v>
      </c>
      <c r="B33" s="7">
        <v>28822.878000000001</v>
      </c>
      <c r="C33" s="8">
        <v>14.162000000000001</v>
      </c>
      <c r="D33" s="8">
        <v>11.486000000000001</v>
      </c>
      <c r="E33" s="11">
        <v>1383.1330404300002</v>
      </c>
      <c r="F33" s="8">
        <v>3.8591079000000006</v>
      </c>
      <c r="G33" s="8">
        <v>1.7010388999999999</v>
      </c>
      <c r="H33" s="10"/>
    </row>
    <row r="34" spans="1:8" x14ac:dyDescent="0.25">
      <c r="A34" s="6" t="s">
        <v>9</v>
      </c>
      <c r="B34" s="7">
        <v>27516.266</v>
      </c>
      <c r="C34" s="8">
        <v>13.039</v>
      </c>
      <c r="D34" s="8">
        <v>9.7899999999999991</v>
      </c>
      <c r="E34" s="11">
        <v>1269.4686323699998</v>
      </c>
      <c r="F34" s="8">
        <v>3.44374066</v>
      </c>
      <c r="G34" s="8">
        <v>1.51835941</v>
      </c>
      <c r="H34" s="10"/>
    </row>
    <row r="35" spans="1:8" x14ac:dyDescent="0.25">
      <c r="A35" s="6" t="s">
        <v>10</v>
      </c>
      <c r="B35" s="7">
        <v>34770.608</v>
      </c>
      <c r="C35" s="8">
        <v>16.302</v>
      </c>
      <c r="D35" s="8">
        <v>13.118</v>
      </c>
      <c r="E35" s="11">
        <v>1584.5950614799997</v>
      </c>
      <c r="F35" s="8">
        <v>4.32890745</v>
      </c>
      <c r="G35" s="8">
        <v>2.0925969100000001</v>
      </c>
      <c r="H35" s="10"/>
    </row>
    <row r="36" spans="1:8" x14ac:dyDescent="0.25">
      <c r="A36" s="6" t="s">
        <v>11</v>
      </c>
      <c r="B36" s="7">
        <v>27569.958999999999</v>
      </c>
      <c r="C36" s="8">
        <v>13.164</v>
      </c>
      <c r="D36" s="8">
        <v>10.221</v>
      </c>
      <c r="E36" s="11">
        <v>1327.1979059600001</v>
      </c>
      <c r="F36" s="8">
        <v>3.6951623899999997</v>
      </c>
      <c r="G36" s="8">
        <v>1.69013601</v>
      </c>
      <c r="H36" s="10"/>
    </row>
    <row r="37" spans="1:8" x14ac:dyDescent="0.25">
      <c r="A37" s="6" t="s">
        <v>12</v>
      </c>
      <c r="B37" s="7">
        <v>37759.99</v>
      </c>
      <c r="C37" s="8">
        <v>18.841000000000001</v>
      </c>
      <c r="D37" s="8">
        <v>16.280999999999999</v>
      </c>
      <c r="E37" s="11">
        <v>1820.3955726700001</v>
      </c>
      <c r="F37" s="8">
        <v>5.083335550000001</v>
      </c>
      <c r="G37" s="8">
        <v>2.8477400499999996</v>
      </c>
      <c r="H37" s="10"/>
    </row>
    <row r="38" spans="1:8" x14ac:dyDescent="0.25">
      <c r="A38" s="6" t="s">
        <v>13</v>
      </c>
      <c r="B38" s="7">
        <v>35723.472999999998</v>
      </c>
      <c r="C38" s="8">
        <v>17.446999999999999</v>
      </c>
      <c r="D38" s="8">
        <v>13.667</v>
      </c>
      <c r="E38" s="11">
        <v>1718.3169999900001</v>
      </c>
      <c r="F38" s="8">
        <v>4.9063846599999996</v>
      </c>
      <c r="G38" s="8">
        <v>2.1747030100000004</v>
      </c>
      <c r="H38" s="10"/>
    </row>
    <row r="39" spans="1:8" x14ac:dyDescent="0.25">
      <c r="A39" s="6" t="s">
        <v>14</v>
      </c>
      <c r="B39" s="7">
        <v>34643.084999999999</v>
      </c>
      <c r="C39" s="8">
        <v>16.931999999999999</v>
      </c>
      <c r="D39" s="8">
        <v>13.313000000000001</v>
      </c>
      <c r="E39" s="11">
        <v>1667.8559160499999</v>
      </c>
      <c r="F39" s="8">
        <v>4.7803670299999999</v>
      </c>
      <c r="G39" s="8">
        <v>2.1266176699999999</v>
      </c>
      <c r="H39" s="10"/>
    </row>
    <row r="40" spans="1:8" x14ac:dyDescent="0.25">
      <c r="A40" s="6" t="s">
        <v>15</v>
      </c>
      <c r="B40" s="7">
        <v>38409.798000000003</v>
      </c>
      <c r="C40" s="8">
        <v>18.669</v>
      </c>
      <c r="D40" s="8">
        <v>13.324999999999999</v>
      </c>
      <c r="E40" s="11">
        <v>1909.9995778200002</v>
      </c>
      <c r="F40" s="8">
        <v>4.7925978600000008</v>
      </c>
      <c r="G40" s="8">
        <v>1.9981397700000001</v>
      </c>
      <c r="H40" s="10"/>
    </row>
    <row r="41" spans="1:8" x14ac:dyDescent="0.25">
      <c r="A41" s="6" t="s">
        <v>16</v>
      </c>
      <c r="B41" s="7">
        <v>38232.258000000002</v>
      </c>
      <c r="C41" s="8">
        <v>19.294</v>
      </c>
      <c r="D41" s="8">
        <v>13.103999999999999</v>
      </c>
      <c r="E41" s="11">
        <v>1857.82768943</v>
      </c>
      <c r="F41" s="8">
        <v>4.7031482000000002</v>
      </c>
      <c r="G41" s="8">
        <v>1.78959154</v>
      </c>
      <c r="H41" s="10"/>
    </row>
    <row r="42" spans="1:8" x14ac:dyDescent="0.25">
      <c r="A42" s="6" t="s">
        <v>19</v>
      </c>
      <c r="B42" s="7">
        <v>40993.038999999997</v>
      </c>
      <c r="C42" s="8">
        <v>19.292999999999999</v>
      </c>
      <c r="D42" s="8">
        <v>12.661</v>
      </c>
      <c r="E42" s="11">
        <v>2036.1584995900002</v>
      </c>
      <c r="F42" s="8">
        <v>4.4740331600000003</v>
      </c>
      <c r="G42" s="8">
        <v>1.57040946</v>
      </c>
      <c r="H42" s="10"/>
    </row>
    <row r="43" spans="1:8" x14ac:dyDescent="0.25">
      <c r="A43" s="6" t="s">
        <v>20</v>
      </c>
      <c r="B43" s="7"/>
      <c r="C43" s="8"/>
      <c r="D43" s="8"/>
      <c r="E43" s="11"/>
      <c r="F43" s="8"/>
      <c r="G43" s="8"/>
      <c r="H43" s="10"/>
    </row>
    <row r="44" spans="1:8" x14ac:dyDescent="0.25">
      <c r="A44" s="6" t="s">
        <v>6</v>
      </c>
      <c r="B44" s="7">
        <v>42523.406000000003</v>
      </c>
      <c r="C44" s="8">
        <v>19.628</v>
      </c>
      <c r="D44" s="8">
        <v>12.505000000000001</v>
      </c>
      <c r="E44" s="11">
        <v>2012.46664302</v>
      </c>
      <c r="F44" s="8">
        <v>4.7112102800000004</v>
      </c>
      <c r="G44" s="8">
        <v>1.48889198</v>
      </c>
      <c r="H44" s="10"/>
    </row>
    <row r="45" spans="1:8" x14ac:dyDescent="0.25">
      <c r="A45" s="6" t="s">
        <v>7</v>
      </c>
      <c r="B45" s="7">
        <v>41794.902000000002</v>
      </c>
      <c r="C45" s="8">
        <v>18.853999999999999</v>
      </c>
      <c r="D45" s="8">
        <v>11.500999999999999</v>
      </c>
      <c r="E45" s="11">
        <v>2002.2396229799999</v>
      </c>
      <c r="F45" s="8">
        <v>4.7014315700000004</v>
      </c>
      <c r="G45" s="8">
        <v>1.4806760000000001</v>
      </c>
      <c r="H45" s="10"/>
    </row>
    <row r="46" spans="1:8" x14ac:dyDescent="0.25">
      <c r="A46" s="6" t="s">
        <v>8</v>
      </c>
      <c r="B46" s="7">
        <v>43362.548000000003</v>
      </c>
      <c r="C46" s="8">
        <v>19.231999999999999</v>
      </c>
      <c r="D46" s="8">
        <v>81.521000000000001</v>
      </c>
      <c r="E46" s="11">
        <v>2107.3654302800001</v>
      </c>
      <c r="F46" s="8">
        <v>4.8899753100000005</v>
      </c>
      <c r="G46" s="8">
        <v>2.7468100600000001</v>
      </c>
      <c r="H46" s="10"/>
    </row>
    <row r="47" spans="1:8" x14ac:dyDescent="0.25">
      <c r="A47" s="6" t="s">
        <v>9</v>
      </c>
      <c r="B47" s="7">
        <v>49847.35</v>
      </c>
      <c r="C47" s="8">
        <v>22.047999999999998</v>
      </c>
      <c r="D47" s="8">
        <v>166.358</v>
      </c>
      <c r="E47" s="11">
        <v>2325.5930802600001</v>
      </c>
      <c r="F47" s="8">
        <v>5.3585556600000004</v>
      </c>
      <c r="G47" s="8">
        <v>4.6606832800000007</v>
      </c>
      <c r="H47" s="10"/>
    </row>
    <row r="48" spans="1:8" x14ac:dyDescent="0.25">
      <c r="A48" s="6" t="s">
        <v>10</v>
      </c>
      <c r="B48" s="7">
        <v>50278.159</v>
      </c>
      <c r="C48" s="8">
        <v>21.184000000000001</v>
      </c>
      <c r="D48" s="8">
        <v>165.779</v>
      </c>
      <c r="E48" s="11">
        <v>2363.6581869299998</v>
      </c>
      <c r="F48" s="8">
        <v>5.2643279299999994</v>
      </c>
      <c r="G48" s="8">
        <v>5.29221143</v>
      </c>
      <c r="H48" s="10"/>
    </row>
    <row r="49" spans="1:31" x14ac:dyDescent="0.25">
      <c r="A49" s="12" t="s">
        <v>11</v>
      </c>
      <c r="B49" s="13">
        <v>47753.788999999997</v>
      </c>
      <c r="C49" s="14">
        <v>21.399000000000001</v>
      </c>
      <c r="D49" s="14">
        <v>32.606000000000002</v>
      </c>
      <c r="E49" s="15">
        <v>2290.2307874600001</v>
      </c>
      <c r="F49" s="14">
        <v>5.0453814900000005</v>
      </c>
      <c r="G49" s="14">
        <v>2.1381296700000001</v>
      </c>
      <c r="H49" s="10"/>
    </row>
    <row r="50" spans="1:31" s="17" customFormat="1" ht="13.5" customHeight="1" x14ac:dyDescent="0.25">
      <c r="A50" s="19" t="s">
        <v>21</v>
      </c>
      <c r="B50" s="19"/>
      <c r="C50" s="19"/>
      <c r="D50" s="19"/>
      <c r="E50" s="19"/>
      <c r="F50" s="19"/>
      <c r="G50" s="19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</row>
  </sheetData>
  <mergeCells count="4">
    <mergeCell ref="A50:G50"/>
    <mergeCell ref="A1:A3"/>
    <mergeCell ref="B1:D2"/>
    <mergeCell ref="E1:G2"/>
  </mergeCells>
  <pageMargins left="0.7" right="0.7" top="0.75" bottom="0.75" header="0.3" footer="0.3"/>
  <pageSetup paperSize="9" scale="12" orientation="portrait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4.10</vt:lpstr>
      <vt:lpstr>'4.10'!Print_Area</vt:lpstr>
    </vt:vector>
  </TitlesOfParts>
  <Company>CBAR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Samid Guluzada</dc:creator>
  <cp:lastModifiedBy>Ismat A. Samadov</cp:lastModifiedBy>
  <dcterms:created xsi:type="dcterms:W3CDTF">2024-07-22T05:12:46Z</dcterms:created>
  <dcterms:modified xsi:type="dcterms:W3CDTF">2024-08-13T06:30:39Z</dcterms:modified>
</cp:coreProperties>
</file>