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D:\LEARNING\PROJECT\CRM+Sales+Opportunities\"/>
    </mc:Choice>
  </mc:AlternateContent>
  <xr:revisionPtr revIDLastSave="0" documentId="13_ncr:1_{A670E1F1-9B87-4D46-9E9A-96A213C591A0}" xr6:coauthVersionLast="45" xr6:coauthVersionMax="45" xr10:uidLastSave="{00000000-0000-0000-0000-000000000000}"/>
  <bookViews>
    <workbookView xWindow="-108" yWindow="-108" windowWidth="23256" windowHeight="12456" tabRatio="581" xr2:uid="{C5A555B7-F377-41E2-B705-24A5ED55ECB4}"/>
  </bookViews>
  <sheets>
    <sheet name="Dashboard" sheetId="8" r:id="rId1"/>
    <sheet name="Total Engage Trend" sheetId="1" r:id="rId2"/>
    <sheet name="Score Card" sheetId="2" r:id="rId3"/>
    <sheet name="Team Perfomance" sheetId="4" r:id="rId4"/>
    <sheet name="Product Performance" sheetId="5" r:id="rId5"/>
    <sheet name="Deal Stage Distribution" sheetId="6" r:id="rId6"/>
    <sheet name="Total Engage per Sector" sheetId="7" r:id="rId7"/>
    <sheet name="Dashboard (2)" sheetId="9" r:id="rId8"/>
  </sheets>
  <definedNames>
    <definedName name="Slicer_office_location">#N/A</definedName>
    <definedName name="Slicer_product">#N/A</definedName>
    <definedName name="Slicer_sector">#N/A</definedName>
    <definedName name="Timeline_engage_date">#N/A</definedName>
  </definedNames>
  <calcPr calcId="18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counts_e0bdd37d-528e-4ee5-b25f-ea21236ff97c" name="accounts" connection="Excel accounts"/>
          <x15:modelTable id="data_dictionary_8960e27b-1029-4f8a-9c08-0b62943e88d8" name="data_dictionary" connection="Excel data_dictionary"/>
          <x15:modelTable id="products_37c01647-2b3b-48dc-a755-a2a1da22f10b" name="products" connection="Excel products"/>
          <x15:modelTable id="sales_pipeline_5fe24b9d-094e-40f2-9c73-9638e6ad2381" name="sales_pipeline" connection="Excel sales_pipeline"/>
          <x15:modelTable id="sales_teams_fc5b8c33-24c6-4bc5-a31a-91169d5b7e23" name="sales_teams" connection="Excel sales_teams"/>
        </x15:modelTables>
        <x15:modelRelationships>
          <x15:modelRelationship fromTable="sales_pipeline" fromColumn="product" toTable="products" toColumn="product"/>
          <x15:modelRelationship fromTable="sales_pipeline" fromColumn="account" toTable="accounts" toColumn="account"/>
          <x15:modelRelationship fromTable="sales_pipeline" fromColumn="sales_agent" toTable="sales_teams" toColumn="sales_agent"/>
        </x15:modelRelationships>
        <x15:extLst>
          <ext xmlns:x16="http://schemas.microsoft.com/office/spreadsheetml/2014/11/main" uri="{9835A34E-60A6-4A7C-AAB8-D5F71C897F49}">
            <x16:modelTimeGroupings>
              <x16:modelTimeGrouping tableName="sales_pipeline" columnName="engage_date" columnId="engage_date">
                <x16:calculatedTimeColumn columnName="engage_date (Year)" columnId="engage_date (Year)" contentType="years" isSelected="1"/>
                <x16:calculatedTimeColumn columnName="engage_date (Month Index)" columnId="engage_date (Month Index)" contentType="monthsindex" isSelected="1"/>
                <x16:calculatedTimeColumn columnName="engage_date (Month)" columnId="engag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2" l="1"/>
  <c r="E7" i="2"/>
  <c r="F7" i="2"/>
  <c r="C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566A0D-9A08-409C-8C5B-B353588D023D}" name="Excel accounts" type="100" refreshedVersion="6">
    <extLst>
      <ext xmlns:x15="http://schemas.microsoft.com/office/spreadsheetml/2010/11/main" uri="{DE250136-89BD-433C-8126-D09CA5730AF9}">
        <x15:connection id="b52a9991-0b21-40d0-9b2f-d7efb219518f"/>
      </ext>
    </extLst>
  </connection>
  <connection id="2" xr16:uid="{61A2549A-FCAB-4C83-8BE0-8C8CD6FCA867}" name="Excel data_dictionary" type="100" refreshedVersion="6">
    <extLst>
      <ext xmlns:x15="http://schemas.microsoft.com/office/spreadsheetml/2010/11/main" uri="{DE250136-89BD-433C-8126-D09CA5730AF9}">
        <x15:connection id="5582431e-c274-4195-9fd5-7a25b945423c"/>
      </ext>
    </extLst>
  </connection>
  <connection id="3" xr16:uid="{6815486E-E465-4E6F-8BF8-7BDF64D12C98}" name="Excel products" type="100" refreshedVersion="6">
    <extLst>
      <ext xmlns:x15="http://schemas.microsoft.com/office/spreadsheetml/2010/11/main" uri="{DE250136-89BD-433C-8126-D09CA5730AF9}">
        <x15:connection id="9a74d4de-a9f7-4b15-a222-ecb0c1a22926"/>
      </ext>
    </extLst>
  </connection>
  <connection id="4" xr16:uid="{EEA6D4D3-13E8-42AD-8F0B-5B2D572E2896}" name="Excel sales_pipeline" type="100" refreshedVersion="6">
    <extLst>
      <ext xmlns:x15="http://schemas.microsoft.com/office/spreadsheetml/2010/11/main" uri="{DE250136-89BD-433C-8126-D09CA5730AF9}">
        <x15:connection id="892c01d8-0d5d-4ee0-afdd-295e42e2de93"/>
      </ext>
    </extLst>
  </connection>
  <connection id="5" xr16:uid="{8A65218D-33E8-4016-A2CB-CB2A10238874}" name="Excel sales_teams" type="100" refreshedVersion="6">
    <extLst>
      <ext xmlns:x15="http://schemas.microsoft.com/office/spreadsheetml/2010/11/main" uri="{DE250136-89BD-433C-8126-D09CA5730AF9}">
        <x15:connection id="60a65d6b-158e-4b6f-89b6-9fc756483e14"/>
      </ext>
    </extLst>
  </connection>
  <connection id="6" xr16:uid="{924D2EEC-3FA5-4EB1-BF68-04B3B37660D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<sst xmlns="http://schemas.openxmlformats.org/spreadsheetml/2006/main" count="69" uniqueCount="54">
  <si>
    <t>2016</t>
  </si>
  <si>
    <t>Oct</t>
  </si>
  <si>
    <t>Nov</t>
  </si>
  <si>
    <t>Dec</t>
  </si>
  <si>
    <t>2017</t>
  </si>
  <si>
    <t>Jan</t>
  </si>
  <si>
    <t>Feb</t>
  </si>
  <si>
    <t>Mar</t>
  </si>
  <si>
    <t>Apr</t>
  </si>
  <si>
    <t>May</t>
  </si>
  <si>
    <t>Jun</t>
  </si>
  <si>
    <t>Jul</t>
  </si>
  <si>
    <t>Aug</t>
  </si>
  <si>
    <t>Sep</t>
  </si>
  <si>
    <t>engage_date (Year)</t>
  </si>
  <si>
    <t>engage_date (Month)</t>
  </si>
  <si>
    <t>Total Engaged</t>
  </si>
  <si>
    <t>Sum of Won</t>
  </si>
  <si>
    <t>Sum of Lost</t>
  </si>
  <si>
    <t>Win Rate</t>
  </si>
  <si>
    <t>Count of Close Engage</t>
  </si>
  <si>
    <t>Revenue from deal</t>
  </si>
  <si>
    <t>Total Engage</t>
  </si>
  <si>
    <t>Average of Deal Duration</t>
  </si>
  <si>
    <t>Row Labels</t>
  </si>
  <si>
    <t>Dustin Brinkmann</t>
  </si>
  <si>
    <t>Melvin Marxen</t>
  </si>
  <si>
    <t>Cara Losch</t>
  </si>
  <si>
    <t>Rocco Neubert</t>
  </si>
  <si>
    <t>Celia Rouche</t>
  </si>
  <si>
    <t>Summer Sewald</t>
  </si>
  <si>
    <t>GTK 500</t>
  </si>
  <si>
    <t>GTX Basic</t>
  </si>
  <si>
    <t>GTX Plus Basic</t>
  </si>
  <si>
    <t>GTX Plus Pro</t>
  </si>
  <si>
    <t>MG Advanced</t>
  </si>
  <si>
    <t>MG Special</t>
  </si>
  <si>
    <t>(blank)</t>
  </si>
  <si>
    <t>GTXPro</t>
  </si>
  <si>
    <t>Engaging</t>
  </si>
  <si>
    <t>Lost</t>
  </si>
  <si>
    <t>Won</t>
  </si>
  <si>
    <t>Prospecting</t>
  </si>
  <si>
    <t>Count of deal_stage</t>
  </si>
  <si>
    <t>employment</t>
  </si>
  <si>
    <t>entertainment</t>
  </si>
  <si>
    <t>finance</t>
  </si>
  <si>
    <t>marketing</t>
  </si>
  <si>
    <t>medical</t>
  </si>
  <si>
    <t>retail</t>
  </si>
  <si>
    <t>services</t>
  </si>
  <si>
    <t>software</t>
  </si>
  <si>
    <t>technolgy</t>
  </si>
  <si>
    <t>telecommunications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</si>
</sst>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0.00%;\-0.00%;0.00%"/>
    <numFmt numFmtId="166"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NumberFormat="1"/>
    <xf numFmtId="2" fontId="0" fillId="0" borderId="0" xfId="0" applyNumberFormat="1"/>
    <xf numFmtId="10" fontId="0" fillId="0" borderId="0" xfId="0" applyNumberFormat="1"/>
    <xf numFmtId="164" fontId="0" fillId="0" borderId="0" xfId="0" applyNumberFormat="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3">
    <dxf>
      <numFmt numFmtId="2" formatCode="0.00"/>
    </dxf>
    <dxf>
      <numFmt numFmtId="0" formatCode="General"/>
    </dxf>
    <dxf>
      <fill>
        <patternFill patternType="none">
          <bgColor auto="1"/>
        </patternFill>
      </fill>
    </dxf>
  </dxfs>
  <tableStyles count="1" defaultTableStyle="TableStyleMedium2" defaultPivotStyle="PivotStyleLight16">
    <tableStyle name="Slicer Style 1" pivot="0" table="0" count="1" xr9:uid="{4FEAA76E-6359-4005-9C27-43BD78060726}">
      <tableStyleElement type="wholeTable" dxfId="2"/>
    </tableStyle>
  </tableStyles>
  <colors>
    <mruColors>
      <color rgb="FFFFFFFF"/>
      <color rgb="FF000000"/>
      <color rgb="FF51508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Trend!PivotTable1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id-ID" sz="1600" b="1"/>
              <a:t> Engage and Win</a:t>
            </a:r>
            <a:r>
              <a:rPr lang="id-ID" sz="1600" b="1" baseline="0"/>
              <a:t> Rates </a:t>
            </a:r>
            <a:r>
              <a:rPr lang="id-ID" sz="1600" b="1"/>
              <a:t>Trend</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0312087165794"/>
          <c:y val="0.15173078571002907"/>
          <c:w val="0.8156370000116443"/>
          <c:h val="0.53327421479264503"/>
        </c:manualLayout>
      </c:layout>
      <c:barChart>
        <c:barDir val="col"/>
        <c:grouping val="clustered"/>
        <c:varyColors val="0"/>
        <c:ser>
          <c:idx val="0"/>
          <c:order val="0"/>
          <c:tx>
            <c:strRef>
              <c:f>'Total Engage Trend'!$C$1</c:f>
              <c:strCache>
                <c:ptCount val="1"/>
                <c:pt idx="0">
                  <c:v>Total Engaged</c:v>
                </c:pt>
              </c:strCache>
            </c:strRef>
          </c:tx>
          <c:spPr>
            <a:solidFill>
              <a:schemeClr val="accent1"/>
            </a:solidFill>
            <a:ln>
              <a:noFill/>
            </a:ln>
            <a:effectLst/>
          </c:spPr>
          <c:invertIfNegative val="0"/>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Trend'!$C$2:$C$16</c:f>
              <c:numCache>
                <c:formatCode>General</c:formatCode>
                <c:ptCount val="15"/>
                <c:pt idx="0">
                  <c:v>7</c:v>
                </c:pt>
                <c:pt idx="1">
                  <c:v>115</c:v>
                </c:pt>
                <c:pt idx="2">
                  <c:v>236</c:v>
                </c:pt>
                <c:pt idx="3">
                  <c:v>312</c:v>
                </c:pt>
                <c:pt idx="4">
                  <c:v>515</c:v>
                </c:pt>
                <c:pt idx="5">
                  <c:v>792</c:v>
                </c:pt>
                <c:pt idx="6">
                  <c:v>874</c:v>
                </c:pt>
                <c:pt idx="7">
                  <c:v>722</c:v>
                </c:pt>
                <c:pt idx="8">
                  <c:v>792</c:v>
                </c:pt>
                <c:pt idx="9">
                  <c:v>1198</c:v>
                </c:pt>
                <c:pt idx="10">
                  <c:v>793</c:v>
                </c:pt>
                <c:pt idx="11">
                  <c:v>779</c:v>
                </c:pt>
                <c:pt idx="12">
                  <c:v>761</c:v>
                </c:pt>
                <c:pt idx="13">
                  <c:v>283</c:v>
                </c:pt>
                <c:pt idx="14">
                  <c:v>121</c:v>
                </c:pt>
              </c:numCache>
            </c:numRef>
          </c:val>
          <c:extLst>
            <c:ext xmlns:c16="http://schemas.microsoft.com/office/drawing/2014/chart" uri="{C3380CC4-5D6E-409C-BE32-E72D297353CC}">
              <c16:uniqueId val="{00000009-B489-4094-BD50-18025F7568A0}"/>
            </c:ext>
          </c:extLst>
        </c:ser>
        <c:dLbls>
          <c:showLegendKey val="0"/>
          <c:showVal val="0"/>
          <c:showCatName val="0"/>
          <c:showSerName val="0"/>
          <c:showPercent val="0"/>
          <c:showBubbleSize val="0"/>
        </c:dLbls>
        <c:gapWidth val="150"/>
        <c:axId val="1161183936"/>
        <c:axId val="349831856"/>
      </c:barChart>
      <c:lineChart>
        <c:grouping val="standard"/>
        <c:varyColors val="0"/>
        <c:ser>
          <c:idx val="1"/>
          <c:order val="1"/>
          <c:tx>
            <c:strRef>
              <c:f>'Total Engage Trend'!$D$1</c:f>
              <c:strCache>
                <c:ptCount val="1"/>
                <c:pt idx="0">
                  <c:v>Win Rate</c:v>
                </c:pt>
              </c:strCache>
            </c:strRef>
          </c:tx>
          <c:spPr>
            <a:ln w="28575" cap="rnd">
              <a:solidFill>
                <a:schemeClr val="accent2"/>
              </a:solidFill>
              <a:round/>
            </a:ln>
            <a:effectLst/>
          </c:spPr>
          <c:marker>
            <c:symbol val="none"/>
          </c:marker>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Trend'!$D$2:$D$16</c:f>
              <c:numCache>
                <c:formatCode>0.00%;\-0.00%;0.00%</c:formatCode>
                <c:ptCount val="15"/>
                <c:pt idx="0">
                  <c:v>1</c:v>
                </c:pt>
                <c:pt idx="1">
                  <c:v>0.81372549019607843</c:v>
                </c:pt>
                <c:pt idx="2">
                  <c:v>0.81632653061224492</c:v>
                </c:pt>
                <c:pt idx="3">
                  <c:v>0.73279352226720651</c:v>
                </c:pt>
                <c:pt idx="4">
                  <c:v>0.65952380952380951</c:v>
                </c:pt>
                <c:pt idx="5">
                  <c:v>0.6717557251908397</c:v>
                </c:pt>
                <c:pt idx="6">
                  <c:v>0.56706507304116871</c:v>
                </c:pt>
                <c:pt idx="7">
                  <c:v>0.62244897959183676</c:v>
                </c:pt>
                <c:pt idx="8">
                  <c:v>0.66519823788546251</c:v>
                </c:pt>
                <c:pt idx="9">
                  <c:v>0.5540201005025126</c:v>
                </c:pt>
                <c:pt idx="10">
                  <c:v>0.63265306122448983</c:v>
                </c:pt>
                <c:pt idx="11">
                  <c:v>0.62776957163958647</c:v>
                </c:pt>
                <c:pt idx="12">
                  <c:v>0.56899004267425324</c:v>
                </c:pt>
                <c:pt idx="13">
                  <c:v>0.64344262295081966</c:v>
                </c:pt>
                <c:pt idx="14">
                  <c:v>0.77669902912621358</c:v>
                </c:pt>
              </c:numCache>
            </c:numRef>
          </c:val>
          <c:smooth val="0"/>
          <c:extLst>
            <c:ext xmlns:c16="http://schemas.microsoft.com/office/drawing/2014/chart" uri="{C3380CC4-5D6E-409C-BE32-E72D297353CC}">
              <c16:uniqueId val="{0000000A-B489-4094-BD50-18025F7568A0}"/>
            </c:ext>
          </c:extLst>
        </c:ser>
        <c:dLbls>
          <c:showLegendKey val="0"/>
          <c:showVal val="0"/>
          <c:showCatName val="0"/>
          <c:showSerName val="0"/>
          <c:showPercent val="0"/>
          <c:showBubbleSize val="0"/>
        </c:dLbls>
        <c:marker val="1"/>
        <c:smooth val="0"/>
        <c:axId val="85296000"/>
        <c:axId val="1095142528"/>
      </c:lineChart>
      <c:catAx>
        <c:axId val="116118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1856"/>
        <c:crosses val="autoZero"/>
        <c:auto val="1"/>
        <c:lblAlgn val="ctr"/>
        <c:lblOffset val="100"/>
        <c:noMultiLvlLbl val="0"/>
      </c:catAx>
      <c:valAx>
        <c:axId val="3498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3936"/>
        <c:crosses val="autoZero"/>
        <c:crossBetween val="between"/>
      </c:valAx>
      <c:valAx>
        <c:axId val="1095142528"/>
        <c:scaling>
          <c:orientation val="minMax"/>
          <c:max val="1"/>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6000"/>
        <c:crosses val="max"/>
        <c:crossBetween val="between"/>
      </c:valAx>
      <c:catAx>
        <c:axId val="85296000"/>
        <c:scaling>
          <c:orientation val="minMax"/>
        </c:scaling>
        <c:delete val="1"/>
        <c:axPos val="b"/>
        <c:numFmt formatCode="General" sourceLinked="1"/>
        <c:majorTickMark val="out"/>
        <c:minorTickMark val="none"/>
        <c:tickLblPos val="nextTo"/>
        <c:crossAx val="10951425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per Sector!PivotTable2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Engage per Sector'!$B$11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'Total Engage per Sector'!$A$12:$A$22</c:f>
              <c:strCache>
                <c:ptCount val="11"/>
                <c:pt idx="0">
                  <c:v>employment</c:v>
                </c:pt>
                <c:pt idx="1">
                  <c:v>entertainment</c:v>
                </c:pt>
                <c:pt idx="2">
                  <c:v>finance</c:v>
                </c:pt>
                <c:pt idx="3">
                  <c:v>marketing</c:v>
                </c:pt>
                <c:pt idx="4">
                  <c:v>medical</c:v>
                </c:pt>
                <c:pt idx="5">
                  <c:v>retail</c:v>
                </c:pt>
                <c:pt idx="6">
                  <c:v>services</c:v>
                </c:pt>
                <c:pt idx="7">
                  <c:v>software</c:v>
                </c:pt>
                <c:pt idx="8">
                  <c:v>technolgy</c:v>
                </c:pt>
                <c:pt idx="9">
                  <c:v>telecommunications</c:v>
                </c:pt>
                <c:pt idx="10">
                  <c:v>(blank)</c:v>
                </c:pt>
              </c:strCache>
            </c:strRef>
          </c:cat>
          <c:val>
            <c:numRef>
              <c:f>'Total Engage per Sector'!$B$12:$B$22</c:f>
              <c:numCache>
                <c:formatCode>General</c:formatCode>
                <c:ptCount val="11"/>
                <c:pt idx="0">
                  <c:v>311</c:v>
                </c:pt>
                <c:pt idx="1">
                  <c:v>451</c:v>
                </c:pt>
                <c:pt idx="2">
                  <c:v>678</c:v>
                </c:pt>
                <c:pt idx="3">
                  <c:v>674</c:v>
                </c:pt>
                <c:pt idx="4">
                  <c:v>1051</c:v>
                </c:pt>
                <c:pt idx="5">
                  <c:v>1397</c:v>
                </c:pt>
                <c:pt idx="6">
                  <c:v>390</c:v>
                </c:pt>
                <c:pt idx="7">
                  <c:v>757</c:v>
                </c:pt>
                <c:pt idx="8">
                  <c:v>1165</c:v>
                </c:pt>
                <c:pt idx="9">
                  <c:v>501</c:v>
                </c:pt>
                <c:pt idx="10">
                  <c:v>1425</c:v>
                </c:pt>
              </c:numCache>
            </c:numRef>
          </c:val>
          <c:extLst>
            <c:ext xmlns:c16="http://schemas.microsoft.com/office/drawing/2014/chart" uri="{C3380CC4-5D6E-409C-BE32-E72D297353CC}">
              <c16:uniqueId val="{00000001-8589-4ABA-8CFA-D5FD994AEC67}"/>
            </c:ext>
          </c:extLst>
        </c:ser>
        <c:dLbls>
          <c:showLegendKey val="0"/>
          <c:showVal val="0"/>
          <c:showCatName val="0"/>
          <c:showSerName val="0"/>
          <c:showPercent val="0"/>
          <c:showBubbleSize val="0"/>
        </c:dLbls>
        <c:gapWidth val="219"/>
        <c:axId val="153920720"/>
        <c:axId val="154133040"/>
      </c:barChart>
      <c:valAx>
        <c:axId val="1541330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Trend!PivotTable1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id-ID" sz="1600" b="1"/>
              <a:t> Engage and Win</a:t>
            </a:r>
            <a:r>
              <a:rPr lang="id-ID" sz="1600" b="1" baseline="0"/>
              <a:t> Rates </a:t>
            </a:r>
            <a:r>
              <a:rPr lang="id-ID" sz="1600" b="1"/>
              <a:t>Trend</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0312087165794"/>
          <c:y val="0.15173078571002907"/>
          <c:w val="0.8156370000116443"/>
          <c:h val="0.53327421479264503"/>
        </c:manualLayout>
      </c:layout>
      <c:barChart>
        <c:barDir val="col"/>
        <c:grouping val="clustered"/>
        <c:varyColors val="0"/>
        <c:ser>
          <c:idx val="0"/>
          <c:order val="0"/>
          <c:tx>
            <c:strRef>
              <c:f>'Total Engage Trend'!$C$1</c:f>
              <c:strCache>
                <c:ptCount val="1"/>
                <c:pt idx="0">
                  <c:v>Total Engaged</c:v>
                </c:pt>
              </c:strCache>
            </c:strRef>
          </c:tx>
          <c:spPr>
            <a:solidFill>
              <a:schemeClr val="accent1"/>
            </a:solidFill>
            <a:ln>
              <a:noFill/>
            </a:ln>
            <a:effectLst/>
          </c:spPr>
          <c:invertIfNegative val="0"/>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Trend'!$C$2:$C$16</c:f>
              <c:numCache>
                <c:formatCode>General</c:formatCode>
                <c:ptCount val="15"/>
                <c:pt idx="0">
                  <c:v>7</c:v>
                </c:pt>
                <c:pt idx="1">
                  <c:v>115</c:v>
                </c:pt>
                <c:pt idx="2">
                  <c:v>236</c:v>
                </c:pt>
                <c:pt idx="3">
                  <c:v>312</c:v>
                </c:pt>
                <c:pt idx="4">
                  <c:v>515</c:v>
                </c:pt>
                <c:pt idx="5">
                  <c:v>792</c:v>
                </c:pt>
                <c:pt idx="6">
                  <c:v>874</c:v>
                </c:pt>
                <c:pt idx="7">
                  <c:v>722</c:v>
                </c:pt>
                <c:pt idx="8">
                  <c:v>792</c:v>
                </c:pt>
                <c:pt idx="9">
                  <c:v>1198</c:v>
                </c:pt>
                <c:pt idx="10">
                  <c:v>793</c:v>
                </c:pt>
                <c:pt idx="11">
                  <c:v>779</c:v>
                </c:pt>
                <c:pt idx="12">
                  <c:v>761</c:v>
                </c:pt>
                <c:pt idx="13">
                  <c:v>283</c:v>
                </c:pt>
                <c:pt idx="14">
                  <c:v>121</c:v>
                </c:pt>
              </c:numCache>
            </c:numRef>
          </c:val>
          <c:extLst>
            <c:ext xmlns:c16="http://schemas.microsoft.com/office/drawing/2014/chart" uri="{C3380CC4-5D6E-409C-BE32-E72D297353CC}">
              <c16:uniqueId val="{00000004-7296-4946-9743-77EF55D6CBA7}"/>
            </c:ext>
          </c:extLst>
        </c:ser>
        <c:ser>
          <c:idx val="1"/>
          <c:order val="1"/>
          <c:tx>
            <c:strRef>
              <c:f>'Total Engage Trend'!$D$1</c:f>
              <c:strCache>
                <c:ptCount val="1"/>
                <c:pt idx="0">
                  <c:v>Win Rate</c:v>
                </c:pt>
              </c:strCache>
            </c:strRef>
          </c:tx>
          <c:spPr>
            <a:solidFill>
              <a:schemeClr val="accent2"/>
            </a:solidFill>
            <a:ln w="25400">
              <a:noFill/>
            </a:ln>
            <a:effectLst/>
          </c:spPr>
          <c:invertIfNegative val="0"/>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Trend'!$D$2:$D$16</c:f>
              <c:numCache>
                <c:formatCode>0.00%;\-0.00%;0.00%</c:formatCode>
                <c:ptCount val="15"/>
                <c:pt idx="0">
                  <c:v>1</c:v>
                </c:pt>
                <c:pt idx="1">
                  <c:v>0.81372549019607843</c:v>
                </c:pt>
                <c:pt idx="2">
                  <c:v>0.81632653061224492</c:v>
                </c:pt>
                <c:pt idx="3">
                  <c:v>0.73279352226720651</c:v>
                </c:pt>
                <c:pt idx="4">
                  <c:v>0.65952380952380951</c:v>
                </c:pt>
                <c:pt idx="5">
                  <c:v>0.6717557251908397</c:v>
                </c:pt>
                <c:pt idx="6">
                  <c:v>0.56706507304116871</c:v>
                </c:pt>
                <c:pt idx="7">
                  <c:v>0.62244897959183676</c:v>
                </c:pt>
                <c:pt idx="8">
                  <c:v>0.66519823788546251</c:v>
                </c:pt>
                <c:pt idx="9">
                  <c:v>0.5540201005025126</c:v>
                </c:pt>
                <c:pt idx="10">
                  <c:v>0.63265306122448983</c:v>
                </c:pt>
                <c:pt idx="11">
                  <c:v>0.62776957163958647</c:v>
                </c:pt>
                <c:pt idx="12">
                  <c:v>0.56899004267425324</c:v>
                </c:pt>
                <c:pt idx="13">
                  <c:v>0.64344262295081966</c:v>
                </c:pt>
                <c:pt idx="14">
                  <c:v>0.77669902912621358</c:v>
                </c:pt>
              </c:numCache>
            </c:numRef>
          </c:val>
          <c:extLst>
            <c:ext xmlns:c16="http://schemas.microsoft.com/office/drawing/2014/chart" uri="{C3380CC4-5D6E-409C-BE32-E72D297353CC}">
              <c16:uniqueId val="{00000005-7296-4946-9743-77EF55D6CBA7}"/>
            </c:ext>
          </c:extLst>
        </c:ser>
        <c:dLbls>
          <c:showLegendKey val="0"/>
          <c:showVal val="0"/>
          <c:showCatName val="0"/>
          <c:showSerName val="0"/>
          <c:showPercent val="0"/>
          <c:showBubbleSize val="0"/>
        </c:dLbls>
        <c:gapWidth val="150"/>
        <c:axId val="1161183936"/>
        <c:axId val="349831856"/>
      </c:barChart>
      <c:catAx>
        <c:axId val="116118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1856"/>
        <c:crosses val="autoZero"/>
        <c:auto val="1"/>
        <c:lblAlgn val="ctr"/>
        <c:lblOffset val="100"/>
        <c:noMultiLvlLbl val="0"/>
      </c:catAx>
      <c:valAx>
        <c:axId val="3498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Analysis.xlsx]Team Perfomance!PivotTable2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id-ID"/>
              <a:t>Win Rates and Total Engage by Team</a:t>
            </a:r>
            <a:endParaRPr lang="en-US"/>
          </a:p>
        </c:rich>
      </c:tx>
      <c:layout>
        <c:manualLayout>
          <c:xMode val="edge"/>
          <c:yMode val="edge"/>
          <c:x val="0.14557636604907395"/>
          <c:y val="3.03753629497108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2829121353701"/>
          <c:y val="0.2148789848729098"/>
          <c:w val="0.66829607793002577"/>
          <c:h val="0.46626022677081985"/>
        </c:manualLayout>
      </c:layout>
      <c:barChart>
        <c:barDir val="col"/>
        <c:grouping val="clustered"/>
        <c:varyColors val="0"/>
        <c:ser>
          <c:idx val="0"/>
          <c:order val="0"/>
          <c:tx>
            <c:strRef>
              <c:f>'Team Perfomance'!$B$11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Perfomance'!$B$12:$B$17</c:f>
              <c:numCache>
                <c:formatCode>General</c:formatCode>
                <c:ptCount val="6"/>
                <c:pt idx="0">
                  <c:v>745</c:v>
                </c:pt>
                <c:pt idx="1">
                  <c:v>962</c:v>
                </c:pt>
                <c:pt idx="2">
                  <c:v>1186</c:v>
                </c:pt>
                <c:pt idx="3">
                  <c:v>1418</c:v>
                </c:pt>
                <c:pt idx="4">
                  <c:v>1113</c:v>
                </c:pt>
                <c:pt idx="5">
                  <c:v>1287</c:v>
                </c:pt>
              </c:numCache>
            </c:numRef>
          </c:val>
          <c:extLst>
            <c:ext xmlns:c16="http://schemas.microsoft.com/office/drawing/2014/chart" uri="{C3380CC4-5D6E-409C-BE32-E72D297353CC}">
              <c16:uniqueId val="{00000004-D28C-40C6-91D9-912BFD29697A}"/>
            </c:ext>
          </c:extLst>
        </c:ser>
        <c:ser>
          <c:idx val="1"/>
          <c:order val="1"/>
          <c:tx>
            <c:strRef>
              <c:f>'Team Perfomance'!$C$11</c:f>
              <c:strCache>
                <c:ptCount val="1"/>
                <c:pt idx="0">
                  <c:v>Win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c:spPr>
          <c:invertIfNegative val="0"/>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Perfomance'!$C$12:$C$17</c:f>
              <c:numCache>
                <c:formatCode>0.00%;\-0.00%;0.00%</c:formatCode>
                <c:ptCount val="6"/>
                <c:pt idx="0">
                  <c:v>0.64429530201342278</c:v>
                </c:pt>
                <c:pt idx="1">
                  <c:v>0.63409563409563408</c:v>
                </c:pt>
                <c:pt idx="2">
                  <c:v>0.6298482293423272</c:v>
                </c:pt>
                <c:pt idx="3">
                  <c:v>0.62200282087447112</c:v>
                </c:pt>
                <c:pt idx="4">
                  <c:v>0.62084456424079071</c:v>
                </c:pt>
                <c:pt idx="5">
                  <c:v>0.64335664335664333</c:v>
                </c:pt>
              </c:numCache>
            </c:numRef>
          </c:val>
          <c:extLst>
            <c:ext xmlns:c16="http://schemas.microsoft.com/office/drawing/2014/chart" uri="{C3380CC4-5D6E-409C-BE32-E72D297353CC}">
              <c16:uniqueId val="{00000005-D28C-40C6-91D9-912BFD29697A}"/>
            </c:ext>
          </c:extLst>
        </c:ser>
        <c:dLbls>
          <c:showLegendKey val="0"/>
          <c:showVal val="0"/>
          <c:showCatName val="0"/>
          <c:showSerName val="0"/>
          <c:showPercent val="0"/>
          <c:showBubbleSize val="0"/>
        </c:dLbls>
        <c:gapWidth val="219"/>
        <c:axId val="153920720"/>
        <c:axId val="154133040"/>
      </c:barChart>
      <c:valAx>
        <c:axId val="15413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Analysis.xlsx]Product Performance!PivotTable2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id-ID" sz="1600" b="1" i="0" baseline="0">
                <a:effectLst/>
              </a:rPr>
              <a:t>Win Rates and Total Engage by Product</a:t>
            </a:r>
            <a:endParaRPr lang="en-US" sz="1400">
              <a:effectLst/>
            </a:endParaRPr>
          </a:p>
        </c:rich>
      </c:tx>
      <c:layout>
        <c:manualLayout>
          <c:xMode val="edge"/>
          <c:yMode val="edge"/>
          <c:x val="0.13289505837632368"/>
          <c:y val="1.52921891832445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1199203547833"/>
          <c:y val="0.18579688761806293"/>
          <c:w val="0.65685808670467916"/>
          <c:h val="0.43924304867652325"/>
        </c:manualLayout>
      </c:layout>
      <c:barChart>
        <c:barDir val="col"/>
        <c:grouping val="clustered"/>
        <c:varyColors val="0"/>
        <c:ser>
          <c:idx val="0"/>
          <c:order val="0"/>
          <c:tx>
            <c:strRef>
              <c:f>'Product Performance'!$B$11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Performance'!$B$12:$B$18</c:f>
              <c:numCache>
                <c:formatCode>General</c:formatCode>
                <c:ptCount val="7"/>
                <c:pt idx="0">
                  <c:v>25</c:v>
                </c:pt>
                <c:pt idx="1">
                  <c:v>1436</c:v>
                </c:pt>
                <c:pt idx="2">
                  <c:v>1051</c:v>
                </c:pt>
                <c:pt idx="3">
                  <c:v>745</c:v>
                </c:pt>
                <c:pt idx="4">
                  <c:v>1147</c:v>
                </c:pt>
                <c:pt idx="5">
                  <c:v>1084</c:v>
                </c:pt>
                <c:pt idx="6">
                  <c:v>1223</c:v>
                </c:pt>
              </c:numCache>
            </c:numRef>
          </c:val>
          <c:extLst>
            <c:ext xmlns:c16="http://schemas.microsoft.com/office/drawing/2014/chart" uri="{C3380CC4-5D6E-409C-BE32-E72D297353CC}">
              <c16:uniqueId val="{00000004-F04E-449A-99E3-B9D916C72A33}"/>
            </c:ext>
          </c:extLst>
        </c:ser>
        <c:ser>
          <c:idx val="1"/>
          <c:order val="1"/>
          <c:tx>
            <c:strRef>
              <c:f>'Product Performance'!$C$11</c:f>
              <c:strCache>
                <c:ptCount val="1"/>
                <c:pt idx="0">
                  <c:v>Win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c:spPr>
          <c:invertIfNegative val="0"/>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Performance'!$C$12:$C$18</c:f>
              <c:numCache>
                <c:formatCode>0.00%;\-0.00%;0.00%</c:formatCode>
                <c:ptCount val="7"/>
                <c:pt idx="0">
                  <c:v>0.6</c:v>
                </c:pt>
                <c:pt idx="1">
                  <c:v>0.63718662952646243</c:v>
                </c:pt>
                <c:pt idx="2">
                  <c:v>0.62131303520456704</c:v>
                </c:pt>
                <c:pt idx="3">
                  <c:v>0.64295302013422817</c:v>
                </c:pt>
                <c:pt idx="4">
                  <c:v>0.63557105492589361</c:v>
                </c:pt>
                <c:pt idx="5">
                  <c:v>0.60332103321033215</c:v>
                </c:pt>
                <c:pt idx="6">
                  <c:v>0.64840556009811934</c:v>
                </c:pt>
              </c:numCache>
            </c:numRef>
          </c:val>
          <c:extLst>
            <c:ext xmlns:c16="http://schemas.microsoft.com/office/drawing/2014/chart" uri="{C3380CC4-5D6E-409C-BE32-E72D297353CC}">
              <c16:uniqueId val="{00000005-F04E-449A-99E3-B9D916C72A33}"/>
            </c:ext>
          </c:extLst>
        </c:ser>
        <c:dLbls>
          <c:showLegendKey val="0"/>
          <c:showVal val="0"/>
          <c:showCatName val="0"/>
          <c:showSerName val="0"/>
          <c:showPercent val="0"/>
          <c:showBubbleSize val="0"/>
        </c:dLbls>
        <c:gapWidth val="219"/>
        <c:axId val="153920720"/>
        <c:axId val="154133040"/>
      </c:barChart>
      <c:valAx>
        <c:axId val="15413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Analysis.xlsx]Deal Stage Distribution!PivotTable2</c:name>
    <c:fmtId val="7"/>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id-ID" sz="1400" b="1" i="0" u="none" strike="noStrike" baseline="0">
                <a:effectLst/>
              </a:rPr>
              <a:t>Distribution of </a:t>
            </a:r>
            <a:r>
              <a:rPr lang="id-ID" sz="1400"/>
              <a:t>Deal</a:t>
            </a:r>
            <a:r>
              <a:rPr lang="id-ID" sz="1400" baseline="0"/>
              <a:t> Stage </a:t>
            </a:r>
            <a:endParaRPr lang="en-US" sz="1400"/>
          </a:p>
        </c:rich>
      </c:tx>
      <c:layout>
        <c:manualLayout>
          <c:xMode val="edge"/>
          <c:yMode val="edge"/>
          <c:x val="0.1058535894720339"/>
          <c:y val="1.9558531600888912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E06E55D-E1BA-4214-94E0-C1FC64531748}"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2B2B90A2-07E3-4AA3-8EA3-BF13EB1B9D4C}"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3676865271068174E-3"/>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E199222-7BBF-487A-862C-47756F003BF5}"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65FE3551-0EE5-4274-B878-F9DA7B5FE439}"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FFBED191-0481-4B48-828E-78B55B2E4FD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E1F67AD2-9E0F-458A-AF56-4C03C5202827}"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A4CADEE0-F1BC-49C0-ACD0-990358B5357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5017B354-0067-4AAD-9379-99B4312B23C6}"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E199222-7BBF-487A-862C-47756F003BF5}"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65FE3551-0EE5-4274-B878-F9DA7B5FE439}"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E06E55D-E1BA-4214-94E0-C1FC64531748}"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2B2B90A2-07E3-4AA3-8EA3-BF13EB1B9D4C}"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FFBED191-0481-4B48-828E-78B55B2E4FD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E1F67AD2-9E0F-458A-AF56-4C03C5202827}"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A4CADEE0-F1BC-49C0-ACD0-990358B5357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5017B354-0067-4AAD-9379-99B4312B23C6}"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sz="900" b="0" i="0" u="none" strike="noStrike" kern="1200" baseline="0">
                      <a:solidFill>
                        <a:schemeClr val="tx2"/>
                      </a:solidFill>
                      <a:latin typeface="+mn-lt"/>
                      <a:ea typeface="+mn-ea"/>
                      <a:cs typeface="+mn-cs"/>
                    </a:defRPr>
                  </a:pPr>
                  <a:t>[CATEGORY NAME]</a:t>
                </a:fld>
                <a:r>
                  <a:rPr lang="en-US" baseline="0"/>
                  <a:t> </a:t>
                </a:r>
                <a:fld id="{F9B614A7-FF55-45F2-8318-FC267B73E94E}" type="VALUE">
                  <a:rPr lang="en-US" sz="1000" b="1" baseline="0">
                    <a:solidFill>
                      <a:schemeClr val="bg1"/>
                    </a:solidFill>
                  </a:rPr>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DF3EE09-EE57-45F3-B85A-840E0B8C64EF}" type="CATEGORYNAME">
                  <a:rPr lang="en-US"/>
                  <a:pPr>
                    <a:defRPr sz="900" b="0" i="0" u="none" strike="noStrike" kern="1200" baseline="0">
                      <a:solidFill>
                        <a:schemeClr val="tx2"/>
                      </a:solidFill>
                      <a:latin typeface="+mn-lt"/>
                      <a:ea typeface="+mn-ea"/>
                      <a:cs typeface="+mn-cs"/>
                    </a:defRPr>
                  </a:pPr>
                  <a:t>[CATEGORY NAME]</a:t>
                </a:fld>
                <a:r>
                  <a:rPr lang="en-US" baseline="0"/>
                  <a:t> </a:t>
                </a:r>
                <a:fld id="{7C6FF99E-072D-4A7D-8E46-206BD35C19AD}"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17898A0-B3FF-4D1B-B861-D5969EE925F1}" type="CATEGORYNAME">
                  <a:rPr lang="en-US"/>
                  <a:pPr>
                    <a:defRPr sz="900" b="0" i="0" u="none" strike="noStrike" kern="1200" baseline="0">
                      <a:solidFill>
                        <a:schemeClr val="tx2"/>
                      </a:solidFill>
                      <a:latin typeface="+mn-lt"/>
                      <a:ea typeface="+mn-ea"/>
                      <a:cs typeface="+mn-cs"/>
                    </a:defRPr>
                  </a:pPr>
                  <a:t>[CATEGORY NAME]</a:t>
                </a:fld>
                <a:r>
                  <a:rPr lang="en-US" baseline="0"/>
                  <a:t> </a:t>
                </a:r>
                <a:fld id="{444F276D-AE94-48B2-9678-B4D34166FEC5}"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27AB75E-2595-4404-8FF0-93C4C712B4F2}" type="CATEGORYNAME">
                  <a:rPr lang="en-US"/>
                  <a:pPr>
                    <a:defRPr sz="900" b="0" i="0" u="none" strike="noStrike" kern="1200" baseline="0">
                      <a:solidFill>
                        <a:schemeClr val="tx2"/>
                      </a:solidFill>
                      <a:latin typeface="+mn-lt"/>
                      <a:ea typeface="+mn-ea"/>
                      <a:cs typeface="+mn-cs"/>
                    </a:defRPr>
                  </a:pPr>
                  <a:t>[CATEGORY NAME]</a:t>
                </a:fld>
                <a:r>
                  <a:rPr lang="en-US" baseline="0"/>
                  <a:t> </a:t>
                </a:r>
                <a:fld id="{6C468724-BC38-46A6-A1A5-8722AB195F5D}"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sz="900" b="0" i="0" u="none" strike="noStrike" kern="1200" baseline="0">
                      <a:solidFill>
                        <a:schemeClr val="tx2"/>
                      </a:solidFill>
                      <a:latin typeface="+mn-lt"/>
                      <a:ea typeface="+mn-ea"/>
                      <a:cs typeface="+mn-cs"/>
                    </a:defRPr>
                  </a:pPr>
                  <a:t>[CATEGORY NAME]</a:t>
                </a:fld>
                <a:r>
                  <a:rPr lang="en-US" baseline="0"/>
                  <a:t> </a:t>
                </a:r>
                <a:fld id="{F9B614A7-FF55-45F2-8318-FC267B73E94E}" type="VALUE">
                  <a:rPr lang="en-US" sz="1000" b="1" baseline="0">
                    <a:solidFill>
                      <a:schemeClr val="bg1"/>
                    </a:solidFill>
                  </a:rPr>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DF3EE09-EE57-45F3-B85A-840E0B8C64EF}" type="CATEGORYNAME">
                  <a:rPr lang="en-US"/>
                  <a:pPr>
                    <a:defRPr sz="900" b="0" i="0" u="none" strike="noStrike" kern="1200" baseline="0">
                      <a:solidFill>
                        <a:schemeClr val="tx2"/>
                      </a:solidFill>
                      <a:latin typeface="+mn-lt"/>
                      <a:ea typeface="+mn-ea"/>
                      <a:cs typeface="+mn-cs"/>
                    </a:defRPr>
                  </a:pPr>
                  <a:t>[CATEGORY NAME]</a:t>
                </a:fld>
                <a:r>
                  <a:rPr lang="en-US" baseline="0"/>
                  <a:t> </a:t>
                </a:r>
                <a:fld id="{7C6FF99E-072D-4A7D-8E46-206BD35C19AD}"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17898A0-B3FF-4D1B-B861-D5969EE925F1}" type="CATEGORYNAME">
                  <a:rPr lang="en-US"/>
                  <a:pPr>
                    <a:defRPr sz="900" b="0" i="0" u="none" strike="noStrike" kern="1200" baseline="0">
                      <a:solidFill>
                        <a:schemeClr val="tx2"/>
                      </a:solidFill>
                      <a:latin typeface="+mn-lt"/>
                      <a:ea typeface="+mn-ea"/>
                      <a:cs typeface="+mn-cs"/>
                    </a:defRPr>
                  </a:pPr>
                  <a:t>[CATEGORY NAME]</a:t>
                </a:fld>
                <a:r>
                  <a:rPr lang="en-US" baseline="0"/>
                  <a:t> </a:t>
                </a:r>
                <a:fld id="{444F276D-AE94-48B2-9678-B4D34166FEC5}"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27AB75E-2595-4404-8FF0-93C4C712B4F2}" type="CATEGORYNAME">
                  <a:rPr lang="en-US"/>
                  <a:pPr>
                    <a:defRPr sz="900" b="0" i="0" u="none" strike="noStrike" kern="1200" baseline="0">
                      <a:solidFill>
                        <a:schemeClr val="tx2"/>
                      </a:solidFill>
                      <a:latin typeface="+mn-lt"/>
                      <a:ea typeface="+mn-ea"/>
                      <a:cs typeface="+mn-cs"/>
                    </a:defRPr>
                  </a:pPr>
                  <a:t>[CATEGORY NAME]</a:t>
                </a:fld>
                <a:r>
                  <a:rPr lang="en-US" baseline="0"/>
                  <a:t> </a:t>
                </a:r>
                <a:fld id="{6C468724-BC38-46A6-A1A5-8722AB195F5D}" type="VALUE">
                  <a:rPr lang="en-US" sz="1000" b="1" baseline="0"/>
                  <a:pPr>
                    <a:defRPr sz="900" b="0" i="0" u="none" strike="noStrike" kern="1200" baseline="0">
                      <a:solidFill>
                        <a:schemeClr val="tx2"/>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a:pPr>
                  <a:t>[CATEGORY NAME]</a:t>
                </a:fld>
                <a:r>
                  <a:rPr lang="en-US" baseline="0"/>
                  <a:t> </a:t>
                </a:r>
                <a:fld id="{F9B614A7-FF55-45F2-8318-FC267B73E94E}" type="VALUE">
                  <a:rPr lang="en-US" sz="1000" b="1" baseline="0">
                    <a:solidFill>
                      <a:schemeClr val="bg1"/>
                    </a:solidFill>
                  </a:rPr>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DF3EE09-EE57-45F3-B85A-840E0B8C64EF}" type="CATEGORYNAME">
                  <a:rPr lang="en-US"/>
                  <a:pPr>
                    <a:defRPr/>
                  </a:pPr>
                  <a:t>[CATEGORY NAME]</a:t>
                </a:fld>
                <a:r>
                  <a:rPr lang="en-US" baseline="0"/>
                  <a:t> </a:t>
                </a:r>
                <a:fld id="{7C6FF99E-072D-4A7D-8E46-206BD35C19AD}"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17898A0-B3FF-4D1B-B861-D5969EE925F1}" type="CATEGORYNAME">
                  <a:rPr lang="en-US"/>
                  <a:pPr>
                    <a:defRPr/>
                  </a:pPr>
                  <a:t>[CATEGORY NAME]</a:t>
                </a:fld>
                <a:r>
                  <a:rPr lang="en-US" baseline="0"/>
                  <a:t> </a:t>
                </a:r>
                <a:fld id="{444F276D-AE94-48B2-9678-B4D34166FEC5}"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27AB75E-2595-4404-8FF0-93C4C712B4F2}" type="CATEGORYNAME">
                  <a:rPr lang="en-US"/>
                  <a:pPr>
                    <a:defRPr/>
                  </a:pPr>
                  <a:t>[CATEGORY NAME]</a:t>
                </a:fld>
                <a:r>
                  <a:rPr lang="en-US" baseline="0"/>
                  <a:t> </a:t>
                </a:r>
                <a:fld id="{6C468724-BC38-46A6-A1A5-8722AB195F5D}"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11093015591654"/>
          <c:y val="0.17425719682937529"/>
          <c:w val="0.59506693564643132"/>
          <c:h val="0.78180700385424795"/>
        </c:manualLayout>
      </c:layout>
      <c:doughnutChart>
        <c:varyColors val="1"/>
        <c:ser>
          <c:idx val="0"/>
          <c:order val="0"/>
          <c:tx>
            <c:strRef>
              <c:f>'Deal Stage Distribution'!$B$11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3FA-49AA-8C5A-88CE07FC37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3FA-49AA-8C5A-88CE07FC37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3FA-49AA-8C5A-88CE07FC37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3FA-49AA-8C5A-88CE07FC3728}"/>
              </c:ext>
            </c:extLst>
          </c:dPt>
          <c:dLbls>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a:pPr>
                      <a:t>[CATEGORY NAME]</a:t>
                    </a:fld>
                    <a:r>
                      <a:rPr lang="en-US" baseline="0"/>
                      <a:t> </a:t>
                    </a:r>
                    <a:fld id="{F9B614A7-FF55-45F2-8318-FC267B73E94E}" type="VALUE">
                      <a:rPr lang="en-US" sz="1000" b="1" baseline="0">
                        <a:solidFill>
                          <a:schemeClr val="bg1"/>
                        </a:solidFill>
                      </a:rPr>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 xmlns:c16="http://schemas.microsoft.com/office/drawing/2014/chart" uri="{C3380CC4-5D6E-409C-BE32-E72D297353CC}">
                  <c16:uniqueId val="{00000001-63FA-49AA-8C5A-88CE07FC3728}"/>
                </c:ext>
              </c:extLst>
            </c:dLbl>
            <c:dLbl>
              <c:idx val="1"/>
              <c:tx>
                <c:rich>
                  <a:bodyPr/>
                  <a:lstStyle/>
                  <a:p>
                    <a:fld id="{EDF3EE09-EE57-45F3-B85A-840E0B8C64EF}" type="CATEGORYNAME">
                      <a:rPr lang="en-US"/>
                      <a:pPr/>
                      <a:t>[CATEGORY NAME]</a:t>
                    </a:fld>
                    <a:r>
                      <a:rPr lang="en-US" baseline="0"/>
                      <a:t> </a:t>
                    </a:r>
                    <a:fld id="{7C6FF99E-072D-4A7D-8E46-206BD35C19AD}"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63FA-49AA-8C5A-88CE07FC3728}"/>
                </c:ext>
              </c:extLst>
            </c:dLbl>
            <c:dLbl>
              <c:idx val="2"/>
              <c:tx>
                <c:rich>
                  <a:bodyPr/>
                  <a:lstStyle/>
                  <a:p>
                    <a:fld id="{017898A0-B3FF-4D1B-B861-D5969EE925F1}" type="CATEGORYNAME">
                      <a:rPr lang="en-US"/>
                      <a:pPr/>
                      <a:t>[CATEGORY NAME]</a:t>
                    </a:fld>
                    <a:r>
                      <a:rPr lang="en-US" baseline="0"/>
                      <a:t> </a:t>
                    </a:r>
                    <a:fld id="{444F276D-AE94-48B2-9678-B4D34166FEC5}"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63FA-49AA-8C5A-88CE07FC3728}"/>
                </c:ext>
              </c:extLst>
            </c:dLbl>
            <c:dLbl>
              <c:idx val="3"/>
              <c:tx>
                <c:rich>
                  <a:bodyPr/>
                  <a:lstStyle/>
                  <a:p>
                    <a:fld id="{E27AB75E-2595-4404-8FF0-93C4C712B4F2}" type="CATEGORYNAME">
                      <a:rPr lang="en-US"/>
                      <a:pPr/>
                      <a:t>[CATEGORY NAME]</a:t>
                    </a:fld>
                    <a:r>
                      <a:rPr lang="en-US" baseline="0"/>
                      <a:t> </a:t>
                    </a:r>
                    <a:fld id="{6C468724-BC38-46A6-A1A5-8722AB195F5D}"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63FA-49AA-8C5A-88CE07FC37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'Deal Stage Distribution'!$A$12:$A$15</c:f>
              <c:strCache>
                <c:ptCount val="4"/>
                <c:pt idx="0">
                  <c:v>Prospecting</c:v>
                </c:pt>
                <c:pt idx="1">
                  <c:v>Engaging</c:v>
                </c:pt>
                <c:pt idx="2">
                  <c:v>Lost</c:v>
                </c:pt>
                <c:pt idx="3">
                  <c:v>Won</c:v>
                </c:pt>
              </c:strCache>
            </c:strRef>
          </c:cat>
          <c:val>
            <c:numRef>
              <c:f>'Deal Stage Distribution'!$B$12:$B$15</c:f>
              <c:numCache>
                <c:formatCode>General</c:formatCode>
                <c:ptCount val="4"/>
                <c:pt idx="0">
                  <c:v>500</c:v>
                </c:pt>
                <c:pt idx="1">
                  <c:v>1589</c:v>
                </c:pt>
                <c:pt idx="2">
                  <c:v>2473</c:v>
                </c:pt>
                <c:pt idx="3">
                  <c:v>4238</c:v>
                </c:pt>
              </c:numCache>
            </c:numRef>
          </c:val>
          <c:extLst>
            <c:ext xmlns:c16="http://schemas.microsoft.com/office/drawing/2014/chart" uri="{C3380CC4-5D6E-409C-BE32-E72D297353CC}">
              <c16:uniqueId val="{0000000A-3BCC-4B4A-BBB6-91B5BBAB2900}"/>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per Sector!PivotTable2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1"/>
                </a:solidFill>
              </a:rPr>
              <a:t>Total</a:t>
            </a:r>
            <a:r>
              <a:rPr lang="id-ID">
                <a:solidFill>
                  <a:schemeClr val="accent1"/>
                </a:solidFill>
              </a:rPr>
              <a:t> Engage by Sector</a:t>
            </a:r>
            <a:endParaRPr lang="en-US">
              <a:solidFill>
                <a:schemeClr val="accent1"/>
              </a:solidFill>
            </a:endParaRPr>
          </a:p>
        </c:rich>
      </c:tx>
      <c:layout>
        <c:manualLayout>
          <c:xMode val="edge"/>
          <c:yMode val="edge"/>
          <c:x val="0.3530351521309103"/>
          <c:y val="6.51314115976991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6319840518467"/>
          <c:y val="0.2102"/>
          <c:w val="0.8568160651472817"/>
          <c:h val="0.43829186351706034"/>
        </c:manualLayout>
      </c:layout>
      <c:barChart>
        <c:barDir val="col"/>
        <c:grouping val="clustered"/>
        <c:varyColors val="0"/>
        <c:ser>
          <c:idx val="0"/>
          <c:order val="0"/>
          <c:tx>
            <c:strRef>
              <c:f>'Total Engage per Sector'!$B$11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Engage per Sector'!$A$12:$A$22</c:f>
              <c:strCache>
                <c:ptCount val="11"/>
                <c:pt idx="0">
                  <c:v>employment</c:v>
                </c:pt>
                <c:pt idx="1">
                  <c:v>entertainment</c:v>
                </c:pt>
                <c:pt idx="2">
                  <c:v>finance</c:v>
                </c:pt>
                <c:pt idx="3">
                  <c:v>marketing</c:v>
                </c:pt>
                <c:pt idx="4">
                  <c:v>medical</c:v>
                </c:pt>
                <c:pt idx="5">
                  <c:v>retail</c:v>
                </c:pt>
                <c:pt idx="6">
                  <c:v>services</c:v>
                </c:pt>
                <c:pt idx="7">
                  <c:v>software</c:v>
                </c:pt>
                <c:pt idx="8">
                  <c:v>technolgy</c:v>
                </c:pt>
                <c:pt idx="9">
                  <c:v>telecommunications</c:v>
                </c:pt>
                <c:pt idx="10">
                  <c:v>(blank)</c:v>
                </c:pt>
              </c:strCache>
            </c:strRef>
          </c:cat>
          <c:val>
            <c:numRef>
              <c:f>'Total Engage per Sector'!$B$12:$B$22</c:f>
              <c:numCache>
                <c:formatCode>General</c:formatCode>
                <c:ptCount val="11"/>
                <c:pt idx="0">
                  <c:v>311</c:v>
                </c:pt>
                <c:pt idx="1">
                  <c:v>451</c:v>
                </c:pt>
                <c:pt idx="2">
                  <c:v>678</c:v>
                </c:pt>
                <c:pt idx="3">
                  <c:v>674</c:v>
                </c:pt>
                <c:pt idx="4">
                  <c:v>1051</c:v>
                </c:pt>
                <c:pt idx="5">
                  <c:v>1397</c:v>
                </c:pt>
                <c:pt idx="6">
                  <c:v>390</c:v>
                </c:pt>
                <c:pt idx="7">
                  <c:v>757</c:v>
                </c:pt>
                <c:pt idx="8">
                  <c:v>1165</c:v>
                </c:pt>
                <c:pt idx="9">
                  <c:v>501</c:v>
                </c:pt>
                <c:pt idx="10">
                  <c:v>1425</c:v>
                </c:pt>
              </c:numCache>
            </c:numRef>
          </c:val>
          <c:extLst>
            <c:ext xmlns:c16="http://schemas.microsoft.com/office/drawing/2014/chart" uri="{C3380CC4-5D6E-409C-BE32-E72D297353CC}">
              <c16:uniqueId val="{00000002-570C-4D20-BDD7-F78AD0A6C646}"/>
            </c:ext>
          </c:extLst>
        </c:ser>
        <c:dLbls>
          <c:dLblPos val="outEnd"/>
          <c:showLegendKey val="0"/>
          <c:showVal val="1"/>
          <c:showCatName val="0"/>
          <c:showSerName val="0"/>
          <c:showPercent val="0"/>
          <c:showBubbleSize val="0"/>
        </c:dLbls>
        <c:gapWidth val="219"/>
        <c:axId val="153920720"/>
        <c:axId val="154133040"/>
      </c:barChart>
      <c:valAx>
        <c:axId val="154133040"/>
        <c:scaling>
          <c:orientation val="minMax"/>
        </c:scaling>
        <c:delete val="0"/>
        <c:axPos val="l"/>
        <c:majorGridlines>
          <c:spPr>
            <a:ln w="12700"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Analysis.xlsx]Team Perfomance!PivotTable2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id-ID"/>
              <a:t>Win Rates and Total Engage by Team</a:t>
            </a:r>
            <a:endParaRPr lang="en-US"/>
          </a:p>
        </c:rich>
      </c:tx>
      <c:layout>
        <c:manualLayout>
          <c:xMode val="edge"/>
          <c:yMode val="edge"/>
          <c:x val="0.14557636604907395"/>
          <c:y val="3.037536294971083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ln w="31750" cap="rnd">
            <a:solidFill>
              <a:schemeClr val="accent2"/>
            </a:solidFill>
            <a:round/>
          </a:ln>
          <a:effectLst/>
        </c:spPr>
        <c:marker>
          <c:symbol val="none"/>
        </c:marker>
      </c:pivotFmt>
      <c:pivotFmt>
        <c:idx val="9"/>
        <c:spPr>
          <a:ln w="31750" cap="rnd">
            <a:solidFill>
              <a:schemeClr val="accent2"/>
            </a:solidFill>
            <a:round/>
          </a:ln>
          <a:effectLst/>
        </c:spPr>
        <c:marker>
          <c:symbol val="none"/>
        </c:marker>
      </c:pivotFmt>
      <c:pivotFmt>
        <c:idx val="10"/>
        <c:spPr>
          <a:ln w="31750" cap="rnd">
            <a:solidFill>
              <a:schemeClr val="accent2"/>
            </a:solidFill>
            <a:round/>
          </a:ln>
          <a:effectLst/>
        </c:spPr>
        <c:marker>
          <c:symbol val="none"/>
        </c:marker>
      </c:pivotFmt>
      <c:pivotFmt>
        <c:idx val="11"/>
        <c:spPr>
          <a:ln w="31750" cap="rnd">
            <a:solidFill>
              <a:schemeClr val="accent2"/>
            </a:solidFill>
            <a:round/>
          </a:ln>
          <a:effectLst/>
        </c:spPr>
        <c:marker>
          <c:symbol val="none"/>
        </c:marker>
      </c:pivotFmt>
      <c:pivotFmt>
        <c:idx val="12"/>
        <c:spPr>
          <a:ln w="31750" cap="rnd">
            <a:solidFill>
              <a:schemeClr val="accent2"/>
            </a:solidFill>
            <a:round/>
          </a:ln>
          <a:effectLst/>
        </c:spPr>
        <c:marker>
          <c:symbol val="none"/>
        </c:marker>
      </c:pivotFmt>
      <c:pivotFmt>
        <c:idx val="13"/>
        <c:spPr>
          <a:ln w="31750" cap="rnd">
            <a:solidFill>
              <a:schemeClr val="accent2"/>
            </a:solidFill>
            <a:round/>
          </a:ln>
          <a:effectLst/>
        </c:spPr>
        <c:marker>
          <c:symbol val="none"/>
        </c:marker>
      </c:pivotFmt>
    </c:pivotFmts>
    <c:plotArea>
      <c:layout>
        <c:manualLayout>
          <c:layoutTarget val="inner"/>
          <c:xMode val="edge"/>
          <c:yMode val="edge"/>
          <c:x val="0.14742829121353701"/>
          <c:y val="0.2148789848729098"/>
          <c:w val="0.66829607793002577"/>
          <c:h val="0.46626022677081985"/>
        </c:manualLayout>
      </c:layout>
      <c:barChart>
        <c:barDir val="col"/>
        <c:grouping val="clustered"/>
        <c:varyColors val="0"/>
        <c:ser>
          <c:idx val="0"/>
          <c:order val="0"/>
          <c:tx>
            <c:strRef>
              <c:f>'Team Perfomance'!$B$11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Perfomance'!$B$12:$B$17</c:f>
              <c:numCache>
                <c:formatCode>General</c:formatCode>
                <c:ptCount val="6"/>
                <c:pt idx="0">
                  <c:v>745</c:v>
                </c:pt>
                <c:pt idx="1">
                  <c:v>962</c:v>
                </c:pt>
                <c:pt idx="2">
                  <c:v>1186</c:v>
                </c:pt>
                <c:pt idx="3">
                  <c:v>1418</c:v>
                </c:pt>
                <c:pt idx="4">
                  <c:v>1113</c:v>
                </c:pt>
                <c:pt idx="5">
                  <c:v>1287</c:v>
                </c:pt>
              </c:numCache>
            </c:numRef>
          </c:val>
          <c:extLst>
            <c:ext xmlns:c16="http://schemas.microsoft.com/office/drawing/2014/chart" uri="{C3380CC4-5D6E-409C-BE32-E72D297353CC}">
              <c16:uniqueId val="{00000009-5190-4085-874E-27825B11043B}"/>
            </c:ext>
          </c:extLst>
        </c:ser>
        <c:dLbls>
          <c:showLegendKey val="0"/>
          <c:showVal val="0"/>
          <c:showCatName val="0"/>
          <c:showSerName val="0"/>
          <c:showPercent val="0"/>
          <c:showBubbleSize val="0"/>
        </c:dLbls>
        <c:gapWidth val="219"/>
        <c:axId val="153920720"/>
        <c:axId val="154133040"/>
      </c:barChart>
      <c:lineChart>
        <c:grouping val="standard"/>
        <c:varyColors val="0"/>
        <c:ser>
          <c:idx val="1"/>
          <c:order val="1"/>
          <c:tx>
            <c:strRef>
              <c:f>'Team Perfomance'!$C$11</c:f>
              <c:strCache>
                <c:ptCount val="1"/>
                <c:pt idx="0">
                  <c:v>Win Rate</c:v>
                </c:pt>
              </c:strCache>
            </c:strRef>
          </c:tx>
          <c:spPr>
            <a:ln w="31750" cap="rnd">
              <a:solidFill>
                <a:schemeClr val="accent2"/>
              </a:solidFill>
              <a:round/>
            </a:ln>
            <a:effectLst/>
          </c:spPr>
          <c:marker>
            <c:symbol val="none"/>
          </c:marker>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Perfomance'!$C$12:$C$17</c:f>
              <c:numCache>
                <c:formatCode>0.00%;\-0.00%;0.00%</c:formatCode>
                <c:ptCount val="6"/>
                <c:pt idx="0">
                  <c:v>0.64429530201342278</c:v>
                </c:pt>
                <c:pt idx="1">
                  <c:v>0.63409563409563408</c:v>
                </c:pt>
                <c:pt idx="2">
                  <c:v>0.6298482293423272</c:v>
                </c:pt>
                <c:pt idx="3">
                  <c:v>0.62200282087447112</c:v>
                </c:pt>
                <c:pt idx="4">
                  <c:v>0.62084456424079071</c:v>
                </c:pt>
                <c:pt idx="5">
                  <c:v>0.64335664335664333</c:v>
                </c:pt>
              </c:numCache>
            </c:numRef>
          </c:val>
          <c:smooth val="0"/>
          <c:extLst>
            <c:ext xmlns:c16="http://schemas.microsoft.com/office/drawing/2014/chart" uri="{C3380CC4-5D6E-409C-BE32-E72D297353CC}">
              <c16:uniqueId val="{0000000A-5190-4085-874E-27825B11043B}"/>
            </c:ext>
          </c:extLst>
        </c:ser>
        <c:dLbls>
          <c:showLegendKey val="0"/>
          <c:showVal val="0"/>
          <c:showCatName val="0"/>
          <c:showSerName val="0"/>
          <c:showPercent val="0"/>
          <c:showBubbleSize val="0"/>
        </c:dLbls>
        <c:marker val="1"/>
        <c:smooth val="0"/>
        <c:axId val="1313204784"/>
        <c:axId val="2121499872"/>
      </c:lineChart>
      <c:valAx>
        <c:axId val="15413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valAx>
        <c:axId val="2121499872"/>
        <c:scaling>
          <c:orientation val="minMax"/>
          <c:max val="1"/>
          <c:min val="0"/>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204784"/>
        <c:crosses val="max"/>
        <c:crossBetween val="between"/>
      </c:valAx>
      <c:catAx>
        <c:axId val="1313204784"/>
        <c:scaling>
          <c:orientation val="minMax"/>
        </c:scaling>
        <c:delete val="1"/>
        <c:axPos val="b"/>
        <c:numFmt formatCode="General" sourceLinked="1"/>
        <c:majorTickMark val="out"/>
        <c:minorTickMark val="none"/>
        <c:tickLblPos val="nextTo"/>
        <c:crossAx val="2121499872"/>
        <c:crosses val="autoZero"/>
        <c:auto val="1"/>
        <c:lblAlgn val="ctr"/>
        <c:lblOffset val="100"/>
        <c:noMultiLvlLbl val="0"/>
      </c:cat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Analysis.xlsx]Product Performance!PivotTable2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id-ID" sz="1600" b="1" i="0" baseline="0">
                <a:effectLst/>
              </a:rPr>
              <a:t>Win Rates and Total Engage by Product</a:t>
            </a:r>
            <a:endParaRPr lang="en-US" sz="1400">
              <a:effectLst/>
            </a:endParaRPr>
          </a:p>
        </c:rich>
      </c:tx>
      <c:layout>
        <c:manualLayout>
          <c:xMode val="edge"/>
          <c:yMode val="edge"/>
          <c:x val="0.13289505837632368"/>
          <c:y val="1.529218918324457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1199203547833"/>
          <c:y val="0.18579688761806293"/>
          <c:w val="0.65685808670467916"/>
          <c:h val="0.43924304867652325"/>
        </c:manualLayout>
      </c:layout>
      <c:barChart>
        <c:barDir val="col"/>
        <c:grouping val="clustered"/>
        <c:varyColors val="0"/>
        <c:ser>
          <c:idx val="0"/>
          <c:order val="0"/>
          <c:tx>
            <c:strRef>
              <c:f>'Product Performance'!$B$11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Performance'!$B$12:$B$18</c:f>
              <c:numCache>
                <c:formatCode>General</c:formatCode>
                <c:ptCount val="7"/>
                <c:pt idx="0">
                  <c:v>25</c:v>
                </c:pt>
                <c:pt idx="1">
                  <c:v>1436</c:v>
                </c:pt>
                <c:pt idx="2">
                  <c:v>1051</c:v>
                </c:pt>
                <c:pt idx="3">
                  <c:v>745</c:v>
                </c:pt>
                <c:pt idx="4">
                  <c:v>1147</c:v>
                </c:pt>
                <c:pt idx="5">
                  <c:v>1084</c:v>
                </c:pt>
                <c:pt idx="6">
                  <c:v>1223</c:v>
                </c:pt>
              </c:numCache>
            </c:numRef>
          </c:val>
          <c:extLst>
            <c:ext xmlns:c16="http://schemas.microsoft.com/office/drawing/2014/chart" uri="{C3380CC4-5D6E-409C-BE32-E72D297353CC}">
              <c16:uniqueId val="{00000002-5608-4B47-8B30-88059A330A79}"/>
            </c:ext>
          </c:extLst>
        </c:ser>
        <c:dLbls>
          <c:showLegendKey val="0"/>
          <c:showVal val="0"/>
          <c:showCatName val="0"/>
          <c:showSerName val="0"/>
          <c:showPercent val="0"/>
          <c:showBubbleSize val="0"/>
        </c:dLbls>
        <c:gapWidth val="219"/>
        <c:axId val="153920720"/>
        <c:axId val="154133040"/>
      </c:barChart>
      <c:lineChart>
        <c:grouping val="standard"/>
        <c:varyColors val="0"/>
        <c:ser>
          <c:idx val="1"/>
          <c:order val="1"/>
          <c:tx>
            <c:strRef>
              <c:f>'Product Performance'!$C$11</c:f>
              <c:strCache>
                <c:ptCount val="1"/>
                <c:pt idx="0">
                  <c:v>Win Rate</c:v>
                </c:pt>
              </c:strCache>
            </c:strRef>
          </c:tx>
          <c:spPr>
            <a:ln w="31750" cap="rnd">
              <a:solidFill>
                <a:schemeClr val="accent2"/>
              </a:solidFill>
              <a:round/>
            </a:ln>
            <a:effectLst/>
          </c:spPr>
          <c:marker>
            <c:symbol val="none"/>
          </c:marker>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Performance'!$C$12:$C$18</c:f>
              <c:numCache>
                <c:formatCode>0.00%;\-0.00%;0.00%</c:formatCode>
                <c:ptCount val="7"/>
                <c:pt idx="0">
                  <c:v>0.6</c:v>
                </c:pt>
                <c:pt idx="1">
                  <c:v>0.63718662952646243</c:v>
                </c:pt>
                <c:pt idx="2">
                  <c:v>0.62131303520456704</c:v>
                </c:pt>
                <c:pt idx="3">
                  <c:v>0.64295302013422817</c:v>
                </c:pt>
                <c:pt idx="4">
                  <c:v>0.63557105492589361</c:v>
                </c:pt>
                <c:pt idx="5">
                  <c:v>0.60332103321033215</c:v>
                </c:pt>
                <c:pt idx="6">
                  <c:v>0.64840556009811934</c:v>
                </c:pt>
              </c:numCache>
            </c:numRef>
          </c:val>
          <c:smooth val="0"/>
          <c:extLst>
            <c:ext xmlns:c16="http://schemas.microsoft.com/office/drawing/2014/chart" uri="{C3380CC4-5D6E-409C-BE32-E72D297353CC}">
              <c16:uniqueId val="{00000003-5608-4B47-8B30-88059A330A79}"/>
            </c:ext>
          </c:extLst>
        </c:ser>
        <c:dLbls>
          <c:showLegendKey val="0"/>
          <c:showVal val="0"/>
          <c:showCatName val="0"/>
          <c:showSerName val="0"/>
          <c:showPercent val="0"/>
          <c:showBubbleSize val="0"/>
        </c:dLbls>
        <c:marker val="1"/>
        <c:smooth val="0"/>
        <c:axId val="85296800"/>
        <c:axId val="2121492800"/>
      </c:lineChart>
      <c:valAx>
        <c:axId val="15413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valAx>
        <c:axId val="2121492800"/>
        <c:scaling>
          <c:orientation val="minMax"/>
          <c:max val="1"/>
          <c:min val="0"/>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296800"/>
        <c:crosses val="max"/>
        <c:crossBetween val="between"/>
      </c:valAx>
      <c:catAx>
        <c:axId val="85296800"/>
        <c:scaling>
          <c:orientation val="minMax"/>
        </c:scaling>
        <c:delete val="1"/>
        <c:axPos val="b"/>
        <c:numFmt formatCode="General" sourceLinked="1"/>
        <c:majorTickMark val="out"/>
        <c:minorTickMark val="none"/>
        <c:tickLblPos val="nextTo"/>
        <c:crossAx val="21214928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Analysis.xlsx]Deal Stage Distribution!PivotTable2</c:name>
    <c:fmtId val="5"/>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id-ID" sz="1400" b="1" i="0" u="none" strike="noStrike" baseline="0">
                <a:effectLst/>
              </a:rPr>
              <a:t>Distribution of </a:t>
            </a:r>
            <a:r>
              <a:rPr lang="id-ID" sz="1400"/>
              <a:t>Deal</a:t>
            </a:r>
            <a:r>
              <a:rPr lang="id-ID" sz="1400" baseline="0"/>
              <a:t> Stage </a:t>
            </a:r>
            <a:endParaRPr lang="en-US" sz="1400"/>
          </a:p>
        </c:rich>
      </c:tx>
      <c:layout>
        <c:manualLayout>
          <c:xMode val="edge"/>
          <c:yMode val="edge"/>
          <c:x val="0.1058535894720339"/>
          <c:y val="1.9558531600888912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E06E55D-E1BA-4214-94E0-C1FC64531748}"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2B2B90A2-07E3-4AA3-8EA3-BF13EB1B9D4C}"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5.3676865271068174E-3"/>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E199222-7BBF-487A-862C-47756F003BF5}"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65FE3551-0EE5-4274-B878-F9DA7B5FE439}"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FFBED191-0481-4B48-828E-78B55B2E4FD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E1F67AD2-9E0F-458A-AF56-4C03C5202827}"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A4CADEE0-F1BC-49C0-ACD0-990358B5357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5017B354-0067-4AAD-9379-99B4312B23C6}"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E199222-7BBF-487A-862C-47756F003BF5}"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65FE3551-0EE5-4274-B878-F9DA7B5FE439}"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E06E55D-E1BA-4214-94E0-C1FC64531748}"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2B2B90A2-07E3-4AA3-8EA3-BF13EB1B9D4C}"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FFBED191-0481-4B48-828E-78B55B2E4FD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E1F67AD2-9E0F-458A-AF56-4C03C5202827}"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A4CADEE0-F1BC-49C0-ACD0-990358B53572}" type="CATEGORYNAME">
                  <a:rPr lang="en-US">
                    <a:solidFill>
                      <a:schemeClr val="bg1"/>
                    </a:solidFill>
                  </a:rPr>
                  <a:pPr>
                    <a:defRPr sz="900" b="0" i="0" u="none" strike="noStrike" kern="1200" baseline="0">
                      <a:solidFill>
                        <a:schemeClr val="dk2">
                          <a:lumMod val="75000"/>
                        </a:schemeClr>
                      </a:solidFill>
                      <a:latin typeface="+mn-lt"/>
                      <a:ea typeface="+mn-ea"/>
                      <a:cs typeface="+mn-cs"/>
                    </a:defRPr>
                  </a:pPr>
                  <a:t>[CATEGORY NAME]</a:t>
                </a:fld>
                <a:r>
                  <a:rPr lang="en-US" baseline="0"/>
                  <a:t>
</a:t>
                </a:r>
                <a:fld id="{5017B354-0067-4AAD-9379-99B4312B23C6}" type="PERCENTAGE">
                  <a:rPr lang="en-US" b="1" baseline="0">
                    <a:solidFill>
                      <a:schemeClr val="bg1"/>
                    </a:solidFill>
                  </a:rPr>
                  <a:pPr>
                    <a:defRPr sz="900" b="0" i="0" u="none" strike="noStrike" kern="1200" baseline="0">
                      <a:solidFill>
                        <a:schemeClr val="dk2">
                          <a:lumMod val="7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a:pPr>
                  <a:t>[CATEGORY NAME]</a:t>
                </a:fld>
                <a:r>
                  <a:rPr lang="en-US" baseline="0"/>
                  <a:t> </a:t>
                </a:r>
                <a:fld id="{F9B614A7-FF55-45F2-8318-FC267B73E94E}" type="VALUE">
                  <a:rPr lang="en-US" sz="1000" b="1" baseline="0">
                    <a:solidFill>
                      <a:schemeClr val="bg1"/>
                    </a:solidFill>
                  </a:rPr>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DF3EE09-EE57-45F3-B85A-840E0B8C64EF}" type="CATEGORYNAME">
                  <a:rPr lang="en-US"/>
                  <a:pPr>
                    <a:defRPr/>
                  </a:pPr>
                  <a:t>[CATEGORY NAME]</a:t>
                </a:fld>
                <a:r>
                  <a:rPr lang="en-US" baseline="0"/>
                  <a:t> </a:t>
                </a:r>
                <a:fld id="{7C6FF99E-072D-4A7D-8E46-206BD35C19AD}"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017898A0-B3FF-4D1B-B861-D5969EE925F1}" type="CATEGORYNAME">
                  <a:rPr lang="en-US"/>
                  <a:pPr>
                    <a:defRPr/>
                  </a:pPr>
                  <a:t>[CATEGORY NAME]</a:t>
                </a:fld>
                <a:r>
                  <a:rPr lang="en-US" baseline="0"/>
                  <a:t> </a:t>
                </a:r>
                <a:fld id="{444F276D-AE94-48B2-9678-B4D34166FEC5}"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E27AB75E-2595-4404-8FF0-93C4C712B4F2}" type="CATEGORYNAME">
                  <a:rPr lang="en-US"/>
                  <a:pPr>
                    <a:defRPr/>
                  </a:pPr>
                  <a:t>[CATEGORY NAME]</a:t>
                </a:fld>
                <a:r>
                  <a:rPr lang="en-US" baseline="0"/>
                  <a:t> </a:t>
                </a:r>
                <a:fld id="{6C468724-BC38-46A6-A1A5-8722AB195F5D}" type="VALUE">
                  <a:rPr lang="en-US" sz="1000" b="1"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011093015591654"/>
          <c:y val="0.17425719682937529"/>
          <c:w val="0.59506693564643132"/>
          <c:h val="0.78180700385424795"/>
        </c:manualLayout>
      </c:layout>
      <c:doughnutChart>
        <c:varyColors val="1"/>
        <c:ser>
          <c:idx val="0"/>
          <c:order val="0"/>
          <c:tx>
            <c:strRef>
              <c:f>'Deal Stage Distribution'!$B$11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CF3-4E01-8E96-AEFCAED7C2D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CF3-4E01-8E96-AEFCAED7C2D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CF3-4E01-8E96-AEFCAED7C2D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CF3-4E01-8E96-AEFCAED7C2DC}"/>
              </c:ext>
            </c:extLst>
          </c:dPt>
          <c:dLbls>
            <c:dLbl>
              <c:idx val="0"/>
              <c:layout>
                <c:manualLayout>
                  <c:x val="2.0022665652862427E-7"/>
                  <c:y val="-6.5358215722512054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fld id="{C2E3ACB4-9638-48E3-835F-D4B11DFD3876}" type="CATEGORYNAME">
                      <a:rPr lang="en-US">
                        <a:solidFill>
                          <a:schemeClr val="bg1"/>
                        </a:solidFill>
                      </a:rPr>
                      <a:pPr>
                        <a:defRPr/>
                      </a:pPr>
                      <a:t>[CATEGORY NAME]</a:t>
                    </a:fld>
                    <a:r>
                      <a:rPr lang="en-US" baseline="0"/>
                      <a:t> </a:t>
                    </a:r>
                    <a:fld id="{F9B614A7-FF55-45F2-8318-FC267B73E94E}" type="VALUE">
                      <a:rPr lang="en-US" sz="1000" b="1" baseline="0">
                        <a:solidFill>
                          <a:schemeClr val="bg1"/>
                        </a:solidFill>
                      </a:rPr>
                      <a:pPr>
                        <a:defRPr/>
                      </a:pPr>
                      <a:t>[VALUE]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0011412919424785"/>
                      <c:h val="0.19931386611125432"/>
                    </c:manualLayout>
                  </c15:layout>
                  <c15:dlblFieldTable/>
                  <c15:showDataLabelsRange val="0"/>
                </c:ext>
                <c:ext xmlns:c16="http://schemas.microsoft.com/office/drawing/2014/chart" uri="{C3380CC4-5D6E-409C-BE32-E72D297353CC}">
                  <c16:uniqueId val="{00000001-4CF3-4E01-8E96-AEFCAED7C2DC}"/>
                </c:ext>
              </c:extLst>
            </c:dLbl>
            <c:dLbl>
              <c:idx val="1"/>
              <c:tx>
                <c:rich>
                  <a:bodyPr/>
                  <a:lstStyle/>
                  <a:p>
                    <a:fld id="{EDF3EE09-EE57-45F3-B85A-840E0B8C64EF}" type="CATEGORYNAME">
                      <a:rPr lang="en-US"/>
                      <a:pPr/>
                      <a:t>[CATEGORY NAME]</a:t>
                    </a:fld>
                    <a:r>
                      <a:rPr lang="en-US" baseline="0"/>
                      <a:t> </a:t>
                    </a:r>
                    <a:fld id="{7C6FF99E-072D-4A7D-8E46-206BD35C19AD}"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4CF3-4E01-8E96-AEFCAED7C2DC}"/>
                </c:ext>
              </c:extLst>
            </c:dLbl>
            <c:dLbl>
              <c:idx val="2"/>
              <c:tx>
                <c:rich>
                  <a:bodyPr/>
                  <a:lstStyle/>
                  <a:p>
                    <a:fld id="{017898A0-B3FF-4D1B-B861-D5969EE925F1}" type="CATEGORYNAME">
                      <a:rPr lang="en-US"/>
                      <a:pPr/>
                      <a:t>[CATEGORY NAME]</a:t>
                    </a:fld>
                    <a:r>
                      <a:rPr lang="en-US" baseline="0"/>
                      <a:t> </a:t>
                    </a:r>
                    <a:fld id="{444F276D-AE94-48B2-9678-B4D34166FEC5}"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4CF3-4E01-8E96-AEFCAED7C2DC}"/>
                </c:ext>
              </c:extLst>
            </c:dLbl>
            <c:dLbl>
              <c:idx val="3"/>
              <c:tx>
                <c:rich>
                  <a:bodyPr/>
                  <a:lstStyle/>
                  <a:p>
                    <a:fld id="{E27AB75E-2595-4404-8FF0-93C4C712B4F2}" type="CATEGORYNAME">
                      <a:rPr lang="en-US"/>
                      <a:pPr/>
                      <a:t>[CATEGORY NAME]</a:t>
                    </a:fld>
                    <a:r>
                      <a:rPr lang="en-US" baseline="0"/>
                      <a:t> </a:t>
                    </a:r>
                    <a:fld id="{6C468724-BC38-46A6-A1A5-8722AB195F5D}" type="VALUE">
                      <a:rPr lang="en-US" sz="1000" b="1"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4CF3-4E01-8E96-AEFCAED7C2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'Deal Stage Distribution'!$A$12:$A$15</c:f>
              <c:strCache>
                <c:ptCount val="4"/>
                <c:pt idx="0">
                  <c:v>Prospecting</c:v>
                </c:pt>
                <c:pt idx="1">
                  <c:v>Engaging</c:v>
                </c:pt>
                <c:pt idx="2">
                  <c:v>Lost</c:v>
                </c:pt>
                <c:pt idx="3">
                  <c:v>Won</c:v>
                </c:pt>
              </c:strCache>
            </c:strRef>
          </c:cat>
          <c:val>
            <c:numRef>
              <c:f>'Deal Stage Distribution'!$B$12:$B$15</c:f>
              <c:numCache>
                <c:formatCode>General</c:formatCode>
                <c:ptCount val="4"/>
                <c:pt idx="0">
                  <c:v>500</c:v>
                </c:pt>
                <c:pt idx="1">
                  <c:v>1589</c:v>
                </c:pt>
                <c:pt idx="2">
                  <c:v>2473</c:v>
                </c:pt>
                <c:pt idx="3">
                  <c:v>4238</c:v>
                </c:pt>
              </c:numCache>
            </c:numRef>
          </c:val>
          <c:extLst>
            <c:ext xmlns:c16="http://schemas.microsoft.com/office/drawing/2014/chart" uri="{C3380CC4-5D6E-409C-BE32-E72D297353CC}">
              <c16:uniqueId val="{00000009-31A4-4C02-9268-AF1F600AA79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per Sector!PivotTable2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1"/>
                </a:solidFill>
              </a:rPr>
              <a:t>Total</a:t>
            </a:r>
            <a:r>
              <a:rPr lang="id-ID">
                <a:solidFill>
                  <a:schemeClr val="accent1"/>
                </a:solidFill>
              </a:rPr>
              <a:t> Engage by Company Sector</a:t>
            </a:r>
            <a:endParaRPr lang="en-US">
              <a:solidFill>
                <a:schemeClr val="accent1"/>
              </a:solidFill>
            </a:endParaRPr>
          </a:p>
        </c:rich>
      </c:tx>
      <c:layout>
        <c:manualLayout>
          <c:xMode val="edge"/>
          <c:yMode val="edge"/>
          <c:x val="0.3530351521309103"/>
          <c:y val="6.51314115976991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6319840518467"/>
          <c:y val="0.2102"/>
          <c:w val="0.8568160651472817"/>
          <c:h val="0.43829186351706034"/>
        </c:manualLayout>
      </c:layout>
      <c:barChart>
        <c:barDir val="col"/>
        <c:grouping val="clustered"/>
        <c:varyColors val="0"/>
        <c:ser>
          <c:idx val="0"/>
          <c:order val="0"/>
          <c:tx>
            <c:strRef>
              <c:f>'Total Engage per Sector'!$B$11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Engage per Sector'!$A$12:$A$22</c:f>
              <c:strCache>
                <c:ptCount val="11"/>
                <c:pt idx="0">
                  <c:v>employment</c:v>
                </c:pt>
                <c:pt idx="1">
                  <c:v>entertainment</c:v>
                </c:pt>
                <c:pt idx="2">
                  <c:v>finance</c:v>
                </c:pt>
                <c:pt idx="3">
                  <c:v>marketing</c:v>
                </c:pt>
                <c:pt idx="4">
                  <c:v>medical</c:v>
                </c:pt>
                <c:pt idx="5">
                  <c:v>retail</c:v>
                </c:pt>
                <c:pt idx="6">
                  <c:v>services</c:v>
                </c:pt>
                <c:pt idx="7">
                  <c:v>software</c:v>
                </c:pt>
                <c:pt idx="8">
                  <c:v>technolgy</c:v>
                </c:pt>
                <c:pt idx="9">
                  <c:v>telecommunications</c:v>
                </c:pt>
                <c:pt idx="10">
                  <c:v>(blank)</c:v>
                </c:pt>
              </c:strCache>
            </c:strRef>
          </c:cat>
          <c:val>
            <c:numRef>
              <c:f>'Total Engage per Sector'!$B$12:$B$22</c:f>
              <c:numCache>
                <c:formatCode>General</c:formatCode>
                <c:ptCount val="11"/>
                <c:pt idx="0">
                  <c:v>311</c:v>
                </c:pt>
                <c:pt idx="1">
                  <c:v>451</c:v>
                </c:pt>
                <c:pt idx="2">
                  <c:v>678</c:v>
                </c:pt>
                <c:pt idx="3">
                  <c:v>674</c:v>
                </c:pt>
                <c:pt idx="4">
                  <c:v>1051</c:v>
                </c:pt>
                <c:pt idx="5">
                  <c:v>1397</c:v>
                </c:pt>
                <c:pt idx="6">
                  <c:v>390</c:v>
                </c:pt>
                <c:pt idx="7">
                  <c:v>757</c:v>
                </c:pt>
                <c:pt idx="8">
                  <c:v>1165</c:v>
                </c:pt>
                <c:pt idx="9">
                  <c:v>501</c:v>
                </c:pt>
                <c:pt idx="10">
                  <c:v>1425</c:v>
                </c:pt>
              </c:numCache>
            </c:numRef>
          </c:val>
          <c:extLst>
            <c:ext xmlns:c16="http://schemas.microsoft.com/office/drawing/2014/chart" uri="{C3380CC4-5D6E-409C-BE32-E72D297353CC}">
              <c16:uniqueId val="{00000001-1C3D-4B3A-82AC-A47F4C8A55B2}"/>
            </c:ext>
          </c:extLst>
        </c:ser>
        <c:dLbls>
          <c:dLblPos val="outEnd"/>
          <c:showLegendKey val="0"/>
          <c:showVal val="1"/>
          <c:showCatName val="0"/>
          <c:showSerName val="0"/>
          <c:showPercent val="0"/>
          <c:showBubbleSize val="0"/>
        </c:dLbls>
        <c:gapWidth val="219"/>
        <c:axId val="153920720"/>
        <c:axId val="154133040"/>
      </c:barChart>
      <c:valAx>
        <c:axId val="154133040"/>
        <c:scaling>
          <c:orientation val="minMax"/>
        </c:scaling>
        <c:delete val="0"/>
        <c:axPos val="l"/>
        <c:majorGridlines>
          <c:spPr>
            <a:ln w="12700"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 Analysis.xlsx]Total Engage Trend!PivotTable1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Engage Trend'!$C$1</c:f>
              <c:strCache>
                <c:ptCount val="1"/>
                <c:pt idx="0">
                  <c:v>Total Engaged</c:v>
                </c:pt>
              </c:strCache>
            </c:strRef>
          </c:tx>
          <c:spPr>
            <a:solidFill>
              <a:schemeClr val="accent1"/>
            </a:solidFill>
            <a:ln>
              <a:noFill/>
            </a:ln>
            <a:effectLst/>
          </c:spPr>
          <c:invertIfNegative val="0"/>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Trend'!$C$2:$C$16</c:f>
              <c:numCache>
                <c:formatCode>General</c:formatCode>
                <c:ptCount val="15"/>
                <c:pt idx="0">
                  <c:v>7</c:v>
                </c:pt>
                <c:pt idx="1">
                  <c:v>115</c:v>
                </c:pt>
                <c:pt idx="2">
                  <c:v>236</c:v>
                </c:pt>
                <c:pt idx="3">
                  <c:v>312</c:v>
                </c:pt>
                <c:pt idx="4">
                  <c:v>515</c:v>
                </c:pt>
                <c:pt idx="5">
                  <c:v>792</c:v>
                </c:pt>
                <c:pt idx="6">
                  <c:v>874</c:v>
                </c:pt>
                <c:pt idx="7">
                  <c:v>722</c:v>
                </c:pt>
                <c:pt idx="8">
                  <c:v>792</c:v>
                </c:pt>
                <c:pt idx="9">
                  <c:v>1198</c:v>
                </c:pt>
                <c:pt idx="10">
                  <c:v>793</c:v>
                </c:pt>
                <c:pt idx="11">
                  <c:v>779</c:v>
                </c:pt>
                <c:pt idx="12">
                  <c:v>761</c:v>
                </c:pt>
                <c:pt idx="13">
                  <c:v>283</c:v>
                </c:pt>
                <c:pt idx="14">
                  <c:v>121</c:v>
                </c:pt>
              </c:numCache>
            </c:numRef>
          </c:val>
          <c:extLst>
            <c:ext xmlns:c16="http://schemas.microsoft.com/office/drawing/2014/chart" uri="{C3380CC4-5D6E-409C-BE32-E72D297353CC}">
              <c16:uniqueId val="{00000003-A2B1-4FFF-824A-9E7AA674E3E2}"/>
            </c:ext>
          </c:extLst>
        </c:ser>
        <c:dLbls>
          <c:showLegendKey val="0"/>
          <c:showVal val="0"/>
          <c:showCatName val="0"/>
          <c:showSerName val="0"/>
          <c:showPercent val="0"/>
          <c:showBubbleSize val="0"/>
        </c:dLbls>
        <c:gapWidth val="150"/>
        <c:axId val="1161183936"/>
        <c:axId val="349831856"/>
      </c:barChart>
      <c:lineChart>
        <c:grouping val="standard"/>
        <c:varyColors val="0"/>
        <c:ser>
          <c:idx val="1"/>
          <c:order val="1"/>
          <c:tx>
            <c:strRef>
              <c:f>'Total Engage Trend'!$D$1</c:f>
              <c:strCache>
                <c:ptCount val="1"/>
                <c:pt idx="0">
                  <c:v>Win Rate</c:v>
                </c:pt>
              </c:strCache>
            </c:strRef>
          </c:tx>
          <c:spPr>
            <a:ln w="28575" cap="rnd">
              <a:solidFill>
                <a:schemeClr val="accent2"/>
              </a:solidFill>
              <a:round/>
            </a:ln>
            <a:effectLst/>
          </c:spPr>
          <c:marker>
            <c:symbol val="none"/>
          </c:marker>
          <c:cat>
            <c:multiLvlStrRef>
              <c:f>'Total Engage Trend'!$A$2:$B$16</c:f>
              <c:multiLvlStrCache>
                <c:ptCount val="15"/>
                <c:lvl>
                  <c:pt idx="0">
                    <c:v>Oct</c:v>
                  </c:pt>
                  <c:pt idx="1">
                    <c:v>Nov</c:v>
                  </c:pt>
                  <c:pt idx="2">
                    <c:v>Dec</c:v>
                  </c:pt>
                  <c:pt idx="3">
                    <c:v>Jan</c:v>
                  </c:pt>
                  <c:pt idx="4">
                    <c:v>Feb</c:v>
                  </c:pt>
                  <c:pt idx="5">
                    <c:v>Mar</c:v>
                  </c:pt>
                  <c:pt idx="6">
                    <c:v>Apr</c:v>
                  </c:pt>
                  <c:pt idx="7">
                    <c:v>May</c:v>
                  </c:pt>
                  <c:pt idx="8">
                    <c:v>Jun</c:v>
                  </c:pt>
                  <c:pt idx="9">
                    <c:v>Jul</c:v>
                  </c:pt>
                  <c:pt idx="10">
                    <c:v>Aug</c:v>
                  </c:pt>
                  <c:pt idx="11">
                    <c:v>Sep</c:v>
                  </c:pt>
                  <c:pt idx="12">
                    <c:v>Oct</c:v>
                  </c:pt>
                  <c:pt idx="13">
                    <c:v>Nov</c:v>
                  </c:pt>
                  <c:pt idx="14">
                    <c:v>Dec</c:v>
                  </c:pt>
                </c:lvl>
                <c:lvl>
                  <c:pt idx="0">
                    <c:v>2016</c:v>
                  </c:pt>
                  <c:pt idx="3">
                    <c:v>2017</c:v>
                  </c:pt>
                </c:lvl>
              </c:multiLvlStrCache>
            </c:multiLvlStrRef>
          </c:cat>
          <c:val>
            <c:numRef>
              <c:f>'Total Engage Trend'!$D$2:$D$16</c:f>
              <c:numCache>
                <c:formatCode>0.00%;\-0.00%;0.00%</c:formatCode>
                <c:ptCount val="15"/>
                <c:pt idx="0">
                  <c:v>1</c:v>
                </c:pt>
                <c:pt idx="1">
                  <c:v>0.81372549019607843</c:v>
                </c:pt>
                <c:pt idx="2">
                  <c:v>0.81632653061224492</c:v>
                </c:pt>
                <c:pt idx="3">
                  <c:v>0.73279352226720651</c:v>
                </c:pt>
                <c:pt idx="4">
                  <c:v>0.65952380952380951</c:v>
                </c:pt>
                <c:pt idx="5">
                  <c:v>0.6717557251908397</c:v>
                </c:pt>
                <c:pt idx="6">
                  <c:v>0.56706507304116871</c:v>
                </c:pt>
                <c:pt idx="7">
                  <c:v>0.62244897959183676</c:v>
                </c:pt>
                <c:pt idx="8">
                  <c:v>0.66519823788546251</c:v>
                </c:pt>
                <c:pt idx="9">
                  <c:v>0.5540201005025126</c:v>
                </c:pt>
                <c:pt idx="10">
                  <c:v>0.63265306122448983</c:v>
                </c:pt>
                <c:pt idx="11">
                  <c:v>0.62776957163958647</c:v>
                </c:pt>
                <c:pt idx="12">
                  <c:v>0.56899004267425324</c:v>
                </c:pt>
                <c:pt idx="13">
                  <c:v>0.64344262295081966</c:v>
                </c:pt>
                <c:pt idx="14">
                  <c:v>0.77669902912621358</c:v>
                </c:pt>
              </c:numCache>
            </c:numRef>
          </c:val>
          <c:smooth val="0"/>
          <c:extLst>
            <c:ext xmlns:c16="http://schemas.microsoft.com/office/drawing/2014/chart" uri="{C3380CC4-5D6E-409C-BE32-E72D297353CC}">
              <c16:uniqueId val="{00000004-A2B1-4FFF-824A-9E7AA674E3E2}"/>
            </c:ext>
          </c:extLst>
        </c:ser>
        <c:dLbls>
          <c:showLegendKey val="0"/>
          <c:showVal val="0"/>
          <c:showCatName val="0"/>
          <c:showSerName val="0"/>
          <c:showPercent val="0"/>
          <c:showBubbleSize val="0"/>
        </c:dLbls>
        <c:marker val="1"/>
        <c:smooth val="0"/>
        <c:axId val="1471464640"/>
        <c:axId val="603691856"/>
      </c:lineChart>
      <c:catAx>
        <c:axId val="116118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1856"/>
        <c:crosses val="autoZero"/>
        <c:auto val="1"/>
        <c:lblAlgn val="ctr"/>
        <c:lblOffset val="100"/>
        <c:noMultiLvlLbl val="0"/>
      </c:catAx>
      <c:valAx>
        <c:axId val="34983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83936"/>
        <c:crosses val="autoZero"/>
        <c:crossBetween val="between"/>
      </c:valAx>
      <c:valAx>
        <c:axId val="603691856"/>
        <c:scaling>
          <c:orientation val="minMax"/>
          <c:max val="1"/>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64640"/>
        <c:crosses val="max"/>
        <c:crossBetween val="between"/>
      </c:valAx>
      <c:catAx>
        <c:axId val="1471464640"/>
        <c:scaling>
          <c:orientation val="minMax"/>
        </c:scaling>
        <c:delete val="1"/>
        <c:axPos val="b"/>
        <c:numFmt formatCode="General" sourceLinked="1"/>
        <c:majorTickMark val="out"/>
        <c:minorTickMark val="none"/>
        <c:tickLblPos val="nextTo"/>
        <c:crossAx val="603691856"/>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 Analysis.xlsx]Team Perfomance!PivotTable2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'Team Perfomance'!$B$11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Perfomance'!$B$12:$B$17</c:f>
              <c:numCache>
                <c:formatCode>General</c:formatCode>
                <c:ptCount val="6"/>
                <c:pt idx="0">
                  <c:v>745</c:v>
                </c:pt>
                <c:pt idx="1">
                  <c:v>962</c:v>
                </c:pt>
                <c:pt idx="2">
                  <c:v>1186</c:v>
                </c:pt>
                <c:pt idx="3">
                  <c:v>1418</c:v>
                </c:pt>
                <c:pt idx="4">
                  <c:v>1113</c:v>
                </c:pt>
                <c:pt idx="5">
                  <c:v>1287</c:v>
                </c:pt>
              </c:numCache>
            </c:numRef>
          </c:val>
          <c:extLst>
            <c:ext xmlns:c16="http://schemas.microsoft.com/office/drawing/2014/chart" uri="{C3380CC4-5D6E-409C-BE32-E72D297353CC}">
              <c16:uniqueId val="{00000002-A445-4E98-BAF1-A66766AD26E3}"/>
            </c:ext>
          </c:extLst>
        </c:ser>
        <c:dLbls>
          <c:showLegendKey val="0"/>
          <c:showVal val="0"/>
          <c:showCatName val="0"/>
          <c:showSerName val="0"/>
          <c:showPercent val="0"/>
          <c:showBubbleSize val="0"/>
        </c:dLbls>
        <c:gapWidth val="219"/>
        <c:axId val="153920720"/>
        <c:axId val="154133040"/>
      </c:barChart>
      <c:lineChart>
        <c:grouping val="standard"/>
        <c:varyColors val="0"/>
        <c:ser>
          <c:idx val="1"/>
          <c:order val="1"/>
          <c:tx>
            <c:strRef>
              <c:f>'Team Perfomance'!$C$11</c:f>
              <c:strCache>
                <c:ptCount val="1"/>
                <c:pt idx="0">
                  <c:v>Win Rate</c:v>
                </c:pt>
              </c:strCache>
            </c:strRef>
          </c:tx>
          <c:spPr>
            <a:ln w="31750" cap="rnd">
              <a:solidFill>
                <a:schemeClr val="accent2"/>
              </a:solidFill>
              <a:round/>
            </a:ln>
            <a:effectLst/>
          </c:spPr>
          <c:marker>
            <c:symbol val="none"/>
          </c:marker>
          <c:cat>
            <c:strRef>
              <c:f>'Team Perfomance'!$A$12:$A$17</c:f>
              <c:strCache>
                <c:ptCount val="6"/>
                <c:pt idx="0">
                  <c:v>Cara Losch</c:v>
                </c:pt>
                <c:pt idx="1">
                  <c:v>Celia Rouche</c:v>
                </c:pt>
                <c:pt idx="2">
                  <c:v>Dustin Brinkmann</c:v>
                </c:pt>
                <c:pt idx="3">
                  <c:v>Melvin Marxen</c:v>
                </c:pt>
                <c:pt idx="4">
                  <c:v>Rocco Neubert</c:v>
                </c:pt>
                <c:pt idx="5">
                  <c:v>Summer Sewald</c:v>
                </c:pt>
              </c:strCache>
            </c:strRef>
          </c:cat>
          <c:val>
            <c:numRef>
              <c:f>'Team Perfomance'!$C$12:$C$17</c:f>
              <c:numCache>
                <c:formatCode>0.00%;\-0.00%;0.00%</c:formatCode>
                <c:ptCount val="6"/>
                <c:pt idx="0">
                  <c:v>0.64429530201342278</c:v>
                </c:pt>
                <c:pt idx="1">
                  <c:v>0.63409563409563408</c:v>
                </c:pt>
                <c:pt idx="2">
                  <c:v>0.6298482293423272</c:v>
                </c:pt>
                <c:pt idx="3">
                  <c:v>0.62200282087447112</c:v>
                </c:pt>
                <c:pt idx="4">
                  <c:v>0.62084456424079071</c:v>
                </c:pt>
                <c:pt idx="5">
                  <c:v>0.64335664335664333</c:v>
                </c:pt>
              </c:numCache>
            </c:numRef>
          </c:val>
          <c:smooth val="0"/>
          <c:extLst>
            <c:ext xmlns:c16="http://schemas.microsoft.com/office/drawing/2014/chart" uri="{C3380CC4-5D6E-409C-BE32-E72D297353CC}">
              <c16:uniqueId val="{00000003-A445-4E98-BAF1-A66766AD26E3}"/>
            </c:ext>
          </c:extLst>
        </c:ser>
        <c:dLbls>
          <c:showLegendKey val="0"/>
          <c:showVal val="0"/>
          <c:showCatName val="0"/>
          <c:showSerName val="0"/>
          <c:showPercent val="0"/>
          <c:showBubbleSize val="0"/>
        </c:dLbls>
        <c:marker val="1"/>
        <c:smooth val="0"/>
        <c:axId val="1422546016"/>
        <c:axId val="441882512"/>
      </c:lineChart>
      <c:valAx>
        <c:axId val="1541330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valAx>
        <c:axId val="441882512"/>
        <c:scaling>
          <c:orientation val="minMax"/>
          <c:max val="1"/>
          <c:min val="0"/>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2546016"/>
        <c:crosses val="max"/>
        <c:crossBetween val="between"/>
      </c:valAx>
      <c:catAx>
        <c:axId val="1422546016"/>
        <c:scaling>
          <c:orientation val="minMax"/>
        </c:scaling>
        <c:delete val="1"/>
        <c:axPos val="b"/>
        <c:numFmt formatCode="General" sourceLinked="1"/>
        <c:majorTickMark val="out"/>
        <c:minorTickMark val="none"/>
        <c:tickLblPos val="nextTo"/>
        <c:crossAx val="44188251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 Analysis.xlsx]Product Performance!PivotTable2</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Performance'!$B$11</c:f>
              <c:strCache>
                <c:ptCount val="1"/>
                <c:pt idx="0">
                  <c:v>Total Engage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Performance'!$B$12:$B$18</c:f>
              <c:numCache>
                <c:formatCode>General</c:formatCode>
                <c:ptCount val="7"/>
                <c:pt idx="0">
                  <c:v>25</c:v>
                </c:pt>
                <c:pt idx="1">
                  <c:v>1436</c:v>
                </c:pt>
                <c:pt idx="2">
                  <c:v>1051</c:v>
                </c:pt>
                <c:pt idx="3">
                  <c:v>745</c:v>
                </c:pt>
                <c:pt idx="4">
                  <c:v>1147</c:v>
                </c:pt>
                <c:pt idx="5">
                  <c:v>1084</c:v>
                </c:pt>
                <c:pt idx="6">
                  <c:v>1223</c:v>
                </c:pt>
              </c:numCache>
            </c:numRef>
          </c:val>
          <c:extLst>
            <c:ext xmlns:c16="http://schemas.microsoft.com/office/drawing/2014/chart" uri="{C3380CC4-5D6E-409C-BE32-E72D297353CC}">
              <c16:uniqueId val="{00000002-FA1E-4860-8C66-810A5EA1845E}"/>
            </c:ext>
          </c:extLst>
        </c:ser>
        <c:dLbls>
          <c:showLegendKey val="0"/>
          <c:showVal val="0"/>
          <c:showCatName val="0"/>
          <c:showSerName val="0"/>
          <c:showPercent val="0"/>
          <c:showBubbleSize val="0"/>
        </c:dLbls>
        <c:gapWidth val="219"/>
        <c:axId val="153920720"/>
        <c:axId val="154133040"/>
      </c:barChart>
      <c:lineChart>
        <c:grouping val="standard"/>
        <c:varyColors val="0"/>
        <c:ser>
          <c:idx val="1"/>
          <c:order val="1"/>
          <c:tx>
            <c:strRef>
              <c:f>'Product Performance'!$C$11</c:f>
              <c:strCache>
                <c:ptCount val="1"/>
                <c:pt idx="0">
                  <c:v>Win Rate</c:v>
                </c:pt>
              </c:strCache>
            </c:strRef>
          </c:tx>
          <c:spPr>
            <a:ln w="31750" cap="rnd">
              <a:solidFill>
                <a:schemeClr val="accent2"/>
              </a:solidFill>
              <a:round/>
            </a:ln>
            <a:effectLst/>
          </c:spPr>
          <c:marker>
            <c:symbol val="none"/>
          </c:marker>
          <c:cat>
            <c:strRef>
              <c:f>'Product Performance'!$A$12:$A$18</c:f>
              <c:strCache>
                <c:ptCount val="7"/>
                <c:pt idx="0">
                  <c:v>GTK 500</c:v>
                </c:pt>
                <c:pt idx="1">
                  <c:v>GTX Basic</c:v>
                </c:pt>
                <c:pt idx="2">
                  <c:v>GTX Plus Basic</c:v>
                </c:pt>
                <c:pt idx="3">
                  <c:v>GTX Plus Pro</c:v>
                </c:pt>
                <c:pt idx="4">
                  <c:v>GTXPro</c:v>
                </c:pt>
                <c:pt idx="5">
                  <c:v>MG Advanced</c:v>
                </c:pt>
                <c:pt idx="6">
                  <c:v>MG Special</c:v>
                </c:pt>
              </c:strCache>
            </c:strRef>
          </c:cat>
          <c:val>
            <c:numRef>
              <c:f>'Product Performance'!$C$12:$C$18</c:f>
              <c:numCache>
                <c:formatCode>0.00%;\-0.00%;0.00%</c:formatCode>
                <c:ptCount val="7"/>
                <c:pt idx="0">
                  <c:v>0.6</c:v>
                </c:pt>
                <c:pt idx="1">
                  <c:v>0.63718662952646243</c:v>
                </c:pt>
                <c:pt idx="2">
                  <c:v>0.62131303520456704</c:v>
                </c:pt>
                <c:pt idx="3">
                  <c:v>0.64295302013422817</c:v>
                </c:pt>
                <c:pt idx="4">
                  <c:v>0.63557105492589361</c:v>
                </c:pt>
                <c:pt idx="5">
                  <c:v>0.60332103321033215</c:v>
                </c:pt>
                <c:pt idx="6">
                  <c:v>0.64840556009811934</c:v>
                </c:pt>
              </c:numCache>
            </c:numRef>
          </c:val>
          <c:smooth val="0"/>
          <c:extLst>
            <c:ext xmlns:c16="http://schemas.microsoft.com/office/drawing/2014/chart" uri="{C3380CC4-5D6E-409C-BE32-E72D297353CC}">
              <c16:uniqueId val="{00000003-FA1E-4860-8C66-810A5EA1845E}"/>
            </c:ext>
          </c:extLst>
        </c:ser>
        <c:dLbls>
          <c:showLegendKey val="0"/>
          <c:showVal val="0"/>
          <c:showCatName val="0"/>
          <c:showSerName val="0"/>
          <c:showPercent val="0"/>
          <c:showBubbleSize val="0"/>
        </c:dLbls>
        <c:marker val="1"/>
        <c:smooth val="0"/>
        <c:axId val="603271408"/>
        <c:axId val="185294176"/>
      </c:lineChart>
      <c:valAx>
        <c:axId val="1541330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920720"/>
        <c:crosses val="autoZero"/>
        <c:crossBetween val="between"/>
      </c:valAx>
      <c:catAx>
        <c:axId val="15392072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33040"/>
        <c:crosses val="autoZero"/>
        <c:auto val="1"/>
        <c:lblAlgn val="ctr"/>
        <c:lblOffset val="100"/>
        <c:noMultiLvlLbl val="0"/>
      </c:catAx>
      <c:valAx>
        <c:axId val="185294176"/>
        <c:scaling>
          <c:orientation val="minMax"/>
          <c:max val="1"/>
          <c:min val="0"/>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3271408"/>
        <c:crosses val="max"/>
        <c:crossBetween val="between"/>
      </c:valAx>
      <c:catAx>
        <c:axId val="603271408"/>
        <c:scaling>
          <c:orientation val="minMax"/>
        </c:scaling>
        <c:delete val="1"/>
        <c:axPos val="b"/>
        <c:numFmt formatCode="General" sourceLinked="1"/>
        <c:majorTickMark val="out"/>
        <c:minorTickMark val="none"/>
        <c:tickLblPos val="nextTo"/>
        <c:crossAx val="18529417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[CRM Analysis.xlsx]Deal Stage Distribution!PivotTable2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E06E55D-E1BA-4214-94E0-C1FC64531748}" type="CATEGORYNAME">
                  <a:rPr lang="en-US">
                    <a:solidFill>
                      <a:schemeClr val="bg1"/>
                    </a:solidFill>
                  </a:rPr>
                  <a:pPr>
                    <a:defRPr/>
                  </a:pPr>
                  <a:t>[CATEGORY NAME]</a:t>
                </a:fld>
                <a:r>
                  <a:rPr lang="en-US" baseline="0"/>
                  <a:t>
</a:t>
                </a:r>
                <a:fld id="{2B2B90A2-07E3-4AA3-8EA3-BF13EB1B9D4C}" type="PERCENTAGE">
                  <a:rPr lang="en-US" b="1" baseline="0">
                    <a:solidFill>
                      <a:schemeClr val="bg1"/>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E199222-7BBF-487A-862C-47756F003BF5}" type="CATEGORYNAME">
                  <a:rPr lang="en-US">
                    <a:solidFill>
                      <a:schemeClr val="bg1"/>
                    </a:solidFill>
                  </a:rPr>
                  <a:pPr>
                    <a:defRPr/>
                  </a:pPr>
                  <a:t>[CATEGORY NAME]</a:t>
                </a:fld>
                <a:r>
                  <a:rPr lang="en-US" baseline="0"/>
                  <a:t>
</a:t>
                </a:r>
                <a:fld id="{65FE3551-0EE5-4274-B878-F9DA7B5FE439}" type="PERCENTAGE">
                  <a:rPr lang="en-US" b="1" baseline="0">
                    <a:solidFill>
                      <a:schemeClr val="bg1"/>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FFBED191-0481-4B48-828E-78B55B2E4FD2}" type="CATEGORYNAME">
                  <a:rPr lang="en-US">
                    <a:solidFill>
                      <a:schemeClr val="bg1"/>
                    </a:solidFill>
                  </a:rPr>
                  <a:pPr>
                    <a:defRPr/>
                  </a:pPr>
                  <a:t>[CATEGORY NAME]</a:t>
                </a:fld>
                <a:r>
                  <a:rPr lang="en-US" baseline="0"/>
                  <a:t>
</a:t>
                </a:r>
                <a:fld id="{E1F67AD2-9E0F-458A-AF56-4C03C5202827}" type="PERCENTAGE">
                  <a:rPr lang="en-US" b="1" baseline="0">
                    <a:solidFill>
                      <a:schemeClr val="bg1"/>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A4CADEE0-F1BC-49C0-ACD0-990358B53572}" type="CATEGORYNAME">
                  <a:rPr lang="en-US">
                    <a:solidFill>
                      <a:schemeClr val="bg1"/>
                    </a:solidFill>
                  </a:rPr>
                  <a:pPr>
                    <a:defRPr/>
                  </a:pPr>
                  <a:t>[CATEGORY NAME]</a:t>
                </a:fld>
                <a:r>
                  <a:rPr lang="en-US" baseline="0"/>
                  <a:t>
</a:t>
                </a:r>
                <a:fld id="{5017B354-0067-4AAD-9379-99B4312B23C6}" type="PERCENTAGE">
                  <a:rPr lang="en-US" b="1" baseline="0">
                    <a:solidFill>
                      <a:schemeClr val="bg1"/>
                    </a:solidFill>
                  </a:rPr>
                  <a:pPr>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'Deal Stage Distribution'!$B$11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672-4D90-A950-4A5AA4BF7FA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7672-4D90-A950-4A5AA4BF7FA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7672-4D90-A950-4A5AA4BF7FA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7672-4D90-A950-4A5AA4BF7FAF}"/>
              </c:ext>
            </c:extLst>
          </c:dPt>
          <c:dLbls>
            <c:dLbl>
              <c:idx val="0"/>
              <c:tx>
                <c:rich>
                  <a:bodyPr/>
                  <a:lstStyle/>
                  <a:p>
                    <a:fld id="{CE199222-7BBF-487A-862C-47756F003BF5}" type="CATEGORYNAME">
                      <a:rPr lang="en-US">
                        <a:solidFill>
                          <a:schemeClr val="bg1"/>
                        </a:solidFill>
                      </a:rPr>
                      <a:pPr/>
                      <a:t>[CATEGORY NAME]</a:t>
                    </a:fld>
                    <a:r>
                      <a:rPr lang="en-US" baseline="0"/>
                      <a:t>
</a:t>
                    </a:r>
                    <a:fld id="{65FE3551-0EE5-4274-B878-F9DA7B5FE439}"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672-4D90-A950-4A5AA4BF7FAF}"/>
                </c:ext>
              </c:extLst>
            </c:dLbl>
            <c:dLbl>
              <c:idx val="1"/>
              <c:tx>
                <c:rich>
                  <a:bodyPr/>
                  <a:lstStyle/>
                  <a:p>
                    <a:fld id="{DE06E55D-E1BA-4214-94E0-C1FC64531748}" type="CATEGORYNAME">
                      <a:rPr lang="en-US">
                        <a:solidFill>
                          <a:schemeClr val="bg1"/>
                        </a:solidFill>
                      </a:rPr>
                      <a:pPr/>
                      <a:t>[CATEGORY NAME]</a:t>
                    </a:fld>
                    <a:r>
                      <a:rPr lang="en-US" baseline="0"/>
                      <a:t>
</a:t>
                    </a:r>
                    <a:fld id="{2B2B90A2-07E3-4AA3-8EA3-BF13EB1B9D4C}"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672-4D90-A950-4A5AA4BF7FAF}"/>
                </c:ext>
              </c:extLst>
            </c:dLbl>
            <c:dLbl>
              <c:idx val="2"/>
              <c:tx>
                <c:rich>
                  <a:bodyPr/>
                  <a:lstStyle/>
                  <a:p>
                    <a:fld id="{FFBED191-0481-4B48-828E-78B55B2E4FD2}" type="CATEGORYNAME">
                      <a:rPr lang="en-US">
                        <a:solidFill>
                          <a:schemeClr val="bg1"/>
                        </a:solidFill>
                      </a:rPr>
                      <a:pPr/>
                      <a:t>[CATEGORY NAME]</a:t>
                    </a:fld>
                    <a:r>
                      <a:rPr lang="en-US" baseline="0"/>
                      <a:t>
</a:t>
                    </a:r>
                    <a:fld id="{E1F67AD2-9E0F-458A-AF56-4C03C5202827}"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672-4D90-A950-4A5AA4BF7FAF}"/>
                </c:ext>
              </c:extLst>
            </c:dLbl>
            <c:dLbl>
              <c:idx val="3"/>
              <c:tx>
                <c:rich>
                  <a:bodyPr/>
                  <a:lstStyle/>
                  <a:p>
                    <a:fld id="{A4CADEE0-F1BC-49C0-ACD0-990358B53572}" type="CATEGORYNAME">
                      <a:rPr lang="en-US">
                        <a:solidFill>
                          <a:schemeClr val="bg1"/>
                        </a:solidFill>
                      </a:rPr>
                      <a:pPr/>
                      <a:t>[CATEGORY NAME]</a:t>
                    </a:fld>
                    <a:r>
                      <a:rPr lang="en-US" baseline="0"/>
                      <a:t>
</a:t>
                    </a:r>
                    <a:fld id="{5017B354-0067-4AAD-9379-99B4312B23C6}" type="PERCENTAGE">
                      <a:rPr lang="en-US" b="1"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672-4D90-A950-4A5AA4BF7FA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'Deal Stage Distribution'!$A$12:$A$15</c:f>
              <c:strCache>
                <c:ptCount val="4"/>
                <c:pt idx="0">
                  <c:v>Prospecting</c:v>
                </c:pt>
                <c:pt idx="1">
                  <c:v>Engaging</c:v>
                </c:pt>
                <c:pt idx="2">
                  <c:v>Lost</c:v>
                </c:pt>
                <c:pt idx="3">
                  <c:v>Won</c:v>
                </c:pt>
              </c:strCache>
            </c:strRef>
          </c:cat>
          <c:val>
            <c:numRef>
              <c:f>'Deal Stage Distribution'!$B$12:$B$15</c:f>
              <c:numCache>
                <c:formatCode>General</c:formatCode>
                <c:ptCount val="4"/>
                <c:pt idx="0">
                  <c:v>500</c:v>
                </c:pt>
                <c:pt idx="1">
                  <c:v>1589</c:v>
                </c:pt>
                <c:pt idx="2">
                  <c:v>2473</c:v>
                </c:pt>
                <c:pt idx="3">
                  <c:v>4238</c:v>
                </c:pt>
              </c:numCache>
            </c:numRef>
          </c:val>
          <c:extLst>
            <c:ext xmlns:c16="http://schemas.microsoft.com/office/drawing/2014/chart" uri="{C3380CC4-5D6E-409C-BE32-E72D297353CC}">
              <c16:uniqueId val="{00000009-D2A1-4CDF-9E8A-7300444E48F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image" Target="../media/image3.jpe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609599</xdr:colOff>
      <xdr:row>40</xdr:row>
      <xdr:rowOff>0</xdr:rowOff>
    </xdr:to>
    <xdr:sp macro="" textlink="">
      <xdr:nvSpPr>
        <xdr:cNvPr id="2" name="Rectangle: Rounded Corners 1">
          <a:extLst>
            <a:ext uri="{FF2B5EF4-FFF2-40B4-BE49-F238E27FC236}">
              <a16:creationId xmlns:a16="http://schemas.microsoft.com/office/drawing/2014/main" id="{A776FA2A-2B98-4DD6-89B3-0C7759B40A20}"/>
            </a:ext>
          </a:extLst>
        </xdr:cNvPr>
        <xdr:cNvSpPr/>
      </xdr:nvSpPr>
      <xdr:spPr>
        <a:xfrm>
          <a:off x="185057" y="185057"/>
          <a:ext cx="15239999" cy="7217229"/>
        </a:xfrm>
        <a:prstGeom prst="roundRect">
          <a:avLst>
            <a:gd name="adj" fmla="val 5383"/>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xdr:row>
      <xdr:rowOff>130629</xdr:rowOff>
    </xdr:from>
    <xdr:to>
      <xdr:col>26</xdr:col>
      <xdr:colOff>0</xdr:colOff>
      <xdr:row>7</xdr:row>
      <xdr:rowOff>4084</xdr:rowOff>
    </xdr:to>
    <xdr:sp macro="" textlink="">
      <xdr:nvSpPr>
        <xdr:cNvPr id="45" name="Rectangle: Rounded Corners 44">
          <a:extLst>
            <a:ext uri="{FF2B5EF4-FFF2-40B4-BE49-F238E27FC236}">
              <a16:creationId xmlns:a16="http://schemas.microsoft.com/office/drawing/2014/main" id="{33A1B841-5C84-42B6-B28B-C560BD1385F7}"/>
            </a:ext>
          </a:extLst>
        </xdr:cNvPr>
        <xdr:cNvSpPr/>
      </xdr:nvSpPr>
      <xdr:spPr>
        <a:xfrm>
          <a:off x="185057" y="685800"/>
          <a:ext cx="15240000" cy="613684"/>
        </a:xfrm>
        <a:prstGeom prst="roundRect">
          <a:avLst>
            <a:gd name="adj" fmla="val 0"/>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l="-625" t="-115668" r="-1125" b="-1526424"/>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xdr:row>
      <xdr:rowOff>171450</xdr:rowOff>
    </xdr:from>
    <xdr:to>
      <xdr:col>26</xdr:col>
      <xdr:colOff>0</xdr:colOff>
      <xdr:row>5</xdr:row>
      <xdr:rowOff>0</xdr:rowOff>
    </xdr:to>
    <xdr:sp macro="" textlink="">
      <xdr:nvSpPr>
        <xdr:cNvPr id="12" name="Rectangle: Rounded Corners 11" hidden="1">
          <a:extLst>
            <a:ext uri="{FF2B5EF4-FFF2-40B4-BE49-F238E27FC236}">
              <a16:creationId xmlns:a16="http://schemas.microsoft.com/office/drawing/2014/main" id="{8F62D4FC-20A4-4086-80B4-D4D5F7E861D5}"/>
            </a:ext>
          </a:extLst>
        </xdr:cNvPr>
        <xdr:cNvSpPr/>
      </xdr:nvSpPr>
      <xdr:spPr>
        <a:xfrm>
          <a:off x="180975" y="533400"/>
          <a:ext cx="15240000" cy="371475"/>
        </a:xfrm>
        <a:prstGeom prst="roundRect">
          <a:avLst>
            <a:gd name="adj" fmla="val 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180973</xdr:rowOff>
    </xdr:from>
    <xdr:to>
      <xdr:col>26</xdr:col>
      <xdr:colOff>0</xdr:colOff>
      <xdr:row>7</xdr:row>
      <xdr:rowOff>0</xdr:rowOff>
    </xdr:to>
    <xdr:sp macro="" textlink="">
      <xdr:nvSpPr>
        <xdr:cNvPr id="4" name="Rectangle: Rounded Corners 3">
          <a:extLst>
            <a:ext uri="{FF2B5EF4-FFF2-40B4-BE49-F238E27FC236}">
              <a16:creationId xmlns:a16="http://schemas.microsoft.com/office/drawing/2014/main" id="{AD634F31-9219-460B-9253-5C1E63E4038F}"/>
            </a:ext>
          </a:extLst>
        </xdr:cNvPr>
        <xdr:cNvSpPr/>
      </xdr:nvSpPr>
      <xdr:spPr>
        <a:xfrm>
          <a:off x="185057" y="180973"/>
          <a:ext cx="15240000" cy="1114427"/>
        </a:xfrm>
        <a:prstGeom prst="roundRect">
          <a:avLst>
            <a:gd name="adj" fmla="val 24822"/>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l="-625" t="-18763" r="-1125" b="-840558"/>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473531</xdr:colOff>
      <xdr:row>25</xdr:row>
      <xdr:rowOff>130629</xdr:rowOff>
    </xdr:from>
    <xdr:to>
      <xdr:col>25</xdr:col>
      <xdr:colOff>311605</xdr:colOff>
      <xdr:row>39</xdr:row>
      <xdr:rowOff>35380</xdr:rowOff>
    </xdr:to>
    <xdr:graphicFrame macro="">
      <xdr:nvGraphicFramePr>
        <xdr:cNvPr id="3" name="Chart 2">
          <a:extLst>
            <a:ext uri="{FF2B5EF4-FFF2-40B4-BE49-F238E27FC236}">
              <a16:creationId xmlns:a16="http://schemas.microsoft.com/office/drawing/2014/main" id="{10DEE2B3-A5CD-4E2B-9407-ABAA3D352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274866</xdr:colOff>
      <xdr:row>25</xdr:row>
      <xdr:rowOff>115661</xdr:rowOff>
    </xdr:from>
    <xdr:to>
      <xdr:col>8</xdr:col>
      <xdr:colOff>579665</xdr:colOff>
      <xdr:row>39</xdr:row>
      <xdr:rowOff>33473</xdr:rowOff>
    </xdr:to>
    <xdr:graphicFrame macro="">
      <xdr:nvGraphicFramePr>
        <xdr:cNvPr id="5" name="Chart 4">
          <a:extLst>
            <a:ext uri="{FF2B5EF4-FFF2-40B4-BE49-F238E27FC236}">
              <a16:creationId xmlns:a16="http://schemas.microsoft.com/office/drawing/2014/main" id="{0A99FDCC-3164-4E5C-AA85-164FBCCD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151040</xdr:colOff>
      <xdr:row>25</xdr:row>
      <xdr:rowOff>134711</xdr:rowOff>
    </xdr:from>
    <xdr:to>
      <xdr:col>16</xdr:col>
      <xdr:colOff>303440</xdr:colOff>
      <xdr:row>39</xdr:row>
      <xdr:rowOff>35379</xdr:rowOff>
    </xdr:to>
    <xdr:graphicFrame macro="">
      <xdr:nvGraphicFramePr>
        <xdr:cNvPr id="6" name="Chart 5">
          <a:extLst>
            <a:ext uri="{FF2B5EF4-FFF2-40B4-BE49-F238E27FC236}">
              <a16:creationId xmlns:a16="http://schemas.microsoft.com/office/drawing/2014/main" id="{685E9EC3-85A6-4590-9F4F-F2419A459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280988</xdr:colOff>
      <xdr:row>14</xdr:row>
      <xdr:rowOff>50619</xdr:rowOff>
    </xdr:from>
    <xdr:to>
      <xdr:col>5</xdr:col>
      <xdr:colOff>342900</xdr:colOff>
      <xdr:row>24</xdr:row>
      <xdr:rowOff>148047</xdr:rowOff>
    </xdr:to>
    <xdr:graphicFrame macro="">
      <xdr:nvGraphicFramePr>
        <xdr:cNvPr id="7" name="Chart 6">
          <a:extLst>
            <a:ext uri="{FF2B5EF4-FFF2-40B4-BE49-F238E27FC236}">
              <a16:creationId xmlns:a16="http://schemas.microsoft.com/office/drawing/2014/main" id="{C67B549D-0BB9-4803-AA4B-8B956C84F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533401</xdr:colOff>
      <xdr:row>14</xdr:row>
      <xdr:rowOff>59191</xdr:rowOff>
    </xdr:from>
    <xdr:to>
      <xdr:col>16</xdr:col>
      <xdr:colOff>323851</xdr:colOff>
      <xdr:row>24</xdr:row>
      <xdr:rowOff>158524</xdr:rowOff>
    </xdr:to>
    <xdr:graphicFrame macro="">
      <xdr:nvGraphicFramePr>
        <xdr:cNvPr id="8" name="Chart 7">
          <a:extLst>
            <a:ext uri="{FF2B5EF4-FFF2-40B4-BE49-F238E27FC236}">
              <a16:creationId xmlns:a16="http://schemas.microsoft.com/office/drawing/2014/main" id="{57A23828-88C7-48B8-BAE3-A3DCDE6E9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304800</xdr:colOff>
      <xdr:row>7</xdr:row>
      <xdr:rowOff>144236</xdr:rowOff>
    </xdr:from>
    <xdr:to>
      <xdr:col>16</xdr:col>
      <xdr:colOff>359229</xdr:colOff>
      <xdr:row>13</xdr:row>
      <xdr:rowOff>63955</xdr:rowOff>
    </xdr:to>
    <xdr:sp macro="" textlink="">
      <xdr:nvSpPr>
        <xdr:cNvPr id="9" name="Rectangle: Rounded Corners 8">
          <a:extLst>
            <a:ext uri="{FF2B5EF4-FFF2-40B4-BE49-F238E27FC236}">
              <a16:creationId xmlns:a16="http://schemas.microsoft.com/office/drawing/2014/main" id="{D9044885-4C55-4331-8A65-07845DE3E4AD}"/>
            </a:ext>
          </a:extLst>
        </xdr:cNvPr>
        <xdr:cNvSpPr/>
      </xdr:nvSpPr>
      <xdr:spPr>
        <a:xfrm>
          <a:off x="489857" y="1439636"/>
          <a:ext cx="9198429" cy="1030062"/>
        </a:xfrm>
        <a:prstGeom prst="roundRect">
          <a:avLst/>
        </a:prstGeom>
        <a:solidFill>
          <a:srgbClr val="FFFFFF"/>
        </a:solidFill>
        <a:ln>
          <a:noFill/>
        </a:ln>
        <a:effectLst>
          <a:outerShdw blurRad="50800" dist="38100" dir="5400000" algn="t" rotWithShape="0">
            <a:prstClr val="black">
              <a:alpha val="40000"/>
            </a:prstClr>
          </a:outerShdw>
          <a:softEdge rad="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239486</xdr:colOff>
      <xdr:row>1</xdr:row>
      <xdr:rowOff>76202</xdr:rowOff>
    </xdr:from>
    <xdr:to>
      <xdr:col>7</xdr:col>
      <xdr:colOff>500744</xdr:colOff>
      <xdr:row>6</xdr:row>
      <xdr:rowOff>21774</xdr:rowOff>
    </xdr:to>
    <xdr:pic>
      <xdr:nvPicPr>
        <xdr:cNvPr id="20" name="Picture 19">
          <a:extLst>
            <a:ext uri="{FF2B5EF4-FFF2-40B4-BE49-F238E27FC236}">
              <a16:creationId xmlns:a16="http://schemas.microsoft.com/office/drawing/2014/main" id="{1A8E7C3D-9E16-4AE7-8DF0-31BF686BF0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72543" y="261259"/>
          <a:ext cx="870858" cy="870858"/>
        </a:xfrm>
        <a:prstGeom prst="rect">
          <a:avLst/>
        </a:prstGeom>
      </xdr:spPr>
    </xdr:pic>
    <xdr:clientData/>
  </xdr:twoCellAnchor>
  <xdr:twoCellAnchor>
    <xdr:from>
      <xdr:col>7</xdr:col>
      <xdr:colOff>304800</xdr:colOff>
      <xdr:row>2</xdr:row>
      <xdr:rowOff>32658</xdr:rowOff>
    </xdr:from>
    <xdr:to>
      <xdr:col>14</xdr:col>
      <xdr:colOff>206828</xdr:colOff>
      <xdr:row>5</xdr:row>
      <xdr:rowOff>10885</xdr:rowOff>
    </xdr:to>
    <xdr:sp macro="" textlink="">
      <xdr:nvSpPr>
        <xdr:cNvPr id="21" name="TextBox 20">
          <a:extLst>
            <a:ext uri="{FF2B5EF4-FFF2-40B4-BE49-F238E27FC236}">
              <a16:creationId xmlns:a16="http://schemas.microsoft.com/office/drawing/2014/main" id="{71603302-7CE1-4368-B1E9-2553CA4884A9}"/>
            </a:ext>
          </a:extLst>
        </xdr:cNvPr>
        <xdr:cNvSpPr txBox="1"/>
      </xdr:nvSpPr>
      <xdr:spPr>
        <a:xfrm>
          <a:off x="4147457" y="402772"/>
          <a:ext cx="4169228"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3200">
              <a:solidFill>
                <a:schemeClr val="bg1"/>
              </a:solidFill>
              <a:latin typeface="Montserrat Medium" pitchFamily="2" charset="0"/>
            </a:rPr>
            <a:t>Maven</a:t>
          </a:r>
          <a:r>
            <a:rPr lang="id-ID" sz="3200" baseline="0">
              <a:solidFill>
                <a:schemeClr val="bg1"/>
              </a:solidFill>
            </a:rPr>
            <a:t> </a:t>
          </a:r>
          <a:r>
            <a:rPr lang="id-ID" sz="3200" b="1" baseline="0">
              <a:solidFill>
                <a:schemeClr val="bg1"/>
              </a:solidFill>
              <a:latin typeface="Montserrat Black" pitchFamily="2" charset="0"/>
            </a:rPr>
            <a:t>Computer</a:t>
          </a:r>
          <a:endParaRPr lang="en-US" sz="3200" b="1">
            <a:solidFill>
              <a:schemeClr val="bg1"/>
            </a:solidFill>
            <a:latin typeface="Montserrat Black" pitchFamily="2" charset="0"/>
          </a:endParaRPr>
        </a:p>
      </xdr:txBody>
    </xdr:sp>
    <xdr:clientData/>
  </xdr:twoCellAnchor>
  <xdr:twoCellAnchor>
    <xdr:from>
      <xdr:col>10</xdr:col>
      <xdr:colOff>304800</xdr:colOff>
      <xdr:row>2</xdr:row>
      <xdr:rowOff>21772</xdr:rowOff>
    </xdr:from>
    <xdr:to>
      <xdr:col>10</xdr:col>
      <xdr:colOff>304800</xdr:colOff>
      <xdr:row>7</xdr:row>
      <xdr:rowOff>119743</xdr:rowOff>
    </xdr:to>
    <xdr:cxnSp macro="">
      <xdr:nvCxnSpPr>
        <xdr:cNvPr id="26" name="Straight Connector 25" hidden="1">
          <a:extLst>
            <a:ext uri="{FF2B5EF4-FFF2-40B4-BE49-F238E27FC236}">
              <a16:creationId xmlns:a16="http://schemas.microsoft.com/office/drawing/2014/main" id="{C2FAC7D7-DBC0-4DAC-BE06-7935B31AF81E}"/>
            </a:ext>
          </a:extLst>
        </xdr:cNvPr>
        <xdr:cNvCxnSpPr/>
      </xdr:nvCxnSpPr>
      <xdr:spPr>
        <a:xfrm>
          <a:off x="5976257" y="391886"/>
          <a:ext cx="0" cy="10232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359229</xdr:colOff>
      <xdr:row>2</xdr:row>
      <xdr:rowOff>65314</xdr:rowOff>
    </xdr:from>
    <xdr:to>
      <xdr:col>25</xdr:col>
      <xdr:colOff>359229</xdr:colOff>
      <xdr:row>7</xdr:row>
      <xdr:rowOff>163285</xdr:rowOff>
    </xdr:to>
    <xdr:cxnSp macro="">
      <xdr:nvCxnSpPr>
        <xdr:cNvPr id="27" name="Straight Connector 26" hidden="1">
          <a:extLst>
            <a:ext uri="{FF2B5EF4-FFF2-40B4-BE49-F238E27FC236}">
              <a16:creationId xmlns:a16="http://schemas.microsoft.com/office/drawing/2014/main" id="{101E774A-E7B4-4CB2-9E2F-D427E4991652}"/>
            </a:ext>
          </a:extLst>
        </xdr:cNvPr>
        <xdr:cNvCxnSpPr/>
      </xdr:nvCxnSpPr>
      <xdr:spPr>
        <a:xfrm>
          <a:off x="15174686" y="435428"/>
          <a:ext cx="0" cy="10232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443593</xdr:colOff>
      <xdr:row>9</xdr:row>
      <xdr:rowOff>10887</xdr:rowOff>
    </xdr:from>
    <xdr:to>
      <xdr:col>12</xdr:col>
      <xdr:colOff>443593</xdr:colOff>
      <xdr:row>12</xdr:row>
      <xdr:rowOff>1</xdr:rowOff>
    </xdr:to>
    <xdr:cxnSp macro="">
      <xdr:nvCxnSpPr>
        <xdr:cNvPr id="28" name="Straight Connector 27">
          <a:extLst>
            <a:ext uri="{FF2B5EF4-FFF2-40B4-BE49-F238E27FC236}">
              <a16:creationId xmlns:a16="http://schemas.microsoft.com/office/drawing/2014/main" id="{1BA8AAE5-7121-4892-B7BE-2B581A904CEA}"/>
            </a:ext>
          </a:extLst>
        </xdr:cNvPr>
        <xdr:cNvCxnSpPr/>
      </xdr:nvCxnSpPr>
      <xdr:spPr>
        <a:xfrm>
          <a:off x="7334250" y="1676401"/>
          <a:ext cx="0" cy="5442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582386</xdr:colOff>
      <xdr:row>9</xdr:row>
      <xdr:rowOff>10887</xdr:rowOff>
    </xdr:from>
    <xdr:to>
      <xdr:col>8</xdr:col>
      <xdr:colOff>582386</xdr:colOff>
      <xdr:row>12</xdr:row>
      <xdr:rowOff>1</xdr:rowOff>
    </xdr:to>
    <xdr:cxnSp macro="">
      <xdr:nvCxnSpPr>
        <xdr:cNvPr id="33" name="Straight Connector 32">
          <a:extLst>
            <a:ext uri="{FF2B5EF4-FFF2-40B4-BE49-F238E27FC236}">
              <a16:creationId xmlns:a16="http://schemas.microsoft.com/office/drawing/2014/main" id="{F13FED40-C635-4428-8C06-A1B2E81660C1}"/>
            </a:ext>
          </a:extLst>
        </xdr:cNvPr>
        <xdr:cNvCxnSpPr/>
      </xdr:nvCxnSpPr>
      <xdr:spPr>
        <a:xfrm>
          <a:off x="5034643" y="1676401"/>
          <a:ext cx="0" cy="5442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111579</xdr:colOff>
      <xdr:row>9</xdr:row>
      <xdr:rowOff>10887</xdr:rowOff>
    </xdr:from>
    <xdr:to>
      <xdr:col>5</xdr:col>
      <xdr:colOff>111579</xdr:colOff>
      <xdr:row>12</xdr:row>
      <xdr:rowOff>1</xdr:rowOff>
    </xdr:to>
    <xdr:cxnSp macro="">
      <xdr:nvCxnSpPr>
        <xdr:cNvPr id="34" name="Straight Connector 33">
          <a:extLst>
            <a:ext uri="{FF2B5EF4-FFF2-40B4-BE49-F238E27FC236}">
              <a16:creationId xmlns:a16="http://schemas.microsoft.com/office/drawing/2014/main" id="{53DEB63F-F879-49AA-9B2A-96D232E0FAB7}"/>
            </a:ext>
          </a:extLst>
        </xdr:cNvPr>
        <xdr:cNvCxnSpPr/>
      </xdr:nvCxnSpPr>
      <xdr:spPr>
        <a:xfrm>
          <a:off x="2735036" y="1676401"/>
          <a:ext cx="0" cy="5442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293915</xdr:colOff>
      <xdr:row>10</xdr:row>
      <xdr:rowOff>65314</xdr:rowOff>
    </xdr:from>
    <xdr:to>
      <xdr:col>5</xdr:col>
      <xdr:colOff>174173</xdr:colOff>
      <xdr:row>12</xdr:row>
      <xdr:rowOff>65314</xdr:rowOff>
    </xdr:to>
    <xdr:sp macro="" textlink="'Score Card'!E7">
      <xdr:nvSpPr>
        <xdr:cNvPr id="36" name="TextBox 35">
          <a:extLst>
            <a:ext uri="{FF2B5EF4-FFF2-40B4-BE49-F238E27FC236}">
              <a16:creationId xmlns:a16="http://schemas.microsoft.com/office/drawing/2014/main" id="{2668C6EA-9B41-4099-A09B-76A654A1262E}"/>
            </a:ext>
          </a:extLst>
        </xdr:cNvPr>
        <xdr:cNvSpPr txBox="1"/>
      </xdr:nvSpPr>
      <xdr:spPr>
        <a:xfrm>
          <a:off x="478972"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167EBC7-A750-4D2A-817A-4DB61FB405A5}" type="TxLink">
            <a:rPr lang="en-US" sz="2400" b="1" i="0" u="none" strike="noStrike">
              <a:solidFill>
                <a:schemeClr val="accent1"/>
              </a:solidFill>
              <a:latin typeface="Calibri"/>
              <a:ea typeface="Calibri"/>
              <a:cs typeface="Calibri"/>
            </a:rPr>
            <a:pPr algn="ctr"/>
            <a:t>8300</a:t>
          </a:fld>
          <a:endParaRPr lang="en-US" sz="2400" b="1">
            <a:solidFill>
              <a:schemeClr val="accent1"/>
            </a:solidFill>
          </a:endParaRPr>
        </a:p>
      </xdr:txBody>
    </xdr:sp>
    <xdr:clientData/>
  </xdr:twoCellAnchor>
  <xdr:twoCellAnchor>
    <xdr:from>
      <xdr:col>1</xdr:col>
      <xdr:colOff>293914</xdr:colOff>
      <xdr:row>8</xdr:row>
      <xdr:rowOff>152401</xdr:rowOff>
    </xdr:from>
    <xdr:to>
      <xdr:col>5</xdr:col>
      <xdr:colOff>163286</xdr:colOff>
      <xdr:row>10</xdr:row>
      <xdr:rowOff>87088</xdr:rowOff>
    </xdr:to>
    <xdr:sp macro="" textlink="">
      <xdr:nvSpPr>
        <xdr:cNvPr id="37" name="TextBox 36">
          <a:extLst>
            <a:ext uri="{FF2B5EF4-FFF2-40B4-BE49-F238E27FC236}">
              <a16:creationId xmlns:a16="http://schemas.microsoft.com/office/drawing/2014/main" id="{8F699324-FD12-4D12-B8D9-3B7B8A5639DD}"/>
            </a:ext>
          </a:extLst>
        </xdr:cNvPr>
        <xdr:cNvSpPr txBox="1"/>
      </xdr:nvSpPr>
      <xdr:spPr>
        <a:xfrm>
          <a:off x="478971" y="1632858"/>
          <a:ext cx="2307772"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Total</a:t>
          </a:r>
          <a:r>
            <a:rPr lang="id-ID" sz="1400" b="0" baseline="0">
              <a:solidFill>
                <a:schemeClr val="accent1"/>
              </a:solidFill>
              <a:latin typeface="Montserrat Medium" pitchFamily="2" charset="0"/>
            </a:rPr>
            <a:t> Engage</a:t>
          </a:r>
          <a:endParaRPr lang="en-US" sz="1400" b="0">
            <a:solidFill>
              <a:schemeClr val="accent1"/>
            </a:solidFill>
            <a:latin typeface="Montserrat Medium" pitchFamily="2" charset="0"/>
          </a:endParaRPr>
        </a:p>
      </xdr:txBody>
    </xdr:sp>
    <xdr:clientData/>
  </xdr:twoCellAnchor>
  <xdr:twoCellAnchor>
    <xdr:from>
      <xdr:col>5</xdr:col>
      <xdr:colOff>152401</xdr:colOff>
      <xdr:row>10</xdr:row>
      <xdr:rowOff>65314</xdr:rowOff>
    </xdr:from>
    <xdr:to>
      <xdr:col>9</xdr:col>
      <xdr:colOff>32659</xdr:colOff>
      <xdr:row>12</xdr:row>
      <xdr:rowOff>65314</xdr:rowOff>
    </xdr:to>
    <xdr:sp macro="" textlink="'Score Card'!C7">
      <xdr:nvSpPr>
        <xdr:cNvPr id="22" name="TextBox 21">
          <a:extLst>
            <a:ext uri="{FF2B5EF4-FFF2-40B4-BE49-F238E27FC236}">
              <a16:creationId xmlns:a16="http://schemas.microsoft.com/office/drawing/2014/main" id="{80DD3C76-8C69-4B0E-BE47-CD0C43EFEE27}"/>
            </a:ext>
          </a:extLst>
        </xdr:cNvPr>
        <xdr:cNvSpPr txBox="1"/>
      </xdr:nvSpPr>
      <xdr:spPr>
        <a:xfrm>
          <a:off x="2775858"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967C4B5-F9C0-49D1-9708-282586668CE0}" type="TxLink">
            <a:rPr lang="en-US" sz="2400" b="1" i="0" u="none" strike="noStrike">
              <a:solidFill>
                <a:schemeClr val="accent1"/>
              </a:solidFill>
              <a:latin typeface="Calibri"/>
              <a:ea typeface="Calibri"/>
              <a:cs typeface="Calibri"/>
            </a:rPr>
            <a:pPr algn="ctr"/>
            <a:t>63.15%</a:t>
          </a:fld>
          <a:endParaRPr lang="en-US" sz="2400" b="1">
            <a:solidFill>
              <a:schemeClr val="accent1"/>
            </a:solidFill>
          </a:endParaRPr>
        </a:p>
      </xdr:txBody>
    </xdr:sp>
    <xdr:clientData/>
  </xdr:twoCellAnchor>
  <xdr:twoCellAnchor>
    <xdr:from>
      <xdr:col>5</xdr:col>
      <xdr:colOff>174172</xdr:colOff>
      <xdr:row>9</xdr:row>
      <xdr:rowOff>1</xdr:rowOff>
    </xdr:from>
    <xdr:to>
      <xdr:col>9</xdr:col>
      <xdr:colOff>21772</xdr:colOff>
      <xdr:row>10</xdr:row>
      <xdr:rowOff>87088</xdr:rowOff>
    </xdr:to>
    <xdr:sp macro="" textlink="">
      <xdr:nvSpPr>
        <xdr:cNvPr id="23" name="TextBox 22">
          <a:extLst>
            <a:ext uri="{FF2B5EF4-FFF2-40B4-BE49-F238E27FC236}">
              <a16:creationId xmlns:a16="http://schemas.microsoft.com/office/drawing/2014/main" id="{69B39909-BE9E-46FE-895E-97B5314A6C59}"/>
            </a:ext>
          </a:extLst>
        </xdr:cNvPr>
        <xdr:cNvSpPr txBox="1"/>
      </xdr:nvSpPr>
      <xdr:spPr>
        <a:xfrm>
          <a:off x="2797629" y="1665515"/>
          <a:ext cx="2286000"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Win Rates</a:t>
          </a:r>
          <a:endParaRPr lang="en-US" sz="1400" b="0">
            <a:solidFill>
              <a:schemeClr val="accent1"/>
            </a:solidFill>
            <a:latin typeface="Montserrat Medium" pitchFamily="2" charset="0"/>
          </a:endParaRPr>
        </a:p>
      </xdr:txBody>
    </xdr:sp>
    <xdr:clientData/>
  </xdr:twoCellAnchor>
  <xdr:twoCellAnchor>
    <xdr:from>
      <xdr:col>9</xdr:col>
      <xdr:colOff>1</xdr:colOff>
      <xdr:row>10</xdr:row>
      <xdr:rowOff>65314</xdr:rowOff>
    </xdr:from>
    <xdr:to>
      <xdr:col>12</xdr:col>
      <xdr:colOff>489859</xdr:colOff>
      <xdr:row>12</xdr:row>
      <xdr:rowOff>65314</xdr:rowOff>
    </xdr:to>
    <xdr:sp macro="" textlink="'Score Card'!D7">
      <xdr:nvSpPr>
        <xdr:cNvPr id="24" name="TextBox 23">
          <a:extLst>
            <a:ext uri="{FF2B5EF4-FFF2-40B4-BE49-F238E27FC236}">
              <a16:creationId xmlns:a16="http://schemas.microsoft.com/office/drawing/2014/main" id="{5B749B40-6E92-4489-843D-C225DA89B812}"/>
            </a:ext>
          </a:extLst>
        </xdr:cNvPr>
        <xdr:cNvSpPr txBox="1"/>
      </xdr:nvSpPr>
      <xdr:spPr>
        <a:xfrm>
          <a:off x="5061858"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543F8D6-0384-4888-A4CB-72D046E557AC}" type="TxLink">
            <a:rPr lang="en-US" sz="2400" b="1" i="0" u="none" strike="noStrike">
              <a:solidFill>
                <a:schemeClr val="accent1"/>
              </a:solidFill>
              <a:latin typeface="Calibri"/>
              <a:ea typeface="Calibri"/>
              <a:cs typeface="Calibri"/>
            </a:rPr>
            <a:pPr algn="ctr"/>
            <a:t>$10,005,534</a:t>
          </a:fld>
          <a:endParaRPr lang="en-US" sz="2400" b="1">
            <a:solidFill>
              <a:schemeClr val="accent1"/>
            </a:solidFill>
          </a:endParaRPr>
        </a:p>
      </xdr:txBody>
    </xdr:sp>
    <xdr:clientData/>
  </xdr:twoCellAnchor>
  <xdr:twoCellAnchor>
    <xdr:from>
      <xdr:col>9</xdr:col>
      <xdr:colOff>32657</xdr:colOff>
      <xdr:row>8</xdr:row>
      <xdr:rowOff>163286</xdr:rowOff>
    </xdr:from>
    <xdr:to>
      <xdr:col>12</xdr:col>
      <xdr:colOff>478972</xdr:colOff>
      <xdr:row>10</xdr:row>
      <xdr:rowOff>87088</xdr:rowOff>
    </xdr:to>
    <xdr:sp macro="" textlink="">
      <xdr:nvSpPr>
        <xdr:cNvPr id="25" name="TextBox 24">
          <a:extLst>
            <a:ext uri="{FF2B5EF4-FFF2-40B4-BE49-F238E27FC236}">
              <a16:creationId xmlns:a16="http://schemas.microsoft.com/office/drawing/2014/main" id="{E792B2DF-2722-43C2-A114-C816776BD41F}"/>
            </a:ext>
          </a:extLst>
        </xdr:cNvPr>
        <xdr:cNvSpPr txBox="1"/>
      </xdr:nvSpPr>
      <xdr:spPr>
        <a:xfrm>
          <a:off x="5094514" y="1643743"/>
          <a:ext cx="2275115" cy="29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Total Revenue Deal</a:t>
          </a:r>
          <a:endParaRPr lang="en-US" sz="1400" b="0">
            <a:solidFill>
              <a:schemeClr val="accent1"/>
            </a:solidFill>
            <a:latin typeface="Montserrat Medium" pitchFamily="2" charset="0"/>
          </a:endParaRPr>
        </a:p>
      </xdr:txBody>
    </xdr:sp>
    <xdr:clientData/>
  </xdr:twoCellAnchor>
  <xdr:twoCellAnchor>
    <xdr:from>
      <xdr:col>12</xdr:col>
      <xdr:colOff>489858</xdr:colOff>
      <xdr:row>10</xdr:row>
      <xdr:rowOff>65314</xdr:rowOff>
    </xdr:from>
    <xdr:to>
      <xdr:col>15</xdr:col>
      <xdr:colOff>489857</xdr:colOff>
      <xdr:row>12</xdr:row>
      <xdr:rowOff>65314</xdr:rowOff>
    </xdr:to>
    <xdr:sp macro="" textlink="'Score Card'!F7">
      <xdr:nvSpPr>
        <xdr:cNvPr id="29" name="TextBox 28">
          <a:extLst>
            <a:ext uri="{FF2B5EF4-FFF2-40B4-BE49-F238E27FC236}">
              <a16:creationId xmlns:a16="http://schemas.microsoft.com/office/drawing/2014/main" id="{598B32BC-7EB3-4DF9-AEC4-78E358D97E4C}"/>
            </a:ext>
          </a:extLst>
        </xdr:cNvPr>
        <xdr:cNvSpPr txBox="1"/>
      </xdr:nvSpPr>
      <xdr:spPr>
        <a:xfrm>
          <a:off x="7380515" y="1915885"/>
          <a:ext cx="1828799"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A7C4385-D558-4D4B-AE14-D390CA546D01}" type="TxLink">
            <a:rPr lang="en-US" sz="2400" b="1" i="0" u="none" strike="noStrike">
              <a:solidFill>
                <a:schemeClr val="accent1"/>
              </a:solidFill>
              <a:latin typeface="Calibri"/>
              <a:ea typeface="Calibri"/>
              <a:cs typeface="Calibri"/>
            </a:rPr>
            <a:pPr algn="ctr"/>
            <a:t>36.59</a:t>
          </a:fld>
          <a:endParaRPr lang="en-US" sz="2400" b="1">
            <a:solidFill>
              <a:schemeClr val="accent1"/>
            </a:solidFill>
          </a:endParaRPr>
        </a:p>
      </xdr:txBody>
    </xdr:sp>
    <xdr:clientData/>
  </xdr:twoCellAnchor>
  <xdr:twoCellAnchor>
    <xdr:from>
      <xdr:col>12</xdr:col>
      <xdr:colOff>489857</xdr:colOff>
      <xdr:row>8</xdr:row>
      <xdr:rowOff>141515</xdr:rowOff>
    </xdr:from>
    <xdr:to>
      <xdr:col>16</xdr:col>
      <xdr:colOff>359229</xdr:colOff>
      <xdr:row>10</xdr:row>
      <xdr:rowOff>87088</xdr:rowOff>
    </xdr:to>
    <xdr:sp macro="" textlink="">
      <xdr:nvSpPr>
        <xdr:cNvPr id="30" name="TextBox 29">
          <a:extLst>
            <a:ext uri="{FF2B5EF4-FFF2-40B4-BE49-F238E27FC236}">
              <a16:creationId xmlns:a16="http://schemas.microsoft.com/office/drawing/2014/main" id="{0CAF959C-C813-4F19-AB94-CA54FE7E06AA}"/>
            </a:ext>
          </a:extLst>
        </xdr:cNvPr>
        <xdr:cNvSpPr txBox="1"/>
      </xdr:nvSpPr>
      <xdr:spPr>
        <a:xfrm>
          <a:off x="7380514" y="1621972"/>
          <a:ext cx="2307772" cy="31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Avg Deal Duration</a:t>
          </a:r>
          <a:endParaRPr lang="en-US" sz="1400" b="0">
            <a:solidFill>
              <a:schemeClr val="accent1"/>
            </a:solidFill>
            <a:latin typeface="Montserrat Medium" pitchFamily="2" charset="0"/>
          </a:endParaRPr>
        </a:p>
      </xdr:txBody>
    </xdr:sp>
    <xdr:clientData/>
  </xdr:twoCellAnchor>
  <xdr:twoCellAnchor>
    <xdr:from>
      <xdr:col>14</xdr:col>
      <xdr:colOff>489858</xdr:colOff>
      <xdr:row>9</xdr:row>
      <xdr:rowOff>163287</xdr:rowOff>
    </xdr:from>
    <xdr:to>
      <xdr:col>16</xdr:col>
      <xdr:colOff>119743</xdr:colOff>
      <xdr:row>12</xdr:row>
      <xdr:rowOff>21771</xdr:rowOff>
    </xdr:to>
    <xdr:sp macro="" textlink="">
      <xdr:nvSpPr>
        <xdr:cNvPr id="32" name="TextBox 31">
          <a:extLst>
            <a:ext uri="{FF2B5EF4-FFF2-40B4-BE49-F238E27FC236}">
              <a16:creationId xmlns:a16="http://schemas.microsoft.com/office/drawing/2014/main" id="{AACE4F22-B456-4F66-9805-F780B9689EF4}"/>
            </a:ext>
          </a:extLst>
        </xdr:cNvPr>
        <xdr:cNvSpPr txBox="1"/>
      </xdr:nvSpPr>
      <xdr:spPr>
        <a:xfrm>
          <a:off x="8599715" y="1828801"/>
          <a:ext cx="849085"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2400" b="1">
              <a:solidFill>
                <a:schemeClr val="accent1"/>
              </a:solidFill>
              <a:latin typeface="+mn-lt"/>
            </a:rPr>
            <a:t>Days</a:t>
          </a:r>
          <a:endParaRPr lang="en-US" sz="2400" b="1">
            <a:solidFill>
              <a:schemeClr val="accent1"/>
            </a:solidFill>
            <a:latin typeface="+mn-lt"/>
          </a:endParaRPr>
        </a:p>
      </xdr:txBody>
    </xdr:sp>
    <xdr:clientData/>
  </xdr:twoCellAnchor>
  <xdr:twoCellAnchor>
    <xdr:from>
      <xdr:col>13</xdr:col>
      <xdr:colOff>468086</xdr:colOff>
      <xdr:row>2</xdr:row>
      <xdr:rowOff>130628</xdr:rowOff>
    </xdr:from>
    <xdr:to>
      <xdr:col>19</xdr:col>
      <xdr:colOff>478971</xdr:colOff>
      <xdr:row>5</xdr:row>
      <xdr:rowOff>43541</xdr:rowOff>
    </xdr:to>
    <xdr:sp macro="" textlink="">
      <xdr:nvSpPr>
        <xdr:cNvPr id="38" name="TextBox 37">
          <a:extLst>
            <a:ext uri="{FF2B5EF4-FFF2-40B4-BE49-F238E27FC236}">
              <a16:creationId xmlns:a16="http://schemas.microsoft.com/office/drawing/2014/main" id="{836E8731-28B1-4D80-B320-142EAF2798E4}"/>
            </a:ext>
          </a:extLst>
        </xdr:cNvPr>
        <xdr:cNvSpPr txBox="1"/>
      </xdr:nvSpPr>
      <xdr:spPr>
        <a:xfrm>
          <a:off x="7968343" y="500742"/>
          <a:ext cx="3668485"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id-ID" sz="2800" b="0">
              <a:solidFill>
                <a:schemeClr val="bg1"/>
              </a:solidFill>
              <a:latin typeface="Montserrat Medium" pitchFamily="2" charset="0"/>
              <a:ea typeface="Microsoft YaHei Light" panose="020B0502040204020203" pitchFamily="34" charset="-122"/>
            </a:rPr>
            <a:t>CRM</a:t>
          </a:r>
          <a:r>
            <a:rPr lang="id-ID" sz="2800" b="0" baseline="0">
              <a:solidFill>
                <a:schemeClr val="bg1"/>
              </a:solidFill>
              <a:latin typeface="Montserrat Medium" pitchFamily="2" charset="0"/>
              <a:ea typeface="Microsoft YaHei Light" panose="020B0502040204020203" pitchFamily="34" charset="-122"/>
            </a:rPr>
            <a:t> Analysis</a:t>
          </a:r>
          <a:endParaRPr lang="en-US" sz="2800" b="0">
            <a:solidFill>
              <a:schemeClr val="bg1"/>
            </a:solidFill>
            <a:latin typeface="Montserrat Medium" pitchFamily="2" charset="0"/>
            <a:ea typeface="Microsoft YaHei Light" panose="020B0502040204020203" pitchFamily="34" charset="-122"/>
          </a:endParaRPr>
        </a:p>
      </xdr:txBody>
    </xdr:sp>
    <xdr:clientData/>
  </xdr:twoCellAnchor>
  <xdr:twoCellAnchor editAs="oneCell">
    <xdr:from>
      <xdr:col>16</xdr:col>
      <xdr:colOff>457201</xdr:colOff>
      <xdr:row>7</xdr:row>
      <xdr:rowOff>126270</xdr:rowOff>
    </xdr:from>
    <xdr:to>
      <xdr:col>25</xdr:col>
      <xdr:colOff>307313</xdr:colOff>
      <xdr:row>15</xdr:row>
      <xdr:rowOff>17413</xdr:rowOff>
    </xdr:to>
    <mc:AlternateContent xmlns:mc="http://schemas.openxmlformats.org/markup-compatibility/2006" xmlns:tsle="http://schemas.microsoft.com/office/drawing/2012/timeslicer">
      <mc:Choice Requires="tsle">
        <xdr:graphicFrame macro="">
          <xdr:nvGraphicFramePr>
            <xdr:cNvPr id="19" name="Engage Date">
              <a:extLst>
                <a:ext uri="{FF2B5EF4-FFF2-40B4-BE49-F238E27FC236}">
                  <a16:creationId xmlns:a16="http://schemas.microsoft.com/office/drawing/2014/main" id="{9873BE0C-4706-4AB0-ACA9-CA97EECC8CA4}"/>
                </a:ext>
              </a:extLst>
            </xdr:cNvPr>
            <xdr:cNvGraphicFramePr/>
          </xdr:nvGraphicFramePr>
          <xdr:xfrm>
            <a:off x="0" y="0"/>
            <a:ext cx="0" cy="0"/>
          </xdr:xfrm>
          <a:graphic>
            <a:graphicData uri="http://schemas.microsoft.com/office/drawing/2012/timeslicer">
              <tsle:timeslicer name="Engage Date"/>
            </a:graphicData>
          </a:graphic>
        </xdr:graphicFrame>
      </mc:Choice>
      <mc:Fallback xmlns="">
        <xdr:sp macro="" textlink="">
          <xdr:nvSpPr>
            <xdr:cNvPr id="0" name=""/>
            <xdr:cNvSpPr>
              <a:spLocks noTextEdit="1"/>
            </xdr:cNvSpPr>
          </xdr:nvSpPr>
          <xdr:spPr>
            <a:xfrm>
              <a:off x="9786258" y="1421670"/>
              <a:ext cx="533651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464820</xdr:colOff>
      <xdr:row>15</xdr:row>
      <xdr:rowOff>109947</xdr:rowOff>
    </xdr:from>
    <xdr:to>
      <xdr:col>19</xdr:col>
      <xdr:colOff>337457</xdr:colOff>
      <xdr:row>24</xdr:row>
      <xdr:rowOff>174172</xdr:rowOff>
    </xdr:to>
    <mc:AlternateContent xmlns:mc="http://schemas.openxmlformats.org/markup-compatibility/2006" xmlns:a14="http://schemas.microsoft.com/office/drawing/2010/main">
      <mc:Choice Requires="a14">
        <xdr:graphicFrame macro="">
          <xdr:nvGraphicFramePr>
            <xdr:cNvPr id="35" name="office_location">
              <a:extLst>
                <a:ext uri="{FF2B5EF4-FFF2-40B4-BE49-F238E27FC236}">
                  <a16:creationId xmlns:a16="http://schemas.microsoft.com/office/drawing/2014/main" id="{6CFF6CFF-2022-4881-92E0-AF7F002EA97A}"/>
                </a:ext>
              </a:extLst>
            </xdr:cNvPr>
            <xdr:cNvGraphicFramePr/>
          </xdr:nvGraphicFramePr>
          <xdr:xfrm>
            <a:off x="0" y="0"/>
            <a:ext cx="0" cy="0"/>
          </xdr:xfrm>
          <a:graphic>
            <a:graphicData uri="http://schemas.microsoft.com/office/drawing/2010/slicer">
              <sle:slicer xmlns:sle="http://schemas.microsoft.com/office/drawing/2010/slicer" name="office_location"/>
            </a:graphicData>
          </a:graphic>
        </xdr:graphicFrame>
      </mc:Choice>
      <mc:Fallback xmlns="">
        <xdr:sp macro="" textlink="">
          <xdr:nvSpPr>
            <xdr:cNvPr id="0" name=""/>
            <xdr:cNvSpPr>
              <a:spLocks noTextEdit="1"/>
            </xdr:cNvSpPr>
          </xdr:nvSpPr>
          <xdr:spPr>
            <a:xfrm>
              <a:off x="9793877" y="2885804"/>
              <a:ext cx="1701437"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369025</xdr:colOff>
      <xdr:row>15</xdr:row>
      <xdr:rowOff>109946</xdr:rowOff>
    </xdr:from>
    <xdr:to>
      <xdr:col>22</xdr:col>
      <xdr:colOff>369025</xdr:colOff>
      <xdr:row>24</xdr:row>
      <xdr:rowOff>174171</xdr:rowOff>
    </xdr:to>
    <mc:AlternateContent xmlns:mc="http://schemas.openxmlformats.org/markup-compatibility/2006" xmlns:a14="http://schemas.microsoft.com/office/drawing/2010/main">
      <mc:Choice Requires="a14">
        <xdr:graphicFrame macro="">
          <xdr:nvGraphicFramePr>
            <xdr:cNvPr id="40" name="product">
              <a:extLst>
                <a:ext uri="{FF2B5EF4-FFF2-40B4-BE49-F238E27FC236}">
                  <a16:creationId xmlns:a16="http://schemas.microsoft.com/office/drawing/2014/main" id="{63387216-37FE-403B-8EBC-271419BFCD3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26882" y="2885803"/>
              <a:ext cx="182880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400594</xdr:colOff>
      <xdr:row>15</xdr:row>
      <xdr:rowOff>109947</xdr:rowOff>
    </xdr:from>
    <xdr:to>
      <xdr:col>25</xdr:col>
      <xdr:colOff>326571</xdr:colOff>
      <xdr:row>24</xdr:row>
      <xdr:rowOff>163287</xdr:rowOff>
    </xdr:to>
    <mc:AlternateContent xmlns:mc="http://schemas.openxmlformats.org/markup-compatibility/2006" xmlns:a14="http://schemas.microsoft.com/office/drawing/2010/main">
      <mc:Choice Requires="a14">
        <xdr:graphicFrame macro="">
          <xdr:nvGraphicFramePr>
            <xdr:cNvPr id="41" name="sector">
              <a:extLst>
                <a:ext uri="{FF2B5EF4-FFF2-40B4-BE49-F238E27FC236}">
                  <a16:creationId xmlns:a16="http://schemas.microsoft.com/office/drawing/2014/main" id="{5C6CD746-4111-4842-9745-09BBC674C08A}"/>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387251" y="2885804"/>
              <a:ext cx="1754777" cy="171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206828</xdr:colOff>
      <xdr:row>2</xdr:row>
      <xdr:rowOff>108857</xdr:rowOff>
    </xdr:from>
    <xdr:to>
      <xdr:col>14</xdr:col>
      <xdr:colOff>206828</xdr:colOff>
      <xdr:row>5</xdr:row>
      <xdr:rowOff>65314</xdr:rowOff>
    </xdr:to>
    <xdr:cxnSp macro="">
      <xdr:nvCxnSpPr>
        <xdr:cNvPr id="43" name="Straight Connector 42">
          <a:extLst>
            <a:ext uri="{FF2B5EF4-FFF2-40B4-BE49-F238E27FC236}">
              <a16:creationId xmlns:a16="http://schemas.microsoft.com/office/drawing/2014/main" id="{568C9161-E71A-4284-A628-746EA3C491B2}"/>
            </a:ext>
          </a:extLst>
        </xdr:cNvPr>
        <xdr:cNvCxnSpPr/>
      </xdr:nvCxnSpPr>
      <xdr:spPr>
        <a:xfrm>
          <a:off x="8316685" y="478971"/>
          <a:ext cx="0" cy="511629"/>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3810</xdr:rowOff>
    </xdr:from>
    <xdr:to>
      <xdr:col>11</xdr:col>
      <xdr:colOff>281940</xdr:colOff>
      <xdr:row>17</xdr:row>
      <xdr:rowOff>7620</xdr:rowOff>
    </xdr:to>
    <xdr:graphicFrame macro="">
      <xdr:nvGraphicFramePr>
        <xdr:cNvPr id="2" name="Chart 1">
          <a:extLst>
            <a:ext uri="{FF2B5EF4-FFF2-40B4-BE49-F238E27FC236}">
              <a16:creationId xmlns:a16="http://schemas.microsoft.com/office/drawing/2014/main" id="{8AC99491-03A5-453A-ABEA-F77EDBBF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769620</xdr:colOff>
      <xdr:row>5</xdr:row>
      <xdr:rowOff>80010</xdr:rowOff>
    </xdr:from>
    <xdr:to>
      <xdr:col>8</xdr:col>
      <xdr:colOff>586740</xdr:colOff>
      <xdr:row>21</xdr:row>
      <xdr:rowOff>114300</xdr:rowOff>
    </xdr:to>
    <xdr:graphicFrame macro="">
      <xdr:nvGraphicFramePr>
        <xdr:cNvPr id="3" name="Chart 2">
          <a:extLst>
            <a:ext uri="{FF2B5EF4-FFF2-40B4-BE49-F238E27FC236}">
              <a16:creationId xmlns:a16="http://schemas.microsoft.com/office/drawing/2014/main" id="{239840E4-9CC1-4C08-864F-9C9AFD6D7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769620</xdr:colOff>
      <xdr:row>5</xdr:row>
      <xdr:rowOff>80010</xdr:rowOff>
    </xdr:from>
    <xdr:to>
      <xdr:col>8</xdr:col>
      <xdr:colOff>586740</xdr:colOff>
      <xdr:row>21</xdr:row>
      <xdr:rowOff>114300</xdr:rowOff>
    </xdr:to>
    <xdr:graphicFrame macro="">
      <xdr:nvGraphicFramePr>
        <xdr:cNvPr id="2" name="Chart 1">
          <a:extLst>
            <a:ext uri="{FF2B5EF4-FFF2-40B4-BE49-F238E27FC236}">
              <a16:creationId xmlns:a16="http://schemas.microsoft.com/office/drawing/2014/main" id="{78E1F9D2-B243-457A-8CEA-49F4B4F9E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365760</xdr:colOff>
      <xdr:row>4</xdr:row>
      <xdr:rowOff>125730</xdr:rowOff>
    </xdr:from>
    <xdr:to>
      <xdr:col>8</xdr:col>
      <xdr:colOff>182880</xdr:colOff>
      <xdr:row>20</xdr:row>
      <xdr:rowOff>160020</xdr:rowOff>
    </xdr:to>
    <xdr:graphicFrame macro="">
      <xdr:nvGraphicFramePr>
        <xdr:cNvPr id="2" name="Chart 1">
          <a:extLst>
            <a:ext uri="{FF2B5EF4-FFF2-40B4-BE49-F238E27FC236}">
              <a16:creationId xmlns:a16="http://schemas.microsoft.com/office/drawing/2014/main" id="{1DB98491-943B-4B7C-A433-829DFD52E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365760</xdr:colOff>
      <xdr:row>3</xdr:row>
      <xdr:rowOff>160020</xdr:rowOff>
    </xdr:from>
    <xdr:to>
      <xdr:col>8</xdr:col>
      <xdr:colOff>182880</xdr:colOff>
      <xdr:row>24</xdr:row>
      <xdr:rowOff>60960</xdr:rowOff>
    </xdr:to>
    <xdr:graphicFrame macro="">
      <xdr:nvGraphicFramePr>
        <xdr:cNvPr id="2" name="Chart 1">
          <a:extLst>
            <a:ext uri="{FF2B5EF4-FFF2-40B4-BE49-F238E27FC236}">
              <a16:creationId xmlns:a16="http://schemas.microsoft.com/office/drawing/2014/main" id="{DEFF3D1C-BE09-4FB5-9209-8B23F613A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609599</xdr:colOff>
      <xdr:row>40</xdr:row>
      <xdr:rowOff>0</xdr:rowOff>
    </xdr:to>
    <xdr:sp macro="" textlink="">
      <xdr:nvSpPr>
        <xdr:cNvPr id="2" name="Rectangle: Rounded Corners 1">
          <a:extLst>
            <a:ext uri="{FF2B5EF4-FFF2-40B4-BE49-F238E27FC236}">
              <a16:creationId xmlns:a16="http://schemas.microsoft.com/office/drawing/2014/main" id="{C7C88DBD-FA81-49D5-BB84-70575825459F}"/>
            </a:ext>
          </a:extLst>
        </xdr:cNvPr>
        <xdr:cNvSpPr/>
      </xdr:nvSpPr>
      <xdr:spPr>
        <a:xfrm>
          <a:off x="182880" y="182880"/>
          <a:ext cx="15239999" cy="7132320"/>
        </a:xfrm>
        <a:prstGeom prst="roundRect">
          <a:avLst>
            <a:gd name="adj" fmla="val 5383"/>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xdr:row>
      <xdr:rowOff>171450</xdr:rowOff>
    </xdr:from>
    <xdr:to>
      <xdr:col>26</xdr:col>
      <xdr:colOff>0</xdr:colOff>
      <xdr:row>5</xdr:row>
      <xdr:rowOff>0</xdr:rowOff>
    </xdr:to>
    <xdr:sp macro="" textlink="">
      <xdr:nvSpPr>
        <xdr:cNvPr id="4" name="Rectangle: Rounded Corners 3" hidden="1">
          <a:extLst>
            <a:ext uri="{FF2B5EF4-FFF2-40B4-BE49-F238E27FC236}">
              <a16:creationId xmlns:a16="http://schemas.microsoft.com/office/drawing/2014/main" id="{211C80D0-1FBE-44C2-8B7D-6E2CF4C7A6D9}"/>
            </a:ext>
          </a:extLst>
        </xdr:cNvPr>
        <xdr:cNvSpPr/>
      </xdr:nvSpPr>
      <xdr:spPr>
        <a:xfrm>
          <a:off x="182880" y="537210"/>
          <a:ext cx="15240000" cy="377190"/>
        </a:xfrm>
        <a:prstGeom prst="roundRect">
          <a:avLst>
            <a:gd name="adj" fmla="val 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0</xdr:row>
      <xdr:rowOff>180974</xdr:rowOff>
    </xdr:from>
    <xdr:to>
      <xdr:col>26</xdr:col>
      <xdr:colOff>0</xdr:colOff>
      <xdr:row>13</xdr:row>
      <xdr:rowOff>130628</xdr:rowOff>
    </xdr:to>
    <xdr:sp macro="" textlink="">
      <xdr:nvSpPr>
        <xdr:cNvPr id="5" name="Rectangle: Rounded Corners 4">
          <a:extLst>
            <a:ext uri="{FF2B5EF4-FFF2-40B4-BE49-F238E27FC236}">
              <a16:creationId xmlns:a16="http://schemas.microsoft.com/office/drawing/2014/main" id="{0183CE2E-1F26-47D3-877F-7F353D9156AD}"/>
            </a:ext>
          </a:extLst>
        </xdr:cNvPr>
        <xdr:cNvSpPr/>
      </xdr:nvSpPr>
      <xdr:spPr>
        <a:xfrm>
          <a:off x="185057" y="180974"/>
          <a:ext cx="15240000" cy="2355397"/>
        </a:xfrm>
        <a:prstGeom prst="roundRect">
          <a:avLst>
            <a:gd name="adj" fmla="val 7240"/>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l="-625" t="-6948" r="-1125" b="-248360"/>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473531</xdr:colOff>
      <xdr:row>25</xdr:row>
      <xdr:rowOff>130629</xdr:rowOff>
    </xdr:from>
    <xdr:to>
      <xdr:col>25</xdr:col>
      <xdr:colOff>311605</xdr:colOff>
      <xdr:row>39</xdr:row>
      <xdr:rowOff>35380</xdr:rowOff>
    </xdr:to>
    <xdr:graphicFrame macro="">
      <xdr:nvGraphicFramePr>
        <xdr:cNvPr id="6" name="Chart 5">
          <a:extLst>
            <a:ext uri="{FF2B5EF4-FFF2-40B4-BE49-F238E27FC236}">
              <a16:creationId xmlns:a16="http://schemas.microsoft.com/office/drawing/2014/main" id="{D2E92F76-B405-4161-90C6-9267C0CCD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274866</xdr:colOff>
      <xdr:row>25</xdr:row>
      <xdr:rowOff>115661</xdr:rowOff>
    </xdr:from>
    <xdr:to>
      <xdr:col>8</xdr:col>
      <xdr:colOff>579665</xdr:colOff>
      <xdr:row>39</xdr:row>
      <xdr:rowOff>33473</xdr:rowOff>
    </xdr:to>
    <xdr:graphicFrame macro="">
      <xdr:nvGraphicFramePr>
        <xdr:cNvPr id="7" name="Chart 6">
          <a:extLst>
            <a:ext uri="{FF2B5EF4-FFF2-40B4-BE49-F238E27FC236}">
              <a16:creationId xmlns:a16="http://schemas.microsoft.com/office/drawing/2014/main" id="{178BB808-4CDA-45F9-9252-A29ECA033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151040</xdr:colOff>
      <xdr:row>25</xdr:row>
      <xdr:rowOff>134711</xdr:rowOff>
    </xdr:from>
    <xdr:to>
      <xdr:col>16</xdr:col>
      <xdr:colOff>303440</xdr:colOff>
      <xdr:row>39</xdr:row>
      <xdr:rowOff>35379</xdr:rowOff>
    </xdr:to>
    <xdr:graphicFrame macro="">
      <xdr:nvGraphicFramePr>
        <xdr:cNvPr id="8" name="Chart 7">
          <a:extLst>
            <a:ext uri="{FF2B5EF4-FFF2-40B4-BE49-F238E27FC236}">
              <a16:creationId xmlns:a16="http://schemas.microsoft.com/office/drawing/2014/main" id="{F43B5D04-00C9-41DC-A3B5-49E845CC9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280988</xdr:colOff>
      <xdr:row>14</xdr:row>
      <xdr:rowOff>50619</xdr:rowOff>
    </xdr:from>
    <xdr:to>
      <xdr:col>5</xdr:col>
      <xdr:colOff>342900</xdr:colOff>
      <xdr:row>24</xdr:row>
      <xdr:rowOff>148047</xdr:rowOff>
    </xdr:to>
    <xdr:graphicFrame macro="">
      <xdr:nvGraphicFramePr>
        <xdr:cNvPr id="9" name="Chart 8">
          <a:extLst>
            <a:ext uri="{FF2B5EF4-FFF2-40B4-BE49-F238E27FC236}">
              <a16:creationId xmlns:a16="http://schemas.microsoft.com/office/drawing/2014/main" id="{CDAFC4F8-0565-464C-912A-182D867F4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533401</xdr:colOff>
      <xdr:row>14</xdr:row>
      <xdr:rowOff>59191</xdr:rowOff>
    </xdr:from>
    <xdr:to>
      <xdr:col>16</xdr:col>
      <xdr:colOff>323851</xdr:colOff>
      <xdr:row>24</xdr:row>
      <xdr:rowOff>158524</xdr:rowOff>
    </xdr:to>
    <xdr:graphicFrame macro="">
      <xdr:nvGraphicFramePr>
        <xdr:cNvPr id="10" name="Chart 9">
          <a:extLst>
            <a:ext uri="{FF2B5EF4-FFF2-40B4-BE49-F238E27FC236}">
              <a16:creationId xmlns:a16="http://schemas.microsoft.com/office/drawing/2014/main" id="{8E3ECCF2-BF9E-4B4F-B70A-0A92BC8C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304800</xdr:colOff>
      <xdr:row>7</xdr:row>
      <xdr:rowOff>144236</xdr:rowOff>
    </xdr:from>
    <xdr:to>
      <xdr:col>16</xdr:col>
      <xdr:colOff>359229</xdr:colOff>
      <xdr:row>13</xdr:row>
      <xdr:rowOff>63955</xdr:rowOff>
    </xdr:to>
    <xdr:sp macro="" textlink="">
      <xdr:nvSpPr>
        <xdr:cNvPr id="11" name="Rectangle: Rounded Corners 10">
          <a:extLst>
            <a:ext uri="{FF2B5EF4-FFF2-40B4-BE49-F238E27FC236}">
              <a16:creationId xmlns:a16="http://schemas.microsoft.com/office/drawing/2014/main" id="{FFFD4BC1-D44B-4150-A4BD-FDF28DBCF065}"/>
            </a:ext>
          </a:extLst>
        </xdr:cNvPr>
        <xdr:cNvSpPr/>
      </xdr:nvSpPr>
      <xdr:spPr>
        <a:xfrm>
          <a:off x="489857" y="1439636"/>
          <a:ext cx="9198429" cy="1030062"/>
        </a:xfrm>
        <a:prstGeom prst="roundRect">
          <a:avLst/>
        </a:prstGeom>
        <a:solidFill>
          <a:schemeClr val="bg1">
            <a:alpha val="92157"/>
          </a:schemeClr>
        </a:solidFill>
        <a:ln>
          <a:noFill/>
        </a:ln>
        <a:effectLst>
          <a:outerShdw blurRad="76200" dist="50800" dir="5400000" algn="t" rotWithShape="0">
            <a:schemeClr val="tx1">
              <a:alpha val="61000"/>
            </a:schemeClr>
          </a:outerShdw>
          <a:softEdge rad="0"/>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239486</xdr:colOff>
      <xdr:row>2</xdr:row>
      <xdr:rowOff>21777</xdr:rowOff>
    </xdr:from>
    <xdr:to>
      <xdr:col>7</xdr:col>
      <xdr:colOff>500744</xdr:colOff>
      <xdr:row>6</xdr:row>
      <xdr:rowOff>152406</xdr:rowOff>
    </xdr:to>
    <xdr:pic>
      <xdr:nvPicPr>
        <xdr:cNvPr id="12" name="Picture 11">
          <a:extLst>
            <a:ext uri="{FF2B5EF4-FFF2-40B4-BE49-F238E27FC236}">
              <a16:creationId xmlns:a16="http://schemas.microsoft.com/office/drawing/2014/main" id="{7CC3AAA5-6005-4102-9442-AE942CDB1A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72543" y="391891"/>
          <a:ext cx="870858" cy="870858"/>
        </a:xfrm>
        <a:prstGeom prst="rect">
          <a:avLst/>
        </a:prstGeom>
      </xdr:spPr>
    </xdr:pic>
    <xdr:clientData/>
  </xdr:twoCellAnchor>
  <xdr:twoCellAnchor>
    <xdr:from>
      <xdr:col>7</xdr:col>
      <xdr:colOff>304800</xdr:colOff>
      <xdr:row>2</xdr:row>
      <xdr:rowOff>163290</xdr:rowOff>
    </xdr:from>
    <xdr:to>
      <xdr:col>14</xdr:col>
      <xdr:colOff>206828</xdr:colOff>
      <xdr:row>5</xdr:row>
      <xdr:rowOff>141517</xdr:rowOff>
    </xdr:to>
    <xdr:sp macro="" textlink="">
      <xdr:nvSpPr>
        <xdr:cNvPr id="13" name="TextBox 12">
          <a:extLst>
            <a:ext uri="{FF2B5EF4-FFF2-40B4-BE49-F238E27FC236}">
              <a16:creationId xmlns:a16="http://schemas.microsoft.com/office/drawing/2014/main" id="{E2A18EAA-1596-4FB1-9947-4BB9618FFF78}"/>
            </a:ext>
          </a:extLst>
        </xdr:cNvPr>
        <xdr:cNvSpPr txBox="1"/>
      </xdr:nvSpPr>
      <xdr:spPr>
        <a:xfrm>
          <a:off x="4147457" y="533404"/>
          <a:ext cx="4169228"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3200">
              <a:solidFill>
                <a:schemeClr val="bg1"/>
              </a:solidFill>
              <a:latin typeface="Montserrat Medium" pitchFamily="2" charset="0"/>
            </a:rPr>
            <a:t>Maven</a:t>
          </a:r>
          <a:r>
            <a:rPr lang="id-ID" sz="3200" baseline="0">
              <a:solidFill>
                <a:schemeClr val="bg1"/>
              </a:solidFill>
            </a:rPr>
            <a:t> </a:t>
          </a:r>
          <a:r>
            <a:rPr lang="id-ID" sz="3200" b="1" baseline="0">
              <a:solidFill>
                <a:schemeClr val="bg1"/>
              </a:solidFill>
              <a:latin typeface="Montserrat Black" pitchFamily="2" charset="0"/>
            </a:rPr>
            <a:t>Computer</a:t>
          </a:r>
          <a:endParaRPr lang="en-US" sz="3200" b="1">
            <a:solidFill>
              <a:schemeClr val="bg1"/>
            </a:solidFill>
            <a:latin typeface="Montserrat Black" pitchFamily="2" charset="0"/>
          </a:endParaRPr>
        </a:p>
      </xdr:txBody>
    </xdr:sp>
    <xdr:clientData/>
  </xdr:twoCellAnchor>
  <xdr:twoCellAnchor>
    <xdr:from>
      <xdr:col>10</xdr:col>
      <xdr:colOff>304800</xdr:colOff>
      <xdr:row>2</xdr:row>
      <xdr:rowOff>21772</xdr:rowOff>
    </xdr:from>
    <xdr:to>
      <xdr:col>10</xdr:col>
      <xdr:colOff>304800</xdr:colOff>
      <xdr:row>7</xdr:row>
      <xdr:rowOff>119743</xdr:rowOff>
    </xdr:to>
    <xdr:cxnSp macro="">
      <xdr:nvCxnSpPr>
        <xdr:cNvPr id="14" name="Straight Connector 13" hidden="1">
          <a:extLst>
            <a:ext uri="{FF2B5EF4-FFF2-40B4-BE49-F238E27FC236}">
              <a16:creationId xmlns:a16="http://schemas.microsoft.com/office/drawing/2014/main" id="{7A5800FD-44ED-4141-B463-E51D596A5224}"/>
            </a:ext>
          </a:extLst>
        </xdr:cNvPr>
        <xdr:cNvCxnSpPr/>
      </xdr:nvCxnSpPr>
      <xdr:spPr>
        <a:xfrm>
          <a:off x="5974080" y="387532"/>
          <a:ext cx="0" cy="10123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359229</xdr:colOff>
      <xdr:row>2</xdr:row>
      <xdr:rowOff>65314</xdr:rowOff>
    </xdr:from>
    <xdr:to>
      <xdr:col>25</xdr:col>
      <xdr:colOff>359229</xdr:colOff>
      <xdr:row>7</xdr:row>
      <xdr:rowOff>163285</xdr:rowOff>
    </xdr:to>
    <xdr:cxnSp macro="">
      <xdr:nvCxnSpPr>
        <xdr:cNvPr id="15" name="Straight Connector 14" hidden="1">
          <a:extLst>
            <a:ext uri="{FF2B5EF4-FFF2-40B4-BE49-F238E27FC236}">
              <a16:creationId xmlns:a16="http://schemas.microsoft.com/office/drawing/2014/main" id="{62B43466-0364-415E-B604-F96E2D120533}"/>
            </a:ext>
          </a:extLst>
        </xdr:cNvPr>
        <xdr:cNvCxnSpPr/>
      </xdr:nvCxnSpPr>
      <xdr:spPr>
        <a:xfrm>
          <a:off x="15172509" y="431074"/>
          <a:ext cx="0" cy="10123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443593</xdr:colOff>
      <xdr:row>9</xdr:row>
      <xdr:rowOff>10887</xdr:rowOff>
    </xdr:from>
    <xdr:to>
      <xdr:col>12</xdr:col>
      <xdr:colOff>443593</xdr:colOff>
      <xdr:row>12</xdr:row>
      <xdr:rowOff>1</xdr:rowOff>
    </xdr:to>
    <xdr:cxnSp macro="">
      <xdr:nvCxnSpPr>
        <xdr:cNvPr id="16" name="Straight Connector 15">
          <a:extLst>
            <a:ext uri="{FF2B5EF4-FFF2-40B4-BE49-F238E27FC236}">
              <a16:creationId xmlns:a16="http://schemas.microsoft.com/office/drawing/2014/main" id="{78DC1921-490D-4AEB-BBF0-1070A12306B5}"/>
            </a:ext>
          </a:extLst>
        </xdr:cNvPr>
        <xdr:cNvCxnSpPr/>
      </xdr:nvCxnSpPr>
      <xdr:spPr>
        <a:xfrm>
          <a:off x="7354756" y="1685515"/>
          <a:ext cx="0" cy="5473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582386</xdr:colOff>
      <xdr:row>9</xdr:row>
      <xdr:rowOff>10887</xdr:rowOff>
    </xdr:from>
    <xdr:to>
      <xdr:col>8</xdr:col>
      <xdr:colOff>582386</xdr:colOff>
      <xdr:row>12</xdr:row>
      <xdr:rowOff>1</xdr:rowOff>
    </xdr:to>
    <xdr:cxnSp macro="">
      <xdr:nvCxnSpPr>
        <xdr:cNvPr id="17" name="Straight Connector 16">
          <a:extLst>
            <a:ext uri="{FF2B5EF4-FFF2-40B4-BE49-F238E27FC236}">
              <a16:creationId xmlns:a16="http://schemas.microsoft.com/office/drawing/2014/main" id="{751545CA-8B12-4B9B-80EA-2A49CE4AD748}"/>
            </a:ext>
          </a:extLst>
        </xdr:cNvPr>
        <xdr:cNvCxnSpPr/>
      </xdr:nvCxnSpPr>
      <xdr:spPr>
        <a:xfrm>
          <a:off x="5048060" y="1685515"/>
          <a:ext cx="0" cy="5473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111579</xdr:colOff>
      <xdr:row>9</xdr:row>
      <xdr:rowOff>10887</xdr:rowOff>
    </xdr:from>
    <xdr:to>
      <xdr:col>5</xdr:col>
      <xdr:colOff>111579</xdr:colOff>
      <xdr:row>12</xdr:row>
      <xdr:rowOff>1</xdr:rowOff>
    </xdr:to>
    <xdr:cxnSp macro="">
      <xdr:nvCxnSpPr>
        <xdr:cNvPr id="18" name="Straight Connector 17">
          <a:extLst>
            <a:ext uri="{FF2B5EF4-FFF2-40B4-BE49-F238E27FC236}">
              <a16:creationId xmlns:a16="http://schemas.microsoft.com/office/drawing/2014/main" id="{7A218304-0EF3-4470-BD48-416654F161B4}"/>
            </a:ext>
          </a:extLst>
        </xdr:cNvPr>
        <xdr:cNvCxnSpPr/>
      </xdr:nvCxnSpPr>
      <xdr:spPr>
        <a:xfrm>
          <a:off x="2743137" y="1685515"/>
          <a:ext cx="0" cy="5473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293915</xdr:colOff>
      <xdr:row>10</xdr:row>
      <xdr:rowOff>65314</xdr:rowOff>
    </xdr:from>
    <xdr:to>
      <xdr:col>5</xdr:col>
      <xdr:colOff>174173</xdr:colOff>
      <xdr:row>12</xdr:row>
      <xdr:rowOff>65314</xdr:rowOff>
    </xdr:to>
    <xdr:sp macro="" textlink="'Score Card'!E7">
      <xdr:nvSpPr>
        <xdr:cNvPr id="19" name="TextBox 18">
          <a:extLst>
            <a:ext uri="{FF2B5EF4-FFF2-40B4-BE49-F238E27FC236}">
              <a16:creationId xmlns:a16="http://schemas.microsoft.com/office/drawing/2014/main" id="{8D574C0B-AD13-4B01-8348-EAA3B12DF665}"/>
            </a:ext>
          </a:extLst>
        </xdr:cNvPr>
        <xdr:cNvSpPr txBox="1"/>
      </xdr:nvSpPr>
      <xdr:spPr>
        <a:xfrm>
          <a:off x="478972"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167EBC7-A750-4D2A-817A-4DB61FB405A5}" type="TxLink">
            <a:rPr lang="en-US" sz="2400" b="1" i="0" u="none" strike="noStrike">
              <a:solidFill>
                <a:schemeClr val="accent1"/>
              </a:solidFill>
              <a:latin typeface="Calibri"/>
              <a:ea typeface="Calibri"/>
              <a:cs typeface="Calibri"/>
            </a:rPr>
            <a:pPr algn="ctr"/>
            <a:t>8300</a:t>
          </a:fld>
          <a:endParaRPr lang="en-US" sz="2400" b="1">
            <a:solidFill>
              <a:schemeClr val="accent1"/>
            </a:solidFill>
          </a:endParaRPr>
        </a:p>
      </xdr:txBody>
    </xdr:sp>
    <xdr:clientData/>
  </xdr:twoCellAnchor>
  <xdr:twoCellAnchor>
    <xdr:from>
      <xdr:col>1</xdr:col>
      <xdr:colOff>293914</xdr:colOff>
      <xdr:row>8</xdr:row>
      <xdr:rowOff>152401</xdr:rowOff>
    </xdr:from>
    <xdr:to>
      <xdr:col>5</xdr:col>
      <xdr:colOff>163286</xdr:colOff>
      <xdr:row>10</xdr:row>
      <xdr:rowOff>87088</xdr:rowOff>
    </xdr:to>
    <xdr:sp macro="" textlink="">
      <xdr:nvSpPr>
        <xdr:cNvPr id="20" name="TextBox 19">
          <a:extLst>
            <a:ext uri="{FF2B5EF4-FFF2-40B4-BE49-F238E27FC236}">
              <a16:creationId xmlns:a16="http://schemas.microsoft.com/office/drawing/2014/main" id="{AC3B7026-8D8D-4470-B3A0-CDB3C4441174}"/>
            </a:ext>
          </a:extLst>
        </xdr:cNvPr>
        <xdr:cNvSpPr txBox="1"/>
      </xdr:nvSpPr>
      <xdr:spPr>
        <a:xfrm>
          <a:off x="478971" y="1632858"/>
          <a:ext cx="2307772"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Total</a:t>
          </a:r>
          <a:r>
            <a:rPr lang="id-ID" sz="1400" b="0" baseline="0">
              <a:solidFill>
                <a:schemeClr val="accent1"/>
              </a:solidFill>
              <a:latin typeface="Montserrat Medium" pitchFamily="2" charset="0"/>
            </a:rPr>
            <a:t> Engage</a:t>
          </a:r>
          <a:endParaRPr lang="en-US" sz="1400" b="0">
            <a:solidFill>
              <a:schemeClr val="accent1"/>
            </a:solidFill>
            <a:latin typeface="Montserrat Medium" pitchFamily="2" charset="0"/>
          </a:endParaRPr>
        </a:p>
      </xdr:txBody>
    </xdr:sp>
    <xdr:clientData/>
  </xdr:twoCellAnchor>
  <xdr:twoCellAnchor>
    <xdr:from>
      <xdr:col>5</xdr:col>
      <xdr:colOff>152401</xdr:colOff>
      <xdr:row>10</xdr:row>
      <xdr:rowOff>65314</xdr:rowOff>
    </xdr:from>
    <xdr:to>
      <xdr:col>9</xdr:col>
      <xdr:colOff>32659</xdr:colOff>
      <xdr:row>12</xdr:row>
      <xdr:rowOff>65314</xdr:rowOff>
    </xdr:to>
    <xdr:sp macro="" textlink="'Score Card'!C7">
      <xdr:nvSpPr>
        <xdr:cNvPr id="21" name="TextBox 20">
          <a:extLst>
            <a:ext uri="{FF2B5EF4-FFF2-40B4-BE49-F238E27FC236}">
              <a16:creationId xmlns:a16="http://schemas.microsoft.com/office/drawing/2014/main" id="{506BF9D4-4767-4A88-9C46-E28404C88F6A}"/>
            </a:ext>
          </a:extLst>
        </xdr:cNvPr>
        <xdr:cNvSpPr txBox="1"/>
      </xdr:nvSpPr>
      <xdr:spPr>
        <a:xfrm>
          <a:off x="2775858"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3967C4B5-F9C0-49D1-9708-282586668CE0}" type="TxLink">
            <a:rPr lang="en-US" sz="2400" b="1" i="0" u="none" strike="noStrike">
              <a:solidFill>
                <a:schemeClr val="accent1"/>
              </a:solidFill>
              <a:latin typeface="Calibri"/>
              <a:ea typeface="Calibri"/>
              <a:cs typeface="Calibri"/>
            </a:rPr>
            <a:pPr algn="ctr"/>
            <a:t>63.15%</a:t>
          </a:fld>
          <a:endParaRPr lang="en-US" sz="2400" b="1">
            <a:solidFill>
              <a:schemeClr val="accent1"/>
            </a:solidFill>
          </a:endParaRPr>
        </a:p>
      </xdr:txBody>
    </xdr:sp>
    <xdr:clientData/>
  </xdr:twoCellAnchor>
  <xdr:twoCellAnchor>
    <xdr:from>
      <xdr:col>5</xdr:col>
      <xdr:colOff>174172</xdr:colOff>
      <xdr:row>9</xdr:row>
      <xdr:rowOff>1</xdr:rowOff>
    </xdr:from>
    <xdr:to>
      <xdr:col>9</xdr:col>
      <xdr:colOff>21772</xdr:colOff>
      <xdr:row>10</xdr:row>
      <xdr:rowOff>87088</xdr:rowOff>
    </xdr:to>
    <xdr:sp macro="" textlink="">
      <xdr:nvSpPr>
        <xdr:cNvPr id="22" name="TextBox 21">
          <a:extLst>
            <a:ext uri="{FF2B5EF4-FFF2-40B4-BE49-F238E27FC236}">
              <a16:creationId xmlns:a16="http://schemas.microsoft.com/office/drawing/2014/main" id="{594A8347-314F-4886-AD5F-34D3FE146201}"/>
            </a:ext>
          </a:extLst>
        </xdr:cNvPr>
        <xdr:cNvSpPr txBox="1"/>
      </xdr:nvSpPr>
      <xdr:spPr>
        <a:xfrm>
          <a:off x="2797629" y="1665515"/>
          <a:ext cx="2286000"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Win Rates</a:t>
          </a:r>
          <a:endParaRPr lang="en-US" sz="1400" b="0">
            <a:solidFill>
              <a:schemeClr val="accent1"/>
            </a:solidFill>
            <a:latin typeface="Montserrat Medium" pitchFamily="2" charset="0"/>
          </a:endParaRPr>
        </a:p>
      </xdr:txBody>
    </xdr:sp>
    <xdr:clientData/>
  </xdr:twoCellAnchor>
  <xdr:twoCellAnchor>
    <xdr:from>
      <xdr:col>9</xdr:col>
      <xdr:colOff>1</xdr:colOff>
      <xdr:row>10</xdr:row>
      <xdr:rowOff>65314</xdr:rowOff>
    </xdr:from>
    <xdr:to>
      <xdr:col>12</xdr:col>
      <xdr:colOff>489859</xdr:colOff>
      <xdr:row>12</xdr:row>
      <xdr:rowOff>65314</xdr:rowOff>
    </xdr:to>
    <xdr:sp macro="" textlink="'Score Card'!D7">
      <xdr:nvSpPr>
        <xdr:cNvPr id="23" name="TextBox 22">
          <a:extLst>
            <a:ext uri="{FF2B5EF4-FFF2-40B4-BE49-F238E27FC236}">
              <a16:creationId xmlns:a16="http://schemas.microsoft.com/office/drawing/2014/main" id="{7F3C17E8-EBCF-42FB-A0EA-E3E2B5CEF3A0}"/>
            </a:ext>
          </a:extLst>
        </xdr:cNvPr>
        <xdr:cNvSpPr txBox="1"/>
      </xdr:nvSpPr>
      <xdr:spPr>
        <a:xfrm>
          <a:off x="5061858" y="1915885"/>
          <a:ext cx="2318658"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543F8D6-0384-4888-A4CB-72D046E557AC}" type="TxLink">
            <a:rPr lang="en-US" sz="2400" b="1" i="0" u="none" strike="noStrike">
              <a:solidFill>
                <a:schemeClr val="accent1"/>
              </a:solidFill>
              <a:latin typeface="Calibri"/>
              <a:ea typeface="Calibri"/>
              <a:cs typeface="Calibri"/>
            </a:rPr>
            <a:pPr algn="ctr"/>
            <a:t>$10,005,534</a:t>
          </a:fld>
          <a:endParaRPr lang="en-US" sz="2400" b="1">
            <a:solidFill>
              <a:schemeClr val="accent1"/>
            </a:solidFill>
          </a:endParaRPr>
        </a:p>
      </xdr:txBody>
    </xdr:sp>
    <xdr:clientData/>
  </xdr:twoCellAnchor>
  <xdr:twoCellAnchor>
    <xdr:from>
      <xdr:col>9</xdr:col>
      <xdr:colOff>32657</xdr:colOff>
      <xdr:row>8</xdr:row>
      <xdr:rowOff>163286</xdr:rowOff>
    </xdr:from>
    <xdr:to>
      <xdr:col>12</xdr:col>
      <xdr:colOff>478972</xdr:colOff>
      <xdr:row>10</xdr:row>
      <xdr:rowOff>87088</xdr:rowOff>
    </xdr:to>
    <xdr:sp macro="" textlink="">
      <xdr:nvSpPr>
        <xdr:cNvPr id="24" name="TextBox 23">
          <a:extLst>
            <a:ext uri="{FF2B5EF4-FFF2-40B4-BE49-F238E27FC236}">
              <a16:creationId xmlns:a16="http://schemas.microsoft.com/office/drawing/2014/main" id="{332D8686-92A0-45A2-B7F4-8A9DF675F0F2}"/>
            </a:ext>
          </a:extLst>
        </xdr:cNvPr>
        <xdr:cNvSpPr txBox="1"/>
      </xdr:nvSpPr>
      <xdr:spPr>
        <a:xfrm>
          <a:off x="5094514" y="1643743"/>
          <a:ext cx="2275115" cy="29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Total Revenue Deal</a:t>
          </a:r>
          <a:endParaRPr lang="en-US" sz="1400" b="0">
            <a:solidFill>
              <a:schemeClr val="accent1"/>
            </a:solidFill>
            <a:latin typeface="Montserrat Medium" pitchFamily="2" charset="0"/>
          </a:endParaRPr>
        </a:p>
      </xdr:txBody>
    </xdr:sp>
    <xdr:clientData/>
  </xdr:twoCellAnchor>
  <xdr:twoCellAnchor>
    <xdr:from>
      <xdr:col>12</xdr:col>
      <xdr:colOff>489858</xdr:colOff>
      <xdr:row>10</xdr:row>
      <xdr:rowOff>65314</xdr:rowOff>
    </xdr:from>
    <xdr:to>
      <xdr:col>15</xdr:col>
      <xdr:colOff>489857</xdr:colOff>
      <xdr:row>12</xdr:row>
      <xdr:rowOff>65314</xdr:rowOff>
    </xdr:to>
    <xdr:sp macro="" textlink="'Score Card'!F7">
      <xdr:nvSpPr>
        <xdr:cNvPr id="25" name="TextBox 24">
          <a:extLst>
            <a:ext uri="{FF2B5EF4-FFF2-40B4-BE49-F238E27FC236}">
              <a16:creationId xmlns:a16="http://schemas.microsoft.com/office/drawing/2014/main" id="{10CD4195-CEBE-4144-BF43-C26E3D25D929}"/>
            </a:ext>
          </a:extLst>
        </xdr:cNvPr>
        <xdr:cNvSpPr txBox="1"/>
      </xdr:nvSpPr>
      <xdr:spPr>
        <a:xfrm>
          <a:off x="7380515" y="1915885"/>
          <a:ext cx="1828799"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A7C4385-D558-4D4B-AE14-D390CA546D01}" type="TxLink">
            <a:rPr lang="en-US" sz="2400" b="1" i="0" u="none" strike="noStrike">
              <a:solidFill>
                <a:schemeClr val="accent1"/>
              </a:solidFill>
              <a:latin typeface="Calibri"/>
              <a:ea typeface="Calibri"/>
              <a:cs typeface="Calibri"/>
            </a:rPr>
            <a:pPr algn="ctr"/>
            <a:t>36.59</a:t>
          </a:fld>
          <a:endParaRPr lang="en-US" sz="2400" b="1">
            <a:solidFill>
              <a:schemeClr val="accent1"/>
            </a:solidFill>
          </a:endParaRPr>
        </a:p>
      </xdr:txBody>
    </xdr:sp>
    <xdr:clientData/>
  </xdr:twoCellAnchor>
  <xdr:twoCellAnchor>
    <xdr:from>
      <xdr:col>12</xdr:col>
      <xdr:colOff>489857</xdr:colOff>
      <xdr:row>8</xdr:row>
      <xdr:rowOff>141515</xdr:rowOff>
    </xdr:from>
    <xdr:to>
      <xdr:col>16</xdr:col>
      <xdr:colOff>359229</xdr:colOff>
      <xdr:row>10</xdr:row>
      <xdr:rowOff>87088</xdr:rowOff>
    </xdr:to>
    <xdr:sp macro="" textlink="">
      <xdr:nvSpPr>
        <xdr:cNvPr id="26" name="TextBox 25">
          <a:extLst>
            <a:ext uri="{FF2B5EF4-FFF2-40B4-BE49-F238E27FC236}">
              <a16:creationId xmlns:a16="http://schemas.microsoft.com/office/drawing/2014/main" id="{EDE9F628-82B8-43C1-A8A8-6B9D06C9C010}"/>
            </a:ext>
          </a:extLst>
        </xdr:cNvPr>
        <xdr:cNvSpPr txBox="1"/>
      </xdr:nvSpPr>
      <xdr:spPr>
        <a:xfrm>
          <a:off x="7380514" y="1621972"/>
          <a:ext cx="2307772" cy="315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d-ID" sz="1400" b="0">
              <a:solidFill>
                <a:schemeClr val="accent1"/>
              </a:solidFill>
              <a:latin typeface="Montserrat Medium" pitchFamily="2" charset="0"/>
            </a:rPr>
            <a:t>Avg Deal Duration</a:t>
          </a:r>
          <a:endParaRPr lang="en-US" sz="1400" b="0">
            <a:solidFill>
              <a:schemeClr val="accent1"/>
            </a:solidFill>
            <a:latin typeface="Montserrat Medium" pitchFamily="2" charset="0"/>
          </a:endParaRPr>
        </a:p>
      </xdr:txBody>
    </xdr:sp>
    <xdr:clientData/>
  </xdr:twoCellAnchor>
  <xdr:twoCellAnchor>
    <xdr:from>
      <xdr:col>14</xdr:col>
      <xdr:colOff>489858</xdr:colOff>
      <xdr:row>9</xdr:row>
      <xdr:rowOff>163287</xdr:rowOff>
    </xdr:from>
    <xdr:to>
      <xdr:col>16</xdr:col>
      <xdr:colOff>119743</xdr:colOff>
      <xdr:row>12</xdr:row>
      <xdr:rowOff>21771</xdr:rowOff>
    </xdr:to>
    <xdr:sp macro="" textlink="">
      <xdr:nvSpPr>
        <xdr:cNvPr id="27" name="TextBox 26">
          <a:extLst>
            <a:ext uri="{FF2B5EF4-FFF2-40B4-BE49-F238E27FC236}">
              <a16:creationId xmlns:a16="http://schemas.microsoft.com/office/drawing/2014/main" id="{8B12EF6A-E7EE-4B34-8537-52355EE564B9}"/>
            </a:ext>
          </a:extLst>
        </xdr:cNvPr>
        <xdr:cNvSpPr txBox="1"/>
      </xdr:nvSpPr>
      <xdr:spPr>
        <a:xfrm>
          <a:off x="8599715" y="1828801"/>
          <a:ext cx="849085"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id-ID" sz="2400" b="1">
              <a:solidFill>
                <a:schemeClr val="accent1"/>
              </a:solidFill>
              <a:latin typeface="+mn-lt"/>
            </a:rPr>
            <a:t>Days</a:t>
          </a:r>
          <a:endParaRPr lang="en-US" sz="2400" b="1">
            <a:solidFill>
              <a:schemeClr val="accent1"/>
            </a:solidFill>
            <a:latin typeface="+mn-lt"/>
          </a:endParaRPr>
        </a:p>
      </xdr:txBody>
    </xdr:sp>
    <xdr:clientData/>
  </xdr:twoCellAnchor>
  <xdr:twoCellAnchor>
    <xdr:from>
      <xdr:col>13</xdr:col>
      <xdr:colOff>468086</xdr:colOff>
      <xdr:row>3</xdr:row>
      <xdr:rowOff>76203</xdr:rowOff>
    </xdr:from>
    <xdr:to>
      <xdr:col>19</xdr:col>
      <xdr:colOff>478971</xdr:colOff>
      <xdr:row>5</xdr:row>
      <xdr:rowOff>174173</xdr:rowOff>
    </xdr:to>
    <xdr:sp macro="" textlink="">
      <xdr:nvSpPr>
        <xdr:cNvPr id="28" name="TextBox 27">
          <a:extLst>
            <a:ext uri="{FF2B5EF4-FFF2-40B4-BE49-F238E27FC236}">
              <a16:creationId xmlns:a16="http://schemas.microsoft.com/office/drawing/2014/main" id="{BF345E07-4347-4A19-9B02-FB15F9BBB3FF}"/>
            </a:ext>
          </a:extLst>
        </xdr:cNvPr>
        <xdr:cNvSpPr txBox="1"/>
      </xdr:nvSpPr>
      <xdr:spPr>
        <a:xfrm>
          <a:off x="7968343" y="631374"/>
          <a:ext cx="3668485"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id-ID" sz="2800" b="0">
              <a:solidFill>
                <a:schemeClr val="bg1"/>
              </a:solidFill>
              <a:latin typeface="Montserrat Medium" pitchFamily="2" charset="0"/>
              <a:ea typeface="Microsoft YaHei Light" panose="020B0502040204020203" pitchFamily="34" charset="-122"/>
            </a:rPr>
            <a:t>CRM</a:t>
          </a:r>
          <a:r>
            <a:rPr lang="id-ID" sz="2800" b="0" baseline="0">
              <a:solidFill>
                <a:schemeClr val="bg1"/>
              </a:solidFill>
              <a:latin typeface="Montserrat Medium" pitchFamily="2" charset="0"/>
              <a:ea typeface="Microsoft YaHei Light" panose="020B0502040204020203" pitchFamily="34" charset="-122"/>
            </a:rPr>
            <a:t> Analysis</a:t>
          </a:r>
          <a:endParaRPr lang="en-US" sz="2800" b="0">
            <a:solidFill>
              <a:schemeClr val="bg1"/>
            </a:solidFill>
            <a:latin typeface="Montserrat Medium" pitchFamily="2" charset="0"/>
            <a:ea typeface="Microsoft YaHei Light" panose="020B0502040204020203" pitchFamily="34" charset="-122"/>
          </a:endParaRPr>
        </a:p>
      </xdr:txBody>
    </xdr:sp>
    <xdr:clientData/>
  </xdr:twoCellAnchor>
  <xdr:twoCellAnchor editAs="oneCell">
    <xdr:from>
      <xdr:col>16</xdr:col>
      <xdr:colOff>435429</xdr:colOff>
      <xdr:row>14</xdr:row>
      <xdr:rowOff>61686</xdr:rowOff>
    </xdr:from>
    <xdr:to>
      <xdr:col>25</xdr:col>
      <xdr:colOff>285541</xdr:colOff>
      <xdr:row>24</xdr:row>
      <xdr:rowOff>152400</xdr:rowOff>
    </xdr:to>
    <mc:AlternateContent xmlns:mc="http://schemas.openxmlformats.org/markup-compatibility/2006" xmlns:tsle="http://schemas.microsoft.com/office/drawing/2012/timeslicer">
      <mc:Choice Requires="tsle">
        <xdr:graphicFrame macro="">
          <xdr:nvGraphicFramePr>
            <xdr:cNvPr id="29" name="Engage Date 1">
              <a:extLst>
                <a:ext uri="{FF2B5EF4-FFF2-40B4-BE49-F238E27FC236}">
                  <a16:creationId xmlns:a16="http://schemas.microsoft.com/office/drawing/2014/main" id="{B3B6EC92-6C69-4941-96B9-10BE2EB97E19}"/>
                </a:ext>
              </a:extLst>
            </xdr:cNvPr>
            <xdr:cNvGraphicFramePr/>
          </xdr:nvGraphicFramePr>
          <xdr:xfrm>
            <a:off x="0" y="0"/>
            <a:ext cx="0" cy="0"/>
          </xdr:xfrm>
          <a:graphic>
            <a:graphicData uri="http://schemas.microsoft.com/office/drawing/2012/timeslicer">
              <tsle:timeslicer name="Engage Date 1"/>
            </a:graphicData>
          </a:graphic>
        </xdr:graphicFrame>
      </mc:Choice>
      <mc:Fallback xmlns="">
        <xdr:sp macro="" textlink="">
          <xdr:nvSpPr>
            <xdr:cNvPr id="0" name=""/>
            <xdr:cNvSpPr>
              <a:spLocks noTextEdit="1"/>
            </xdr:cNvSpPr>
          </xdr:nvSpPr>
          <xdr:spPr>
            <a:xfrm>
              <a:off x="9757229" y="2550886"/>
              <a:ext cx="5336512" cy="18687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464820</xdr:colOff>
      <xdr:row>7</xdr:row>
      <xdr:rowOff>131719</xdr:rowOff>
    </xdr:from>
    <xdr:to>
      <xdr:col>19</xdr:col>
      <xdr:colOff>337457</xdr:colOff>
      <xdr:row>13</xdr:row>
      <xdr:rowOff>32658</xdr:rowOff>
    </xdr:to>
    <mc:AlternateContent xmlns:mc="http://schemas.openxmlformats.org/markup-compatibility/2006" xmlns:a14="http://schemas.microsoft.com/office/drawing/2010/main">
      <mc:Choice Requires="a14">
        <xdr:graphicFrame macro="">
          <xdr:nvGraphicFramePr>
            <xdr:cNvPr id="30" name="office_location 1">
              <a:extLst>
                <a:ext uri="{FF2B5EF4-FFF2-40B4-BE49-F238E27FC236}">
                  <a16:creationId xmlns:a16="http://schemas.microsoft.com/office/drawing/2014/main" id="{3BF28D6D-5C35-4E75-B2F7-6AA781F4768C}"/>
                </a:ext>
              </a:extLst>
            </xdr:cNvPr>
            <xdr:cNvGraphicFramePr/>
          </xdr:nvGraphicFramePr>
          <xdr:xfrm>
            <a:off x="0" y="0"/>
            <a:ext cx="0" cy="0"/>
          </xdr:xfrm>
          <a:graphic>
            <a:graphicData uri="http://schemas.microsoft.com/office/drawing/2010/slicer">
              <sle:slicer xmlns:sle="http://schemas.microsoft.com/office/drawing/2010/slicer" name="office_location 1"/>
            </a:graphicData>
          </a:graphic>
        </xdr:graphicFrame>
      </mc:Choice>
      <mc:Fallback xmlns="">
        <xdr:sp macro="" textlink="">
          <xdr:nvSpPr>
            <xdr:cNvPr id="0" name=""/>
            <xdr:cNvSpPr>
              <a:spLocks noTextEdit="1"/>
            </xdr:cNvSpPr>
          </xdr:nvSpPr>
          <xdr:spPr>
            <a:xfrm>
              <a:off x="9786620" y="1376319"/>
              <a:ext cx="1701437"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369025</xdr:colOff>
      <xdr:row>7</xdr:row>
      <xdr:rowOff>131717</xdr:rowOff>
    </xdr:from>
    <xdr:to>
      <xdr:col>22</xdr:col>
      <xdr:colOff>369025</xdr:colOff>
      <xdr:row>13</xdr:row>
      <xdr:rowOff>27214</xdr:rowOff>
    </xdr:to>
    <mc:AlternateContent xmlns:mc="http://schemas.openxmlformats.org/markup-compatibility/2006" xmlns:a14="http://schemas.microsoft.com/office/drawing/2010/main">
      <mc:Choice Requires="a14">
        <xdr:graphicFrame macro="">
          <xdr:nvGraphicFramePr>
            <xdr:cNvPr id="31" name="product 1">
              <a:extLst>
                <a:ext uri="{FF2B5EF4-FFF2-40B4-BE49-F238E27FC236}">
                  <a16:creationId xmlns:a16="http://schemas.microsoft.com/office/drawing/2014/main" id="{66F3DAF0-430B-4CBA-B3D6-18AA1D0D51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519625" y="1376317"/>
              <a:ext cx="1828800" cy="962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400594</xdr:colOff>
      <xdr:row>7</xdr:row>
      <xdr:rowOff>131718</xdr:rowOff>
    </xdr:from>
    <xdr:to>
      <xdr:col>25</xdr:col>
      <xdr:colOff>326571</xdr:colOff>
      <xdr:row>13</xdr:row>
      <xdr:rowOff>27214</xdr:rowOff>
    </xdr:to>
    <mc:AlternateContent xmlns:mc="http://schemas.openxmlformats.org/markup-compatibility/2006" xmlns:a14="http://schemas.microsoft.com/office/drawing/2010/main">
      <mc:Choice Requires="a14">
        <xdr:graphicFrame macro="">
          <xdr:nvGraphicFramePr>
            <xdr:cNvPr id="32" name="sector 1">
              <a:extLst>
                <a:ext uri="{FF2B5EF4-FFF2-40B4-BE49-F238E27FC236}">
                  <a16:creationId xmlns:a16="http://schemas.microsoft.com/office/drawing/2014/main" id="{2666D4C2-1D02-4200-8E5E-5D31089F012D}"/>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3379994" y="1376318"/>
              <a:ext cx="1754777" cy="962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206828</xdr:colOff>
      <xdr:row>3</xdr:row>
      <xdr:rowOff>32660</xdr:rowOff>
    </xdr:from>
    <xdr:to>
      <xdr:col>14</xdr:col>
      <xdr:colOff>206828</xdr:colOff>
      <xdr:row>5</xdr:row>
      <xdr:rowOff>174174</xdr:rowOff>
    </xdr:to>
    <xdr:cxnSp macro="">
      <xdr:nvCxnSpPr>
        <xdr:cNvPr id="33" name="Straight Connector 32">
          <a:extLst>
            <a:ext uri="{FF2B5EF4-FFF2-40B4-BE49-F238E27FC236}">
              <a16:creationId xmlns:a16="http://schemas.microsoft.com/office/drawing/2014/main" id="{92CA416F-0D18-4E2A-8D06-6262C9D38898}"/>
            </a:ext>
          </a:extLst>
        </xdr:cNvPr>
        <xdr:cNvCxnSpPr/>
      </xdr:nvCxnSpPr>
      <xdr:spPr>
        <a:xfrm>
          <a:off x="8316685" y="587831"/>
          <a:ext cx="0" cy="511629"/>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4606481" createdVersion="5" refreshedVersion="6" minRefreshableVersion="3" recordCount="0" supportSubquery="1" supportAdvancedDrill="1" xr:uid="{DCF7BB14-8F8E-488E-9847-D0E82E433491}">
  <cacheSource type="external" connectionId="6"/>
  <cacheFields count="3">
    <cacheField name="[Measures].[Count of deal_stage]" caption="Count of deal_stage" numFmtId="0" hierarchy="45" level="32767"/>
    <cacheField name="[sales_pipeline].[deal_stage].[deal_stage]" caption="deal_stage" numFmtId="0" hierarchy="14" level="1">
      <sharedItems count="4">
        <s v="Engaging"/>
        <s v="Lost"/>
        <s v="Prospecting"/>
        <s v="Won"/>
      </sharedItems>
    </cacheField>
    <cacheField name="[sales_pipeline].[product].[product]" caption="product" numFmtId="0" hierarchy="20" level="1">
      <sharedItems containsSemiMixedTypes="0" containsNonDate="0" containsString="0"/>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1"/>
      </fieldsUsage>
    </cacheHierarchy>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0"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0" memberValueDatatype="130" unbalanced="0"/>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2"/>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hidden="1">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4953705" createdVersion="5" refreshedVersion="6" minRefreshableVersion="3" recordCount="0" supportSubquery="1" supportAdvancedDrill="1" xr:uid="{8548D5F7-7F87-4276-A434-379A0EC714CB}">
  <cacheSource type="external" connectionId="6"/>
  <cacheFields count="3">
    <cacheField name="[Measures].[Count of close_date]" caption="Count of close_date" numFmtId="0" hierarchy="41" level="32767"/>
    <cacheField name="[Measures].[Win Rate]" caption="Win Rate" numFmtId="0" hierarchy="30" level="32767"/>
    <cacheField name="[sales_pipeline].[product].[product]" caption="product" numFmtId="0" hierarchy="20" level="1">
      <sharedItems count="7">
        <s v="GTK 500"/>
        <s v="GTX Basic"/>
        <s v="GTX Plus Basic"/>
        <s v="GTX Plus Pro"/>
        <s v="GTXPro"/>
        <s v="MG Advanced"/>
        <s v="MG Special"/>
      </sharedItems>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0"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0" memberValueDatatype="130" unbalanced="0"/>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2"/>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oneField="1">
      <fieldsUsage count="1">
        <fieldUsage x="1"/>
      </fieldsUsage>
    </cacheHierarchy>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5532405" createdVersion="5" refreshedVersion="6" minRefreshableVersion="3" recordCount="0" supportSubquery="1" supportAdvancedDrill="1" xr:uid="{9D937373-A7D0-467D-A601-B981BC6A1AED}">
  <cacheSource type="external" connectionId="6"/>
  <cacheFields count="7">
    <cacheField name="[Measures].[Sum of Won]" caption="Sum of Won" numFmtId="0" hierarchy="38" level="32767"/>
    <cacheField name="[Measures].[Sum of Lost]" caption="Sum of Lost" numFmtId="0" hierarchy="40" level="32767"/>
    <cacheField name="[Measures].[Count of close_date]" caption="Count of close_date" numFmtId="0" hierarchy="41" level="32767"/>
    <cacheField name="[Measures].[Sum of close_value]" caption="Sum of close_value" numFmtId="0" hierarchy="42" level="32767"/>
    <cacheField name="[Measures].[Count of engage_date]" caption="Count of engage_date" numFmtId="0" hierarchy="37" level="32767"/>
    <cacheField name="[Measures].[Average of Deal Duration]" caption="Average of Deal Duration" numFmtId="0" hierarchy="44" level="32767"/>
    <cacheField name="[sales_pipeline].[product].[product]" caption="product" numFmtId="0" hierarchy="20" level="1">
      <sharedItems containsSemiMixedTypes="0" containsNonDate="0" containsString="0"/>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0"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0" memberValueDatatype="130" unbalanced="0"/>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6"/>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oneField="1" hidden="1">
      <fieldsUsage count="1">
        <fieldUsage x="5"/>
      </fieldsUsage>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6226852" createdVersion="5" refreshedVersion="6" minRefreshableVersion="3" recordCount="0" supportSubquery="1" supportAdvancedDrill="1" xr:uid="{5A740E9B-00E8-4494-A2B1-2225F81C91FE}">
  <cacheSource type="external" connectionId="6"/>
  <cacheFields count="4">
    <cacheField name="[Measures].[Count of close_date]" caption="Count of close_date" numFmtId="0" hierarchy="41" level="32767"/>
    <cacheField name="[sales_teams].[manager].[manager]" caption="manager" numFmtId="0" hierarchy="23" level="1">
      <sharedItems count="6">
        <s v="Cara Losch"/>
        <s v="Celia Rouche"/>
        <s v="Dustin Brinkmann"/>
        <s v="Melvin Marxen"/>
        <s v="Rocco Neubert"/>
        <s v="Summer Sewald"/>
      </sharedItems>
    </cacheField>
    <cacheField name="[Measures].[Win Rate]" caption="Win Rate" numFmtId="0" hierarchy="30" level="32767"/>
    <cacheField name="[sales_pipeline].[product].[product]" caption="product" numFmtId="0" hierarchy="20" level="1">
      <sharedItems containsSemiMixedTypes="0" containsNonDate="0" containsString="0"/>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0"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0" memberValueDatatype="130" unbalanced="0"/>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3"/>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2" memberValueDatatype="130" unbalanced="0">
      <fieldsUsage count="2">
        <fieldUsage x="-1"/>
        <fieldUsage x="1"/>
      </fieldsUsage>
    </cacheHierarchy>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oneField="1">
      <fieldsUsage count="1">
        <fieldUsage x="2"/>
      </fieldsUsage>
    </cacheHierarchy>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6574075" createdVersion="5" refreshedVersion="6" minRefreshableVersion="3" recordCount="0" supportSubquery="1" supportAdvancedDrill="1" xr:uid="{94FD45E7-9426-48AD-BB08-AF642E314794}">
  <cacheSource type="external" connectionId="6"/>
  <cacheFields count="3">
    <cacheField name="[Measures].[Count of deal_stage]" caption="Count of deal_stage" numFmtId="0" hierarchy="45" level="32767"/>
    <cacheField name="[accounts].[sector].[sector]" caption="sector" numFmtId="0" hierarchy="4" level="1">
      <sharedItems containsBlank="1" count="11">
        <s v="employment"/>
        <s v="entertainment"/>
        <s v="finance"/>
        <s v="marketing"/>
        <s v="medical"/>
        <s v="retail"/>
        <s v="services"/>
        <s v="software"/>
        <s v="technolgy"/>
        <s v="telecommunications"/>
        <m/>
      </sharedItems>
    </cacheField>
    <cacheField name="[sales_pipeline].[product].[product]" caption="product" numFmtId="0" hierarchy="20" level="1">
      <sharedItems containsSemiMixedTypes="0" containsNonDate="0" containsString="0"/>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fieldsUsage count="2">
        <fieldUsage x="-1"/>
        <fieldUsage x="1"/>
      </fieldsUsage>
    </cacheHierarchy>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0"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0" memberValueDatatype="130" unbalanced="0"/>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2"/>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hidden="1">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767437268521" createdVersion="5" refreshedVersion="6" minRefreshableVersion="3" recordCount="0" supportSubquery="1" supportAdvancedDrill="1" xr:uid="{6A6CB1A4-85FD-406D-99E0-1B3B31BE0599}">
  <cacheSource type="external" connectionId="6"/>
  <cacheFields count="5">
    <cacheField name="[sales_pipeline].[engage_date (Month)].[engage_date (Month)]" caption="engage_date (Month)" numFmtId="0" hierarchy="16" level="1">
      <sharedItems count="12">
        <s v="Oct"/>
        <s v="Nov"/>
        <s v="Dec"/>
        <s v="Jan"/>
        <s v="Feb"/>
        <s v="Mar"/>
        <s v="Apr"/>
        <s v="May"/>
        <s v="Jun"/>
        <s v="Jul"/>
        <s v="Aug"/>
        <s v="Sep"/>
      </sharedItems>
    </cacheField>
    <cacheField name="[sales_pipeline].[engage_date (Year)].[engage_date (Year)]" caption="engage_date (Year)" numFmtId="0" hierarchy="17" level="1">
      <sharedItems count="2">
        <s v="2016"/>
        <s v="2017"/>
      </sharedItems>
    </cacheField>
    <cacheField name="[Measures].[Count of engage_date]" caption="Count of engage_date" numFmtId="0" hierarchy="37" level="32767"/>
    <cacheField name="[Measures].[Win Rate]" caption="Win Rate" numFmtId="0" hierarchy="30" level="32767"/>
    <cacheField name="[sales_pipeline].[product].[product]" caption="product" numFmtId="0" hierarchy="20" level="1">
      <sharedItems containsSemiMixedTypes="0" containsNonDate="0" containsString="0"/>
    </cacheField>
  </cacheFields>
  <cacheHierarchies count="46">
    <cacheHierarchy uniqueName="[accounts].[account]" caption="account" attribute="1" defaultMemberUniqueName="[accounts].[account].[All]" allUniqueName="[accounts].[account].[All]" dimensionUniqueName="[accounts]" displayFolder="" count="0" memberValueDatatype="130" unbalanced="0"/>
    <cacheHierarchy uniqueName="[accounts].[employees]" caption="employees" attribute="1" defaultMemberUniqueName="[accounts].[employees].[All]" allUniqueName="[accounts].[employees].[All]" dimensionUniqueName="[accounts]" displayFolder="" count="0"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0"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0" memberValueDatatype="130" unbalanced="0"/>
    <cacheHierarchy uniqueName="[accounts].[year_established]" caption="year_established" attribute="1" defaultMemberUniqueName="[accounts].[year_established].[All]" allUniqueName="[accounts].[year_established].[All]" dimensionUniqueName="[accounts]" displayFolder="" count="0" memberValueDatatype="5" unbalanced="0"/>
    <cacheHierarchy uniqueName="[products].[product]" caption="product" attribute="1" defaultMemberUniqueName="[products].[product].[All]" allUniqueName="[products].[product].[All]" dimensionUniqueName="[products]" displayFolder="" count="0" memberValueDatatype="130" unbalanced="0"/>
    <cacheHierarchy uniqueName="[products].[sales_price]" caption="sales_price" attribute="1" defaultMemberUniqueName="[products].[sales_price].[All]" allUniqueName="[products].[sales_price].[All]" dimensionUniqueName="[products]" displayFolder="" count="0" memberValueDatatype="6" unbalanced="0"/>
    <cacheHierarchy uniqueName="[products].[series]" caption="series" attribute="1" defaultMemberUniqueName="[products].[series].[All]" allUniqueName="[products].[series].[All]" dimensionUniqueName="[products]"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6" unbalanced="0"/>
    <cacheHierarchy uniqueName="[sales_pipeline].[Deal Duration]" caption="Deal Duration" attribute="1" defaultMemberUniqueName="[sales_pipeline].[Deal Duration].[All]" allUniqueName="[sales_pipeline].[Deal Duration].[All]" dimensionUniqueName="[sales_pipeline]" displayFolder="" count="0" memberValueDatatype="5"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2" memberValueDatatype="130" unbalanced="0">
      <fieldsUsage count="2">
        <fieldUsage x="-1"/>
        <fieldUsage x="0"/>
      </fieldsUsage>
    </cacheHierarchy>
    <cacheHierarchy uniqueName="[sales_pipeline].[engage_date (Year)]" caption="engage_date (Year)" attribute="1" defaultMemberUniqueName="[sales_pipeline].[engage_date (Year)].[All]" allUniqueName="[sales_pipeline].[engage_date (Year)].[All]" dimensionUniqueName="[sales_pipeline]" displayFolder="" count="2" memberValueDatatype="130" unbalanced="0">
      <fieldsUsage count="2">
        <fieldUsage x="-1"/>
        <fieldUsage x="1"/>
      </fieldsUsage>
    </cacheHierarchy>
    <cacheHierarchy uniqueName="[sales_pipeline].[Lost]" caption="Lost" attribute="1" defaultMemberUniqueName="[sales_pipeline].[Lost].[All]" allUniqueName="[sales_pipeline].[Lost].[All]" dimensionUniqueName="[sales_pipeline]" displayFolder="" count="0" memberValueDatatype="20" unbalanced="0"/>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fieldsUsage count="2">
        <fieldUsage x="-1"/>
        <fieldUsage x="4"/>
      </fieldsUsage>
    </cacheHierarchy>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Won]" caption="Won" attribute="1" defaultMemberUniqueName="[sales_pipeline].[Won].[All]" allUniqueName="[sales_pipeline].[Won].[All]" dimensionUniqueName="[sales_pipeline]" displayFolder="" count="0" memberValueDatatype="20" unbalanced="0"/>
    <cacheHierarchy uniqueName="[sales_teams].[manager]" caption="manager" attribute="1" defaultMemberUniqueName="[sales_teams].[manager].[All]" allUniqueName="[sales_teams].[manager].[All]" dimensionUniqueName="[sales_teams]" displayFolder="" count="0" memberValueDatatype="130" unbalanced="0"/>
    <cacheHierarchy uniqueName="[sales_teams].[regional_office]" caption="regional_office" attribute="1" defaultMemberUniqueName="[sales_teams].[regional_office].[All]" allUniqueName="[sales_teams].[regional_office].[All]" dimensionUniqueName="[sales_teams]"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data_dictionary].[Description]" caption="Description" attribute="1" defaultMemberUniqueName="[data_dictionary].[Description].[All]" allUniqueName="[data_dictionary].[Description].[All]" dimensionUniqueName="[data_dictionary]" displayFolder="" count="0" memberValueDatatype="130" unbalanced="0" hidden="1"/>
    <cacheHierarchy uniqueName="[data_dictionary].[Field]" caption="Field" attribute="1" defaultMemberUniqueName="[data_dictionary].[Field].[All]" allUniqueName="[data_dictionary].[Field].[All]" dimensionUniqueName="[data_dictionary]" displayFolder="" count="0" memberValueDatatype="130" unbalanced="0" hidden="1"/>
    <cacheHierarchy uniqueName="[data_dictionary].[Table]" caption="Table" attribute="1" defaultMemberUniqueName="[data_dictionary].[Table].[All]" allUniqueName="[data_dictionary].[Table].[All]" dimensionUniqueName="[data_dictionary]" displayFolder="" count="0"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0" memberValueDatatype="20" unbalanced="0" hidden="1"/>
    <cacheHierarchy uniqueName="[Measures].[Win Rate]" caption="Win Rate" measure="1" displayFolder="" measureGroup="sales_pipeline" count="0" oneField="1">
      <fieldsUsage count="1">
        <fieldUsage x="3"/>
      </fieldsUsage>
    </cacheHierarchy>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2"/>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2"/>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8"/>
        </ext>
      </extLst>
    </cacheHierarchy>
    <cacheHierarchy uniqueName="[Measures].[Count of close_date]" caption="Count of close_date" measure="1" displayFolder="" measureGroup="sales_pipeline" count="0" hidden="1">
      <extLst>
        <ext xmlns:x15="http://schemas.microsoft.com/office/spreadsheetml/2010/11/main" uri="{B97F6D7D-B522-45F9-BDA1-12C45D357490}">
          <x15:cacheHierarchy aggregatedColumn="11"/>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2"/>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3"/>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4"/>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578667476853" createdVersion="3" refreshedVersion="6" minRefreshableVersion="3" recordCount="0" supportSubquery="1" supportAdvancedDrill="1" xr:uid="{80BDAD57-B92D-46B3-982A-25A0BEB77AFB}">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accounts].[account]" caption="account" attribute="1" defaultMemberUniqueName="[accounts].[account].[All]" allUniqueName="[accounts].[account].[All]" dimensionUniqueName="[accounts]" displayFolder="" count="2" memberValueDatatype="130" unbalanced="0"/>
    <cacheHierarchy uniqueName="[accounts].[employees]" caption="employees" attribute="1" defaultMemberUniqueName="[accounts].[employees].[All]" allUniqueName="[accounts].[employees].[All]" dimensionUniqueName="[accounts]" displayFolder="" count="2"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2"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2" memberValueDatatype="130" unbalanced="0"/>
    <cacheHierarchy uniqueName="[accounts].[year_established]" caption="year_established" attribute="1" defaultMemberUniqueName="[accounts].[year_established].[All]" allUniqueName="[accounts].[year_established].[All]" dimensionUniqueName="[account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ales_price]" caption="sales_price" attribute="1" defaultMemberUniqueName="[products].[sales_price].[All]" allUniqueName="[products].[sales_price].[All]" dimensionUniqueName="[products]" displayFolder="" count="2" memberValueDatatype="6" unbalanced="0"/>
    <cacheHierarchy uniqueName="[products].[series]" caption="series" attribute="1" defaultMemberUniqueName="[products].[series].[All]" allUniqueName="[products].[series].[All]" dimensionUniqueName="[products]" displayFolder="" count="2"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6" unbalanced="0"/>
    <cacheHierarchy uniqueName="[sales_pipeline].[Deal Duration]" caption="Deal Duration" attribute="1" defaultMemberUniqueName="[sales_pipeline].[Deal Duration].[All]" allUniqueName="[sales_pipeline].[Deal Duration].[All]" dimensionUniqueName="[sales_pipeline]" displayFolder="" count="2" memberValueDatatype="5"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2"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2" memberValueDatatype="130" unbalanced="0"/>
    <cacheHierarchy uniqueName="[sales_pipeline].[Lost]" caption="Lost" attribute="1" defaultMemberUniqueName="[sales_pipeline].[Lost].[All]" allUniqueName="[sales_pipeline].[Lost].[All]" dimensionUniqueName="[sales_pipeline]" displayFolder="" count="2" memberValueDatatype="20" unbalanced="0"/>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cacheHierarchy uniqueName="[sales_pipeline].[Won]" caption="Won" attribute="1" defaultMemberUniqueName="[sales_pipeline].[Won].[All]" allUniqueName="[sales_pipeline].[Won].[All]" dimensionUniqueName="[sales_pipeline]" displayFolder="" count="2" memberValueDatatype="2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data_dictionary].[Description]" caption="Description" attribute="1" defaultMemberUniqueName="[data_dictionary].[Description].[All]" allUniqueName="[data_dictionary].[Description].[All]" dimensionUniqueName="[data_dictionary]" displayFolder="" count="2" memberValueDatatype="130" unbalanced="0" hidden="1"/>
    <cacheHierarchy uniqueName="[data_dictionary].[Field]" caption="Field" attribute="1" defaultMemberUniqueName="[data_dictionary].[Field].[All]" allUniqueName="[data_dictionary].[Field].[All]" dimensionUniqueName="[data_dictionary]" displayFolder="" count="2" memberValueDatatype="130" unbalanced="0" hidden="1"/>
    <cacheHierarchy uniqueName="[data_dictionary].[Table]" caption="Table" attribute="1" defaultMemberUniqueName="[data_dictionary].[Table].[All]" allUniqueName="[data_dictionary].[Table].[All]" dimensionUniqueName="[data_dictionary]" displayFolder="" count="2"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2" memberValueDatatype="20" unbalanced="0" hidden="1"/>
    <cacheHierarchy uniqueName="[Measures].[Win Rate]" caption="Win Rate" measure="1" displayFolder="" measureGroup="sales_pipeline" count="0"/>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6"/>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3"/>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3"/>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9"/>
        </ext>
      </extLst>
    </cacheHierarchy>
    <cacheHierarchy uniqueName="[Measures].[Count of close_date]" caption="Count of close_date" measure="1" displayFolder="" measureGroup="sales_pipeline" count="0" hidden="1">
      <extLst>
        <ext xmlns:x15="http://schemas.microsoft.com/office/spreadsheetml/2010/11/main" uri="{B97F6D7D-B522-45F9-BDA1-12C45D357490}">
          <x15:cacheHierarchy aggregatedColumn="12"/>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3"/>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4"/>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4"/>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5"/>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licerData="1" pivotCacheId="119766901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21.573710763892" createdVersion="3" refreshedVersion="6" minRefreshableVersion="3" recordCount="0" supportSubquery="1" supportAdvancedDrill="1" xr:uid="{78213399-9ED1-4A46-B5D8-27C88996CC7B}">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accounts].[account]" caption="account" attribute="1" defaultMemberUniqueName="[accounts].[account].[All]" allUniqueName="[accounts].[account].[All]" dimensionUniqueName="[accounts]" displayFolder="" count="2" memberValueDatatype="130" unbalanced="0"/>
    <cacheHierarchy uniqueName="[accounts].[employees]" caption="employees" attribute="1" defaultMemberUniqueName="[accounts].[employees].[All]" allUniqueName="[accounts].[employees].[All]" dimensionUniqueName="[accounts]" displayFolder="" count="2" memberValueDatatype="5" unbalanced="0"/>
    <cacheHierarchy uniqueName="[accounts].[office_location]" caption="office_location" attribute="1" defaultMemberUniqueName="[accounts].[office_location].[All]" allUniqueName="[accounts].[office_location].[All]" dimensionUniqueName="[accounts]" displayFolder="" count="2" memberValueDatatype="130" unbalanced="0"/>
    <cacheHierarchy uniqueName="[accounts].[revenue]" caption="revenue" attribute="1" defaultMemberUniqueName="[accounts].[revenue].[All]" allUniqueName="[accounts].[revenue].[All]" dimensionUniqueName="[accounts]" displayFolder="" count="2" memberValueDatatype="6" unbalanced="0"/>
    <cacheHierarchy uniqueName="[accounts].[sector]" caption="sector" attribute="1" defaultMemberUniqueName="[accounts].[sector].[All]" allUniqueName="[accounts].[sector].[All]" dimensionUniqueName="[accounts]" displayFolder="" count="2" memberValueDatatype="130" unbalanced="0"/>
    <cacheHierarchy uniqueName="[accounts].[subsidiary_of]" caption="subsidiary_of" attribute="1" defaultMemberUniqueName="[accounts].[subsidiary_of].[All]" allUniqueName="[accounts].[subsidiary_of].[All]" dimensionUniqueName="[accounts]" displayFolder="" count="2" memberValueDatatype="130" unbalanced="0"/>
    <cacheHierarchy uniqueName="[accounts].[year_established]" caption="year_established" attribute="1" defaultMemberUniqueName="[accounts].[year_established].[All]" allUniqueName="[accounts].[year_established].[All]" dimensionUniqueName="[accounts]"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sales_price]" caption="sales_price" attribute="1" defaultMemberUniqueName="[products].[sales_price].[All]" allUniqueName="[products].[sales_price].[All]" dimensionUniqueName="[products]" displayFolder="" count="2" memberValueDatatype="6" unbalanced="0"/>
    <cacheHierarchy uniqueName="[products].[series]" caption="series" attribute="1" defaultMemberUniqueName="[products].[series].[All]" allUniqueName="[products].[series].[All]" dimensionUniqueName="[products]" displayFolder="" count="2" memberValueDatatype="130" unbalanced="0"/>
    <cacheHierarchy uniqueName="[sales_pipeline].[account]" caption="account" attribute="1" defaultMemberUniqueName="[sales_pipeline].[account].[All]" allUniqueName="[sales_pipeline].[account].[All]" dimensionUniqueName="[sales_pipeline]" displayFolder="" count="2" memberValueDatatype="130" unbalanced="0"/>
    <cacheHierarchy uniqueName="[sales_pipeline].[close_date]" caption="close_date" attribute="1" time="1" defaultMemberUniqueName="[sales_pipeline].[close_date].[All]" allUniqueName="[sales_pipeline].[close_date].[All]" dimensionUniqueName="[sales_pipeline]" displayFolder="" count="2" memberValueDatatype="7" unbalanced="0"/>
    <cacheHierarchy uniqueName="[sales_pipeline].[close_value]" caption="close_value" attribute="1" defaultMemberUniqueName="[sales_pipeline].[close_value].[All]" allUniqueName="[sales_pipeline].[close_value].[All]" dimensionUniqueName="[sales_pipeline]" displayFolder="" count="2" memberValueDatatype="6" unbalanced="0"/>
    <cacheHierarchy uniqueName="[sales_pipeline].[Deal Duration]" caption="Deal Duration" attribute="1" defaultMemberUniqueName="[sales_pipeline].[Deal Duration].[All]" allUniqueName="[sales_pipeline].[Deal Duration].[All]" dimensionUniqueName="[sales_pipeline]" displayFolder="" count="2" memberValueDatatype="5" unbalanced="0"/>
    <cacheHierarchy uniqueName="[sales_pipeline].[deal_stage]" caption="deal_stage" attribute="1" defaultMemberUniqueName="[sales_pipeline].[deal_stage].[All]" allUniqueName="[sales_pipeline].[deal_stage].[All]" dimensionUniqueName="[sales_pipeline]" displayFolder="" count="2" memberValueDatatype="130" unbalanced="0"/>
    <cacheHierarchy uniqueName="[sales_pipeline].[engage_date]" caption="engage_date" attribute="1" time="1" defaultMemberUniqueName="[sales_pipeline].[engage_date].[All]" allUniqueName="[sales_pipeline].[engage_date].[All]" dimensionUniqueName="[sales_pipeline]" displayFolder="" count="2" memberValueDatatype="7" unbalanced="0"/>
    <cacheHierarchy uniqueName="[sales_pipeline].[engage_date (Month)]" caption="engage_date (Month)" attribute="1" defaultMemberUniqueName="[sales_pipeline].[engage_date (Month)].[All]" allUniqueName="[sales_pipeline].[engage_date (Month)].[All]" dimensionUniqueName="[sales_pipeline]" displayFolder="" count="2" memberValueDatatype="130" unbalanced="0"/>
    <cacheHierarchy uniqueName="[sales_pipeline].[engage_date (Year)]" caption="engage_date (Year)" attribute="1" defaultMemberUniqueName="[sales_pipeline].[engage_date (Year)].[All]" allUniqueName="[sales_pipeline].[engage_date (Year)].[All]" dimensionUniqueName="[sales_pipeline]" displayFolder="" count="2" memberValueDatatype="130" unbalanced="0"/>
    <cacheHierarchy uniqueName="[sales_pipeline].[Lost]" caption="Lost" attribute="1" defaultMemberUniqueName="[sales_pipeline].[Lost].[All]" allUniqueName="[sales_pipeline].[Lost].[All]" dimensionUniqueName="[sales_pipeline]" displayFolder="" count="2" memberValueDatatype="20" unbalanced="0"/>
    <cacheHierarchy uniqueName="[sales_pipeline].[opportunity_id]" caption="opportunity_id" attribute="1" defaultMemberUniqueName="[sales_pipeline].[opportunity_id].[All]" allUniqueName="[sales_pipeline].[opportunity_id].[All]" dimensionUniqueName="[sales_pipeline]" displayFolder="" count="2" memberValueDatatype="130" unbalanced="0"/>
    <cacheHierarchy uniqueName="[sales_pipeline].[product]" caption="product" attribute="1" defaultMemberUniqueName="[sales_pipeline].[product].[All]" allUniqueName="[sales_pipeline].[product].[All]" dimensionUniqueName="[sales_pipeline]" displayFolder="" count="2"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cacheHierarchy uniqueName="[sales_pipeline].[Won]" caption="Won" attribute="1" defaultMemberUniqueName="[sales_pipeline].[Won].[All]" allUniqueName="[sales_pipeline].[Won].[All]" dimensionUniqueName="[sales_pipeline]" displayFolder="" count="2" memberValueDatatype="2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teams].[sales_agent]" caption="sales_agent" attribute="1" defaultMemberUniqueName="[sales_teams].[sales_agent].[All]" allUniqueName="[sales_teams].[sales_agent].[All]" dimensionUniqueName="[sales_teams]" displayFolder="" count="2" memberValueDatatype="130" unbalanced="0"/>
    <cacheHierarchy uniqueName="[data_dictionary].[Description]" caption="Description" attribute="1" defaultMemberUniqueName="[data_dictionary].[Description].[All]" allUniqueName="[data_dictionary].[Description].[All]" dimensionUniqueName="[data_dictionary]" displayFolder="" count="2" memberValueDatatype="130" unbalanced="0" hidden="1"/>
    <cacheHierarchy uniqueName="[data_dictionary].[Field]" caption="Field" attribute="1" defaultMemberUniqueName="[data_dictionary].[Field].[All]" allUniqueName="[data_dictionary].[Field].[All]" dimensionUniqueName="[data_dictionary]" displayFolder="" count="2" memberValueDatatype="130" unbalanced="0" hidden="1"/>
    <cacheHierarchy uniqueName="[data_dictionary].[Table]" caption="Table" attribute="1" defaultMemberUniqueName="[data_dictionary].[Table].[All]" allUniqueName="[data_dictionary].[Table].[All]" dimensionUniqueName="[data_dictionary]" displayFolder="" count="2" memberValueDatatype="130" unbalanced="0" hidden="1"/>
    <cacheHierarchy uniqueName="[sales_pipeline].[engage_date (Month Index)]" caption="engage_date (Month Index)" attribute="1" defaultMemberUniqueName="[sales_pipeline].[engage_date (Month Index)].[All]" allUniqueName="[sales_pipeline].[engage_date (Month Index)].[All]" dimensionUniqueName="[sales_pipeline]" displayFolder="" count="2" memberValueDatatype="20" unbalanced="0" hidden="1"/>
    <cacheHierarchy uniqueName="[Measures].[Win Rate]" caption="Win Rate" measure="1" displayFolder="" measureGroup="sales_pipeline" count="0"/>
    <cacheHierarchy uniqueName="[Measures].[__XL_Count accounts]" caption="__XL_Count accounts" measure="1" displayFolder="" measureGroup="accounts" count="0" hidden="1"/>
    <cacheHierarchy uniqueName="[Measures].[__XL_Count data_dictionary]" caption="__XL_Count data_dictionary" measure="1" displayFolder="" measureGroup="data_dictionary" count="0" hidden="1"/>
    <cacheHierarchy uniqueName="[Measures].[__XL_Count products]" caption="__XL_Count products" measure="1" displayFolder="" measureGroup="products" count="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engage_date]" caption="Count of engage_date" measure="1" displayFolder="" measureGroup="sales_pipeline" count="0" hidden="1">
      <extLst>
        <ext xmlns:x15="http://schemas.microsoft.com/office/spreadsheetml/2010/11/main" uri="{B97F6D7D-B522-45F9-BDA1-12C45D357490}">
          <x15:cacheHierarchy aggregatedColumn="16"/>
        </ext>
      </extLst>
    </cacheHierarchy>
    <cacheHierarchy uniqueName="[Measures].[Sum of Won]" caption="Sum of Won" measure="1" displayFolder="" measureGroup="sales_pipeline" count="0" hidden="1">
      <extLst>
        <ext xmlns:x15="http://schemas.microsoft.com/office/spreadsheetml/2010/11/main" uri="{B97F6D7D-B522-45F9-BDA1-12C45D357490}">
          <x15:cacheHierarchy aggregatedColumn="23"/>
        </ext>
      </extLst>
    </cacheHierarchy>
    <cacheHierarchy uniqueName="[Measures].[Count of Won]" caption="Count of Won" measure="1" displayFolder="" measureGroup="sales_pipeline" count="0" hidden="1">
      <extLst>
        <ext xmlns:x15="http://schemas.microsoft.com/office/spreadsheetml/2010/11/main" uri="{B97F6D7D-B522-45F9-BDA1-12C45D357490}">
          <x15:cacheHierarchy aggregatedColumn="23"/>
        </ext>
      </extLst>
    </cacheHierarchy>
    <cacheHierarchy uniqueName="[Measures].[Sum of Lost]" caption="Sum of Lost" measure="1" displayFolder="" measureGroup="sales_pipeline" count="0" hidden="1">
      <extLst>
        <ext xmlns:x15="http://schemas.microsoft.com/office/spreadsheetml/2010/11/main" uri="{B97F6D7D-B522-45F9-BDA1-12C45D357490}">
          <x15:cacheHierarchy aggregatedColumn="19"/>
        </ext>
      </extLst>
    </cacheHierarchy>
    <cacheHierarchy uniqueName="[Measures].[Count of close_date]" caption="Count of close_date" measure="1" displayFolder="" measureGroup="sales_pipeline" count="0" hidden="1">
      <extLst>
        <ext xmlns:x15="http://schemas.microsoft.com/office/spreadsheetml/2010/11/main" uri="{B97F6D7D-B522-45F9-BDA1-12C45D357490}">
          <x15:cacheHierarchy aggregatedColumn="12"/>
        </ext>
      </extLst>
    </cacheHierarchy>
    <cacheHierarchy uniqueName="[Measures].[Sum of close_value]" caption="Sum of close_value" measure="1" displayFolder="" measureGroup="sales_pipeline" count="0" hidden="1">
      <extLst>
        <ext xmlns:x15="http://schemas.microsoft.com/office/spreadsheetml/2010/11/main" uri="{B97F6D7D-B522-45F9-BDA1-12C45D357490}">
          <x15:cacheHierarchy aggregatedColumn="13"/>
        </ext>
      </extLst>
    </cacheHierarchy>
    <cacheHierarchy uniqueName="[Measures].[Sum of Deal Duration]" caption="Sum of Deal Duration" measure="1" displayFolder="" measureGroup="sales_pipeline" count="0" hidden="1">
      <extLst>
        <ext xmlns:x15="http://schemas.microsoft.com/office/spreadsheetml/2010/11/main" uri="{B97F6D7D-B522-45F9-BDA1-12C45D357490}">
          <x15:cacheHierarchy aggregatedColumn="14"/>
        </ext>
      </extLst>
    </cacheHierarchy>
    <cacheHierarchy uniqueName="[Measures].[Average of Deal Duration]" caption="Average of Deal Duration" measure="1" displayFolder="" measureGroup="sales_pipeline" count="0" hidden="1">
      <extLst>
        <ext xmlns:x15="http://schemas.microsoft.com/office/spreadsheetml/2010/11/main" uri="{B97F6D7D-B522-45F9-BDA1-12C45D357490}">
          <x15:cacheHierarchy aggregatedColumn="14"/>
        </ext>
      </extLst>
    </cacheHierarchy>
    <cacheHierarchy uniqueName="[Measures].[Count of deal_stage]" caption="Count of deal_stage" measure="1" displayFolder="" measureGroup="sales_pipeline" count="0" hidden="1">
      <extLst>
        <ext xmlns:x15="http://schemas.microsoft.com/office/spreadsheetml/2010/11/main" uri="{B97F6D7D-B522-45F9-BDA1-12C45D357490}">
          <x15:cacheHierarchy aggregatedColumn="15"/>
        </ext>
      </extLst>
    </cacheHierarchy>
  </cacheHierarchies>
  <kpis count="0"/>
  <dimensions count="5">
    <dimension name="accounts" uniqueName="[accounts]" caption="accounts"/>
    <dimension measure="1" name="Measures" uniqueName="[Measures]" caption="Measures"/>
    <dimension name="products" uniqueName="[products]" caption="products"/>
    <dimension name="sales_pipeline" uniqueName="[sales_pipeline]" caption="sales_pipeline"/>
    <dimension name="sales_teams" uniqueName="[sales_teams]" caption="sales_teams"/>
  </dimensions>
  <measureGroups count="5">
    <measureGroup name="accounts" caption="accounts"/>
    <measureGroup name="data_dictionary" caption="data_dictionary"/>
    <measureGroup name="products" caption="products"/>
    <measureGroup name="sales_pipeline" caption="sales_pipeline"/>
    <measureGroup name="sales_teams" caption="sales_teams"/>
  </measureGroups>
  <maps count="7">
    <map measureGroup="0" dimension="0"/>
    <map measureGroup="2" dimension="2"/>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pivotCacheId="11288510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0D58B-9F36-49C6-96BB-721418024984}" name="PivotTable1" cacheId="5" applyNumberFormats="0" applyBorderFormats="0" applyFontFormats="0" applyPatternFormats="0" applyAlignmentFormats="0" applyWidthHeightFormats="1" dataCaption="Values" tag="306744c7-240e-4461-84d8-b8cc769e94a4" updatedVersion="6" minRefreshableVersion="5" useAutoFormatting="1" subtotalHiddenItems="1" rowGrandTotals="0" colGrandTotals="0" itemPrintTitles="1" createdVersion="5" indent="0" compact="0" compactData="0" multipleFieldFilters="0" chartFormat="6">
  <location ref="A1:D16" firstHeaderRow="0" firstDataRow="1" firstDataCol="2"/>
  <pivotFields count="5">
    <pivotField axis="axisRow" compact="0" allDrilled="1" outline="0" showAll="0" dataSourceSort="1" defaultSubtotal="0">
      <items count="12">
        <item x="0" e="0"/>
        <item x="1" e="0"/>
        <item x="2" e="0"/>
        <item x="3" e="0"/>
        <item x="4" e="0"/>
        <item x="5" e="0"/>
        <item x="6" e="0"/>
        <item x="7" e="0"/>
        <item x="8" e="0"/>
        <item x="9" e="0"/>
        <item x="10" e="0"/>
        <item x="11" e="0"/>
      </items>
    </pivotField>
    <pivotField axis="axisRow" compact="0" allDrilled="1" outline="0" showAll="0" sortType="ascending" defaultSubtotal="0" defaultAttributeDrillState="1">
      <items count="2">
        <item x="0"/>
        <item x="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1"/>
    <field x="0"/>
  </rowFields>
  <rowItems count="15">
    <i>
      <x/>
      <x/>
    </i>
    <i r="1">
      <x v="1"/>
    </i>
    <i r="1">
      <x v="2"/>
    </i>
    <i>
      <x v="1"/>
      <x v="3"/>
    </i>
    <i r="1">
      <x v="4"/>
    </i>
    <i r="1">
      <x v="5"/>
    </i>
    <i r="1">
      <x v="6"/>
    </i>
    <i r="1">
      <x v="7"/>
    </i>
    <i r="1">
      <x v="8"/>
    </i>
    <i r="1">
      <x v="9"/>
    </i>
    <i r="1">
      <x v="10"/>
    </i>
    <i r="1">
      <x v="11"/>
    </i>
    <i r="1">
      <x/>
    </i>
    <i r="1">
      <x v="1"/>
    </i>
    <i r="1">
      <x v="2"/>
    </i>
  </rowItems>
  <colFields count="1">
    <field x="-2"/>
  </colFields>
  <colItems count="2">
    <i>
      <x/>
    </i>
    <i i="1">
      <x v="1"/>
    </i>
  </colItems>
  <dataFields count="2">
    <dataField name="Total Engaged" fld="2" subtotal="count" baseField="1" baseItem="0"/>
    <dataField fld="3"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Engag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BE0C2B-AD48-4965-8201-F30B1FF57262}" name="PivotTable1" cacheId="2" applyNumberFormats="0" applyBorderFormats="0" applyFontFormats="0" applyPatternFormats="0" applyAlignmentFormats="0" applyWidthHeightFormats="1" dataCaption="Values" tag="ca5182a6-c668-4af0-8670-2daa09dd4975" updatedVersion="6" minRefreshableVersion="5" useAutoFormatting="1" subtotalHiddenItems="1" rowGrandTotals="0" colGrandTotals="0" itemPrintTitles="1" createdVersion="5" indent="0" compact="0" compactData="0" multipleFieldFilters="0" chartFormat="2">
  <location ref="A1:F2" firstHeaderRow="0" firstDataRow="1" firstDataCol="0"/>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Won" fld="0" baseField="0" baseItem="0"/>
    <dataField name="Sum of Lost" fld="1" baseField="0" baseItem="0"/>
    <dataField name="Count of Close Engage" fld="2" subtotal="count" baseField="0" baseItem="2"/>
    <dataField name="Revenue from deal" fld="3" baseField="0" baseItem="2"/>
    <dataField name="Total Engage" fld="4" subtotal="count" baseField="0" baseItem="4"/>
    <dataField name="Average of Deal Duration" fld="5" subtotal="average" baseField="0" baseItem="3" numFmtId="2"/>
  </dataFields>
  <formats count="2">
    <format dxfId="1">
      <pivotArea dataOnly="0" outline="0" fieldPosition="0">
        <references count="1">
          <reference field="4294967294" count="1">
            <x v="2"/>
          </reference>
        </references>
      </pivotArea>
    </format>
    <format dxfId="0">
      <pivotArea outline="0" fieldPosition="0">
        <references count="1">
          <reference field="4294967294" count="1" selected="0">
            <x v="5"/>
          </reference>
        </references>
      </pivotArea>
    </format>
  </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Engage"/>
    <pivotHierarchy dragToData="1"/>
    <pivotHierarchy dragToData="1" caption="Count of Won2"/>
    <pivotHierarchy dragToData="1"/>
    <pivotHierarchy dragToData="1" caption="Count of Close Engage"/>
    <pivotHierarchy dragToData="1" caption="Revenue from deal"/>
    <pivotHierarchy dragToData="1"/>
    <pivotHierarchy dragToData="1" caption="Average of Deal Duration"/>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B4B5F-AF1C-47EB-B038-89D834A6EFB2}" name="PivotTable2" cacheId="3" applyNumberFormats="0" applyBorderFormats="0" applyFontFormats="0" applyPatternFormats="0" applyAlignmentFormats="0" applyWidthHeightFormats="1" dataCaption="Values" tag="589fc8db-bfe0-4c99-98e5-fb521887b725" updatedVersion="6" minRefreshableVersion="5" useAutoFormatting="1" subtotalHiddenItems="1" rowGrandTotals="0" colGrandTotals="0" itemPrintTitles="1" createdVersion="5" indent="0" outline="1" outlineData="1" multipleFieldFilters="0" chartFormat="9">
  <location ref="A11:C17" firstHeaderRow="0" firstDataRow="1" firstDataCol="1"/>
  <pivotFields count="4">
    <pivotField dataField="1" subtotalTop="0" showAll="0" defaultSubtotal="0"/>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x v="5"/>
    </i>
  </rowItems>
  <colFields count="1">
    <field x="-2"/>
  </colFields>
  <colItems count="2">
    <i>
      <x/>
    </i>
    <i i="1">
      <x v="1"/>
    </i>
  </colItems>
  <dataFields count="2">
    <dataField name="Total Engage" fld="0" subtotal="count" baseField="1" baseItem="0"/>
    <dataField fld="2" subtotal="count" baseField="0" baseItem="0"/>
  </dataFields>
  <chartFormats count="1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0"/>
          </reference>
          <reference field="1" count="1" selected="0">
            <x v="5"/>
          </reference>
        </references>
      </pivotArea>
    </chartFormat>
    <chartFormat chart="6" format="8">
      <pivotArea type="data" outline="0" fieldPosition="0">
        <references count="2">
          <reference field="4294967294" count="1" selected="0">
            <x v="1"/>
          </reference>
          <reference field="1" count="1" selected="0">
            <x v="2"/>
          </reference>
        </references>
      </pivotArea>
    </chartFormat>
    <chartFormat chart="6" format="9">
      <pivotArea type="data" outline="0" fieldPosition="0">
        <references count="2">
          <reference field="4294967294" count="1" selected="0">
            <x v="1"/>
          </reference>
          <reference field="1" count="1" selected="0">
            <x v="3"/>
          </reference>
        </references>
      </pivotArea>
    </chartFormat>
    <chartFormat chart="6" format="10">
      <pivotArea type="data" outline="0" fieldPosition="0">
        <references count="2">
          <reference field="4294967294" count="1" selected="0">
            <x v="1"/>
          </reference>
          <reference field="1" count="1" selected="0">
            <x v="4"/>
          </reference>
        </references>
      </pivotArea>
    </chartFormat>
    <chartFormat chart="6" format="11">
      <pivotArea type="data" outline="0" fieldPosition="0">
        <references count="2">
          <reference field="4294967294" count="1" selected="0">
            <x v="1"/>
          </reference>
          <reference field="1" count="1" selected="0">
            <x v="1"/>
          </reference>
        </references>
      </pivotArea>
    </chartFormat>
    <chartFormat chart="6" format="12">
      <pivotArea type="data" outline="0" fieldPosition="0">
        <references count="2">
          <reference field="4294967294" count="1" selected="0">
            <x v="1"/>
          </reference>
          <reference field="1" count="1" selected="0">
            <x v="0"/>
          </reference>
        </references>
      </pivotArea>
    </chartFormat>
    <chartFormat chart="6" format="13">
      <pivotArea type="data" outline="0" fieldPosition="0">
        <references count="2">
          <reference field="4294967294" count="1" selected="0">
            <x v="1"/>
          </reference>
          <reference field="1" count="1" selected="0">
            <x v="5"/>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Eng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ECD16-83FE-42F9-91CA-ED007C3E5618}" name="PivotTable2" cacheId="1" applyNumberFormats="0" applyBorderFormats="0" applyFontFormats="0" applyPatternFormats="0" applyAlignmentFormats="0" applyWidthHeightFormats="1" dataCaption="Values" tag="65d1d544-f1c1-4990-a511-3e521a96a85d" updatedVersion="6" minRefreshableVersion="5" useAutoFormatting="1" subtotalHiddenItems="1" rowGrandTotals="0" colGrandTotals="0" itemPrintTitles="1" createdVersion="5" indent="0" outline="1" outlineData="1" multipleFieldFilters="0" chartFormat="9">
  <location ref="A11:C1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2"/>
  </colFields>
  <colItems count="2">
    <i>
      <x/>
    </i>
    <i i="1">
      <x v="1"/>
    </i>
  </colItems>
  <dataFields count="2">
    <dataField name="Total Engage" fld="0" subtotal="count" baseField="2" baseItem="0"/>
    <dataField fld="1" subtotal="count" baseField="0" baseItem="0"/>
  </dataFields>
  <chartFormats count="10">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Eng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DA7B73-09B9-46CD-90FC-FC3699B5DE59}" name="PivotTable2" cacheId="0" applyNumberFormats="0" applyBorderFormats="0" applyFontFormats="0" applyPatternFormats="0" applyAlignmentFormats="0" applyWidthHeightFormats="1" dataCaption="Values" tag="861a1eb8-3c2c-4467-895a-8727ba27b485" updatedVersion="6" minRefreshableVersion="5" useAutoFormatting="1" subtotalHiddenItems="1" rowGrandTotals="0" colGrandTotals="0" itemPrintTitles="1" createdVersion="5" indent="0" outline="1" outlineData="1" multipleFieldFilters="0" chartFormat="8">
  <location ref="A11:B15" firstHeaderRow="1" firstDataRow="1" firstDataCol="1"/>
  <pivotFields count="3">
    <pivotField dataField="1" subtotalTop="0" showAll="0" defaultSubtotal="0"/>
    <pivotField axis="axisRow" allDrilled="1" subtotalTop="0" showAll="0" defaultSubtotal="0" defaultAttributeDrillState="1">
      <items count="4">
        <item x="2"/>
        <item x="0"/>
        <item x="1"/>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deal_stage" fld="0" subtotal="count" baseField="0" baseItem="0"/>
  </dataFields>
  <chartFormats count="15">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1" count="1" selected="0">
            <x v="0"/>
          </reference>
        </references>
      </pivotArea>
    </chartFormat>
    <chartFormat chart="5" format="19">
      <pivotArea type="data" outline="0" fieldPosition="0">
        <references count="2">
          <reference field="4294967294" count="1" selected="0">
            <x v="0"/>
          </reference>
          <reference field="1" count="1" selected="0">
            <x v="1"/>
          </reference>
        </references>
      </pivotArea>
    </chartFormat>
    <chartFormat chart="5" format="20">
      <pivotArea type="data" outline="0" fieldPosition="0">
        <references count="2">
          <reference field="4294967294" count="1" selected="0">
            <x v="0"/>
          </reference>
          <reference field="1" count="1" selected="0">
            <x v="2"/>
          </reference>
        </references>
      </pivotArea>
    </chartFormat>
    <chartFormat chart="5" format="21">
      <pivotArea type="data" outline="0" fieldPosition="0">
        <references count="2">
          <reference field="4294967294" count="1" selected="0">
            <x v="0"/>
          </reference>
          <reference field="1" count="1" selected="0">
            <x v="3"/>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1" count="1" selected="0">
            <x v="0"/>
          </reference>
        </references>
      </pivotArea>
    </chartFormat>
    <chartFormat chart="7" format="29">
      <pivotArea type="data" outline="0" fieldPosition="0">
        <references count="2">
          <reference field="4294967294" count="1" selected="0">
            <x v="0"/>
          </reference>
          <reference field="1" count="1" selected="0">
            <x v="1"/>
          </reference>
        </references>
      </pivotArea>
    </chartFormat>
    <chartFormat chart="7" format="30">
      <pivotArea type="data" outline="0" fieldPosition="0">
        <references count="2">
          <reference field="4294967294" count="1" selected="0">
            <x v="0"/>
          </reference>
          <reference field="1" count="1" selected="0">
            <x v="2"/>
          </reference>
        </references>
      </pivotArea>
    </chartFormat>
    <chartFormat chart="7" format="31">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E3F964-5EDA-4DDE-9A64-02994DE93CC9}" name="PivotTable2" cacheId="4" applyNumberFormats="0" applyBorderFormats="0" applyFontFormats="0" applyPatternFormats="0" applyAlignmentFormats="0" applyWidthHeightFormats="1" dataCaption="Values" tag="ade4e27b-ac78-45ff-8db2-ecabaf4e5bc8" updatedVersion="6" minRefreshableVersion="5" useAutoFormatting="1" subtotalHiddenItems="1" rowGrandTotals="0" colGrandTotals="0" itemPrintTitles="1" createdVersion="5" indent="0" outline="1" outlineData="1" multipleFieldFilters="0" chartFormat="10">
  <location ref="A11:B22"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1">
    <i>
      <x/>
    </i>
    <i>
      <x v="1"/>
    </i>
    <i>
      <x v="2"/>
    </i>
    <i>
      <x v="3"/>
    </i>
    <i>
      <x v="4"/>
    </i>
    <i>
      <x v="5"/>
    </i>
    <i>
      <x v="6"/>
    </i>
    <i>
      <x v="7"/>
    </i>
    <i>
      <x v="8"/>
    </i>
    <i>
      <x v="9"/>
    </i>
    <i>
      <x v="10"/>
    </i>
  </rowItems>
  <colItems count="1">
    <i/>
  </colItems>
  <dataFields count="1">
    <dataField name="Total Engage" fld="0" subtotal="count" baseField="1" baseItem="0"/>
  </dataFields>
  <chartFormats count="5">
    <chartFormat chart="3"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Hierarchies count="4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Engage"/>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activeTabTopLevelEntity name="[product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location" xr10:uid="{81F9135B-0AE9-4206-B00E-FA7780F9781B}" sourceName="[accounts].[office_location]">
  <pivotTables>
    <pivotTable tabId="6" name="PivotTable2"/>
    <pivotTable tabId="5" name="PivotTable2"/>
    <pivotTable tabId="2" name="PivotTable1"/>
    <pivotTable tabId="4" name="PivotTable2"/>
    <pivotTable tabId="7" name="PivotTable2"/>
    <pivotTable tabId="1" name="PivotTable1"/>
  </pivotTables>
  <data>
    <olap pivotCacheId="1197669010">
      <levels count="2">
        <level uniqueName="[accounts].[office_location].[(All)]" sourceCaption="(All)" count="0"/>
        <level uniqueName="[accounts].[office_location].[office_location]" sourceCaption="office_location" count="16">
          <ranges>
            <range startItem="0">
              <i n="[accounts].[office_location].&amp;[Belgium]" c="Belgium"/>
              <i n="[accounts].[office_location].&amp;[Brazil]" c="Brazil"/>
              <i n="[accounts].[office_location].&amp;[China]" c="China"/>
              <i n="[accounts].[office_location].&amp;[Germany]" c="Germany"/>
              <i n="[accounts].[office_location].&amp;[Italy]" c="Italy"/>
              <i n="[accounts].[office_location].&amp;[Japan]" c="Japan"/>
              <i n="[accounts].[office_location].&amp;[Jordan]" c="Jordan"/>
              <i n="[accounts].[office_location].&amp;[Kenya]" c="Kenya"/>
              <i n="[accounts].[office_location].&amp;[Korea]" c="Korea"/>
              <i n="[accounts].[office_location].&amp;[Norway]" c="Norway"/>
              <i n="[accounts].[office_location].&amp;[Panama]" c="Panama"/>
              <i n="[accounts].[office_location].&amp;[Philipines]" c="Philipines"/>
              <i n="[accounts].[office_location].&amp;[Poland]" c="Poland"/>
              <i n="[accounts].[office_location].&amp;[Romania]" c="Romania"/>
              <i n="[accounts].[office_location].&amp;[United States]" c="United States"/>
              <i n="[accounts].[office_location].&amp;" c="(blank)"/>
            </range>
          </ranges>
        </level>
      </levels>
      <selections count="1">
        <selection n="[accounts].[office_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488F2ED-53FE-4C14-877C-BB19A48BBE21}" sourceName="[sales_pipeline].[product]">
  <pivotTables>
    <pivotTable tabId="6" name="PivotTable2"/>
    <pivotTable tabId="5" name="PivotTable2"/>
    <pivotTable tabId="2" name="PivotTable1"/>
    <pivotTable tabId="4" name="PivotTable2"/>
    <pivotTable tabId="7" name="PivotTable2"/>
    <pivotTable tabId="1" name="PivotTable1"/>
  </pivotTables>
  <data>
    <olap pivotCacheId="1197669010">
      <levels count="2">
        <level uniqueName="[sales_pipeline].[product].[(All)]" sourceCaption="(All)" count="0"/>
        <level uniqueName="[sales_pipeline].[product].[product]" sourceCaption="product" count="7">
          <ranges>
            <range startItem="0">
              <i n="[sales_pipeline].[product].&amp;[GTK 500]" c="GTK 500"/>
              <i n="[sales_pipeline].[product].&amp;[GTX Basic]" c="GTX Basic"/>
              <i n="[sales_pipeline].[product].&amp;[GTX Plus Basic]" c="GTX Plus Basic"/>
              <i n="[sales_pipeline].[product].&amp;[GTX Plus Pro]" c="GTX Plus Pro"/>
              <i n="[sales_pipeline].[product].&amp;[GTXPro]" c="GTXPro"/>
              <i n="[sales_pipeline].[product].&amp;[MG Advanced]" c="MG Advanced"/>
              <i n="[sales_pipeline].[product].&amp;[MG Special]" c="MG Special"/>
            </range>
          </ranges>
        </level>
      </levels>
      <selections count="1">
        <selection n="[sales_pipeline].[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8A156F19-6EC2-4FC2-8FC5-F2D2C169B5C2}" sourceName="[accounts].[sector]">
  <pivotTables>
    <pivotTable tabId="6" name="PivotTable2"/>
    <pivotTable tabId="5" name="PivotTable2"/>
    <pivotTable tabId="2" name="PivotTable1"/>
    <pivotTable tabId="4" name="PivotTable2"/>
    <pivotTable tabId="7" name="PivotTable2"/>
    <pivotTable tabId="1" name="PivotTable1"/>
  </pivotTables>
  <data>
    <olap pivotCacheId="1197669010">
      <levels count="2">
        <level uniqueName="[accounts].[sector].[(All)]" sourceCaption="(All)" count="0"/>
        <level uniqueName="[accounts].[sector].[sector]" sourceCaption="sector" count="11">
          <ranges>
            <range startItem="0">
              <i n="[accounts].[sector].&amp;[employment]" c="employment"/>
              <i n="[accounts].[sector].&amp;[entertainment]" c="entertainment"/>
              <i n="[accounts].[sector].&amp;[finance]" c="finance"/>
              <i n="[accounts].[sector].&amp;[marketing]" c="marketing"/>
              <i n="[accounts].[sector].&amp;[medical]" c="medical"/>
              <i n="[accounts].[sector].&amp;[retail]" c="retail"/>
              <i n="[accounts].[sector].&amp;[services]" c="services"/>
              <i n="[accounts].[sector].&amp;[software]" c="software"/>
              <i n="[accounts].[sector].&amp;[technolgy]" c="technolgy"/>
              <i n="[accounts].[sector].&amp;[telecommunications]" c="telecommunications"/>
              <i n="[accounts].[sector].&amp;" c="(blank)"/>
            </range>
          </ranges>
        </level>
      </levels>
      <selections count="1">
        <selection n="[accounts].[sect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_location" xr10:uid="{CC0EF12E-8418-4FD5-9F12-367FB3F7D9C2}" cache="Slicer_office_location" caption="Office Location" startItem="10" level="1" rowHeight="234950"/>
  <slicer name="product" xr10:uid="{6DAE08BD-E575-4D89-B96D-6E6105232310}" cache="Slicer_product" caption="product" level="1" rowHeight="234950"/>
  <slicer name="sector" xr10:uid="{DB26221A-0FBF-4AF5-96B8-D085C0817D04}" cache="Slicer_sector" caption="secto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_location 1" xr10:uid="{8857C6F2-0DF0-4AD9-B888-7C4E1E7AE795}" cache="Slicer_office_location" caption="Office Location" level="1" rowHeight="234950"/>
  <slicer name="product 1" xr10:uid="{C49D87A0-7D0F-4BB1-87E1-F910347D7F28}" cache="Slicer_product" caption="product" level="1" rowHeight="234950"/>
  <slicer name="sector 1" xr10:uid="{316D7CFD-1F5E-4C46-8B34-3B6E44BEAF48}" cache="Slicer_sector" caption="sector" level="1" rowHeight="234950"/>
</slicers>
</file>

<file path=xl/theme/theme1.xml><?xml version="1.0" encoding="utf-8"?>
<a:theme xmlns:a="http://schemas.openxmlformats.org/drawingml/2006/main" name="Office Theme">
  <a:themeElements>
    <a:clrScheme name="Awesome Pallete">
      <a:dk1>
        <a:sysClr val="windowText" lastClr="000000"/>
      </a:dk1>
      <a:lt1>
        <a:sysClr val="window" lastClr="FFFFFF"/>
      </a:lt1>
      <a:dk2>
        <a:srgbClr val="44546A"/>
      </a:dk2>
      <a:lt2>
        <a:srgbClr val="E7E6E6"/>
      </a:lt2>
      <a:accent1>
        <a:srgbClr val="51508B"/>
      </a:accent1>
      <a:accent2>
        <a:srgbClr val="D9BAD7"/>
      </a:accent2>
      <a:accent3>
        <a:srgbClr val="FBF8F6"/>
      </a:accent3>
      <a:accent4>
        <a:srgbClr val="B9E1EE"/>
      </a:accent4>
      <a:accent5>
        <a:srgbClr val="5B9BD5"/>
      </a:accent5>
      <a:accent6>
        <a:srgbClr val="9FDC18"/>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gage_date" xr10:uid="{37776301-DD29-42EF-8754-11BCEC3EE589}" sourceName="[sales_pipeline].[engage_date]">
  <pivotTables>
    <pivotTable tabId="6" name="PivotTable2"/>
    <pivotTable tabId="5" name="PivotTable2"/>
    <pivotTable tabId="2" name="PivotTable1"/>
    <pivotTable tabId="4" name="PivotTable2"/>
    <pivotTable tabId="7" name="PivotTable2"/>
    <pivotTable tabId="1" name="PivotTable1"/>
  </pivotTables>
  <state minimalRefreshVersion="6" lastRefreshVersion="6" pivotCacheId="1128851016"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gage Date" xr10:uid="{748309F5-7443-432A-B5AB-70D5807E9BA1}" cache="Timeline_engage_date" caption="Engage Date" level="2" selectionLevel="2"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gage Date 1" xr10:uid="{828CBA31-CB1E-4C1F-83FD-0C8ED69A2C43}" cache="Timeline_engage_date" caption="Engage Date" level="2" selectionLevel="2" scrollPosition="2016-09-2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CB035-6E83-4F6E-9403-38D1025B7C81}">
  <dimension ref="A1"/>
  <sheetViews>
    <sheetView showGridLines="0" tabSelected="1" zoomScale="60" zoomScaleNormal="60" workbookViewId="0">
      <selection activeCell="AC12" sqref="AC12"/>
    </sheetView>
  </sheetViews>
  <sheetFormatPr defaultRowHeight="14.4" x14ac:dyDescent="0.3"/>
  <cols>
    <col min="1" max="1" width="2.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C2BB-66DD-4ACD-8464-C3AC4CC3C014}">
  <dimension ref="A1:D16"/>
  <sheetViews>
    <sheetView workbookViewId="0">
      <selection activeCell="B19" sqref="B19"/>
    </sheetView>
  </sheetViews>
  <sheetFormatPr defaultRowHeight="14.4" x14ac:dyDescent="0.3"/>
  <cols>
    <col min="1" max="1" width="12.5546875" bestFit="1" customWidth="1"/>
    <col min="2" max="2" width="21.88671875" bestFit="1" customWidth="1"/>
    <col min="3" max="3" width="12.88671875" bestFit="1" customWidth="1"/>
    <col min="4" max="4" width="8.5546875" bestFit="1" customWidth="1"/>
    <col min="5"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1" spans="1:4" x14ac:dyDescent="0.3">
      <c r="A1" s="1" t="s">
        <v>14</v>
      </c>
      <c r="B1" s="1" t="s">
        <v>15</v>
      </c>
      <c r="C1" t="s">
        <v>16</v>
      </c>
      <c r="D1" t="s">
        <v>19</v>
      </c>
    </row>
    <row r="2" spans="1:4" x14ac:dyDescent="0.3">
      <c r="A2" t="s">
        <v>0</v>
      </c>
      <c r="B2" t="s">
        <v>1</v>
      </c>
      <c r="C2" s="2">
        <v>7</v>
      </c>
      <c r="D2" s="7">
        <v>1</v>
      </c>
    </row>
    <row r="3" spans="1:4" x14ac:dyDescent="0.3">
      <c r="B3" t="s">
        <v>2</v>
      </c>
      <c r="C3" s="2">
        <v>115</v>
      </c>
      <c r="D3" s="7">
        <v>0.81372549019607843</v>
      </c>
    </row>
    <row r="4" spans="1:4" x14ac:dyDescent="0.3">
      <c r="B4" t="s">
        <v>3</v>
      </c>
      <c r="C4" s="2">
        <v>236</v>
      </c>
      <c r="D4" s="7">
        <v>0.81632653061224492</v>
      </c>
    </row>
    <row r="5" spans="1:4" x14ac:dyDescent="0.3">
      <c r="A5" t="s">
        <v>4</v>
      </c>
      <c r="B5" t="s">
        <v>5</v>
      </c>
      <c r="C5" s="2">
        <v>312</v>
      </c>
      <c r="D5" s="7">
        <v>0.73279352226720651</v>
      </c>
    </row>
    <row r="6" spans="1:4" x14ac:dyDescent="0.3">
      <c r="B6" t="s">
        <v>6</v>
      </c>
      <c r="C6" s="2">
        <v>515</v>
      </c>
      <c r="D6" s="7">
        <v>0.65952380952380951</v>
      </c>
    </row>
    <row r="7" spans="1:4" x14ac:dyDescent="0.3">
      <c r="B7" t="s">
        <v>7</v>
      </c>
      <c r="C7" s="2">
        <v>792</v>
      </c>
      <c r="D7" s="7">
        <v>0.6717557251908397</v>
      </c>
    </row>
    <row r="8" spans="1:4" x14ac:dyDescent="0.3">
      <c r="B8" t="s">
        <v>8</v>
      </c>
      <c r="C8" s="2">
        <v>874</v>
      </c>
      <c r="D8" s="7">
        <v>0.56706507304116871</v>
      </c>
    </row>
    <row r="9" spans="1:4" x14ac:dyDescent="0.3">
      <c r="B9" t="s">
        <v>9</v>
      </c>
      <c r="C9" s="2">
        <v>722</v>
      </c>
      <c r="D9" s="7">
        <v>0.62244897959183676</v>
      </c>
    </row>
    <row r="10" spans="1:4" x14ac:dyDescent="0.3">
      <c r="B10" t="s">
        <v>10</v>
      </c>
      <c r="C10" s="2">
        <v>792</v>
      </c>
      <c r="D10" s="7">
        <v>0.66519823788546251</v>
      </c>
    </row>
    <row r="11" spans="1:4" x14ac:dyDescent="0.3">
      <c r="B11" t="s">
        <v>11</v>
      </c>
      <c r="C11" s="2">
        <v>1198</v>
      </c>
      <c r="D11" s="7">
        <v>0.5540201005025126</v>
      </c>
    </row>
    <row r="12" spans="1:4" x14ac:dyDescent="0.3">
      <c r="B12" t="s">
        <v>12</v>
      </c>
      <c r="C12" s="2">
        <v>793</v>
      </c>
      <c r="D12" s="7">
        <v>0.63265306122448983</v>
      </c>
    </row>
    <row r="13" spans="1:4" x14ac:dyDescent="0.3">
      <c r="B13" t="s">
        <v>13</v>
      </c>
      <c r="C13" s="2">
        <v>779</v>
      </c>
      <c r="D13" s="7">
        <v>0.62776957163958647</v>
      </c>
    </row>
    <row r="14" spans="1:4" x14ac:dyDescent="0.3">
      <c r="B14" t="s">
        <v>1</v>
      </c>
      <c r="C14" s="2">
        <v>761</v>
      </c>
      <c r="D14" s="7">
        <v>0.56899004267425324</v>
      </c>
    </row>
    <row r="15" spans="1:4" x14ac:dyDescent="0.3">
      <c r="B15" t="s">
        <v>2</v>
      </c>
      <c r="C15" s="2">
        <v>283</v>
      </c>
      <c r="D15" s="7">
        <v>0.64344262295081966</v>
      </c>
    </row>
    <row r="16" spans="1:4" x14ac:dyDescent="0.3">
      <c r="B16" t="s">
        <v>3</v>
      </c>
      <c r="C16" s="2">
        <v>121</v>
      </c>
      <c r="D16" s="7">
        <v>0.77669902912621358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F911-A754-4FB5-84F9-ED7979BBE5AB}">
  <dimension ref="A1:F7"/>
  <sheetViews>
    <sheetView workbookViewId="0">
      <selection activeCell="D4" sqref="D4"/>
    </sheetView>
  </sheetViews>
  <sheetFormatPr defaultRowHeight="14.4" x14ac:dyDescent="0.3"/>
  <cols>
    <col min="1" max="1" width="11.44140625" bestFit="1" customWidth="1"/>
    <col min="2" max="2" width="10.88671875" bestFit="1" customWidth="1"/>
    <col min="3" max="3" width="20" bestFit="1" customWidth="1"/>
    <col min="4" max="4" width="17" bestFit="1" customWidth="1"/>
    <col min="5" max="5" width="12" customWidth="1"/>
    <col min="6" max="6" width="22.33203125" bestFit="1" customWidth="1"/>
    <col min="7"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1" spans="1:6" x14ac:dyDescent="0.3">
      <c r="A1" t="s">
        <v>17</v>
      </c>
      <c r="B1" t="s">
        <v>18</v>
      </c>
      <c r="C1" s="2" t="s">
        <v>20</v>
      </c>
      <c r="D1" t="s">
        <v>21</v>
      </c>
      <c r="E1" t="s">
        <v>22</v>
      </c>
      <c r="F1" t="s">
        <v>23</v>
      </c>
    </row>
    <row r="2" spans="1:6" x14ac:dyDescent="0.3">
      <c r="A2" s="2">
        <v>4238</v>
      </c>
      <c r="B2" s="2">
        <v>2473</v>
      </c>
      <c r="C2" s="2">
        <v>6711</v>
      </c>
      <c r="D2" s="5">
        <v>10005534</v>
      </c>
      <c r="E2" s="2">
        <v>8300</v>
      </c>
      <c r="F2" s="3">
        <v>36.594318181818181</v>
      </c>
    </row>
    <row r="6" spans="1:6" x14ac:dyDescent="0.3">
      <c r="C6" t="s">
        <v>19</v>
      </c>
      <c r="D6" t="s">
        <v>21</v>
      </c>
      <c r="E6" t="s">
        <v>22</v>
      </c>
      <c r="F6" t="s">
        <v>23</v>
      </c>
    </row>
    <row r="7" spans="1:6" x14ac:dyDescent="0.3">
      <c r="C7" s="4">
        <f>GETPIVOTDATA("[Measures].[Sum of Won]",$A$1)/GETPIVOTDATA("[Measures].[Count of close_date]",$A$1)</f>
        <v>0.63150052153181346</v>
      </c>
      <c r="D7" s="8">
        <f>GETPIVOTDATA("[Measures].[Sum of close_value]",$A$1)</f>
        <v>10005534</v>
      </c>
      <c r="E7">
        <f>GETPIVOTDATA("[Measures].[Count of engage_date]",$A$1)</f>
        <v>8300</v>
      </c>
      <c r="F7" s="3">
        <f>GETPIVOTDATA("[Measures].[Average of Deal Duration]",$A$1)</f>
        <v>36.594318181818181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F069C-1D58-48AC-A1CF-ECCEF7FD299D}">
  <dimension ref="A7:C17"/>
  <sheetViews>
    <sheetView topLeftCell="A4" workbookViewId="0">
      <selection activeCell="N15" sqref="N15"/>
    </sheetView>
  </sheetViews>
  <sheetFormatPr defaultRowHeight="14.4" x14ac:dyDescent="0.3"/>
  <cols>
    <col min="1" max="1" width="15.33203125" bestFit="1" customWidth="1"/>
    <col min="2" max="2" width="11.77734375" bestFit="1" customWidth="1"/>
    <col min="3" max="3" width="8.5546875" bestFit="1" customWidth="1"/>
    <col min="4" max="4" width="17" bestFit="1" customWidth="1"/>
    <col min="5" max="5" width="11.77734375" bestFit="1" customWidth="1"/>
    <col min="6" max="6" width="22.33203125" bestFit="1" customWidth="1"/>
    <col min="7"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7" spans="1:3" x14ac:dyDescent="0.3">
      <c r="C7" s="4"/>
    </row>
    <row r="11" spans="1:3" x14ac:dyDescent="0.3">
      <c r="A11" s="1" t="s">
        <v>24</v>
      </c>
      <c r="B11" t="s">
        <v>22</v>
      </c>
      <c r="C11" t="s">
        <v>19</v>
      </c>
    </row>
    <row r="12" spans="1:3" x14ac:dyDescent="0.3">
      <c r="A12" s="6" t="s">
        <v>27</v>
      </c>
      <c r="B12" s="2">
        <v>745</v>
      </c>
      <c r="C12" s="7">
        <v>0.64429530201342278</v>
      </c>
    </row>
    <row r="13" spans="1:3" x14ac:dyDescent="0.3">
      <c r="A13" s="6" t="s">
        <v>29</v>
      </c>
      <c r="B13" s="2">
        <v>962</v>
      </c>
      <c r="C13" s="7">
        <v>0.63409563409563408</v>
      </c>
    </row>
    <row r="14" spans="1:3" x14ac:dyDescent="0.3">
      <c r="A14" s="6" t="s">
        <v>25</v>
      </c>
      <c r="B14" s="2">
        <v>1186</v>
      </c>
      <c r="C14" s="7">
        <v>0.6298482293423272</v>
      </c>
    </row>
    <row r="15" spans="1:3" x14ac:dyDescent="0.3">
      <c r="A15" s="6" t="s">
        <v>26</v>
      </c>
      <c r="B15" s="2">
        <v>1418</v>
      </c>
      <c r="C15" s="7">
        <v>0.62200282087447112</v>
      </c>
    </row>
    <row r="16" spans="1:3" x14ac:dyDescent="0.3">
      <c r="A16" s="6" t="s">
        <v>28</v>
      </c>
      <c r="B16" s="2">
        <v>1113</v>
      </c>
      <c r="C16" s="7">
        <v>0.62084456424079071</v>
      </c>
    </row>
    <row r="17" spans="1:3" x14ac:dyDescent="0.3">
      <c r="A17" s="6" t="s">
        <v>30</v>
      </c>
      <c r="B17" s="2">
        <v>1287</v>
      </c>
      <c r="C17" s="7">
        <v>0.64335664335664333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6651-581B-4D62-A11D-066FE3DE7674}">
  <dimension ref="A7:C18"/>
  <sheetViews>
    <sheetView topLeftCell="A4" workbookViewId="0">
      <selection activeCell="A2" sqref="A2"/>
    </sheetView>
  </sheetViews>
  <sheetFormatPr defaultRowHeight="14.4" x14ac:dyDescent="0.3"/>
  <cols>
    <col min="1" max="1" width="12.5546875" bestFit="1" customWidth="1"/>
    <col min="2" max="2" width="11.77734375" bestFit="1" customWidth="1"/>
    <col min="3" max="3" width="8.5546875" bestFit="1" customWidth="1"/>
    <col min="4" max="4" width="17" bestFit="1" customWidth="1"/>
    <col min="5" max="5" width="11.77734375" bestFit="1" customWidth="1"/>
    <col min="6" max="6" width="22.33203125" bestFit="1" customWidth="1"/>
    <col min="7"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7" spans="1:3" x14ac:dyDescent="0.3">
      <c r="C7" s="4"/>
    </row>
    <row r="11" spans="1:3" x14ac:dyDescent="0.3">
      <c r="A11" s="1" t="s">
        <v>24</v>
      </c>
      <c r="B11" t="s">
        <v>22</v>
      </c>
      <c r="C11" t="s">
        <v>19</v>
      </c>
    </row>
    <row r="12" spans="1:3" x14ac:dyDescent="0.3">
      <c r="A12" s="6" t="s">
        <v>31</v>
      </c>
      <c r="B12" s="2">
        <v>25</v>
      </c>
      <c r="C12" s="7">
        <v>0.6</v>
      </c>
    </row>
    <row r="13" spans="1:3" x14ac:dyDescent="0.3">
      <c r="A13" s="6" t="s">
        <v>32</v>
      </c>
      <c r="B13" s="2">
        <v>1436</v>
      </c>
      <c r="C13" s="7">
        <v>0.63718662952646243</v>
      </c>
    </row>
    <row r="14" spans="1:3" x14ac:dyDescent="0.3">
      <c r="A14" s="6" t="s">
        <v>33</v>
      </c>
      <c r="B14" s="2">
        <v>1051</v>
      </c>
      <c r="C14" s="7">
        <v>0.62131303520456704</v>
      </c>
    </row>
    <row r="15" spans="1:3" x14ac:dyDescent="0.3">
      <c r="A15" s="6" t="s">
        <v>34</v>
      </c>
      <c r="B15" s="2">
        <v>745</v>
      </c>
      <c r="C15" s="7">
        <v>0.64295302013422817</v>
      </c>
    </row>
    <row r="16" spans="1:3" x14ac:dyDescent="0.3">
      <c r="A16" s="6" t="s">
        <v>38</v>
      </c>
      <c r="B16" s="2">
        <v>1147</v>
      </c>
      <c r="C16" s="7">
        <v>0.63557105492589361</v>
      </c>
    </row>
    <row r="17" spans="1:3" x14ac:dyDescent="0.3">
      <c r="A17" s="6" t="s">
        <v>35</v>
      </c>
      <c r="B17" s="2">
        <v>1084</v>
      </c>
      <c r="C17" s="7">
        <v>0.60332103321033215</v>
      </c>
    </row>
    <row r="18" spans="1:3" x14ac:dyDescent="0.3">
      <c r="A18" s="6" t="s">
        <v>36</v>
      </c>
      <c r="B18" s="2">
        <v>1223</v>
      </c>
      <c r="C18" s="7">
        <v>0.64840556009811934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C35D0-F338-4D94-A1FB-2A812AE80733}">
  <dimension ref="A7:C15"/>
  <sheetViews>
    <sheetView workbookViewId="0">
      <selection activeCell="AB15" sqref="AB15"/>
    </sheetView>
  </sheetViews>
  <sheetFormatPr defaultRowHeight="14.4" x14ac:dyDescent="0.3"/>
  <cols>
    <col min="1" max="1" width="12.5546875" bestFit="1" customWidth="1"/>
    <col min="2" max="2" width="18" bestFit="1" customWidth="1"/>
    <col min="3" max="3" width="8.5546875" bestFit="1" customWidth="1"/>
    <col min="4" max="4" width="17" bestFit="1" customWidth="1"/>
    <col min="5" max="5" width="11.77734375" bestFit="1" customWidth="1"/>
    <col min="6" max="6" width="22.33203125" bestFit="1" customWidth="1"/>
    <col min="7"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7" spans="1:3" x14ac:dyDescent="0.3">
      <c r="C7" s="4"/>
    </row>
    <row r="11" spans="1:3" x14ac:dyDescent="0.3">
      <c r="A11" s="1" t="s">
        <v>24</v>
      </c>
      <c r="B11" t="s">
        <v>43</v>
      </c>
    </row>
    <row r="12" spans="1:3" x14ac:dyDescent="0.3">
      <c r="A12" s="6" t="s">
        <v>42</v>
      </c>
      <c r="B12" s="2">
        <v>500</v>
      </c>
    </row>
    <row r="13" spans="1:3" x14ac:dyDescent="0.3">
      <c r="A13" s="6" t="s">
        <v>39</v>
      </c>
      <c r="B13" s="2">
        <v>1589</v>
      </c>
    </row>
    <row r="14" spans="1:3" x14ac:dyDescent="0.3">
      <c r="A14" s="6" t="s">
        <v>40</v>
      </c>
      <c r="B14" s="2">
        <v>2473</v>
      </c>
    </row>
    <row r="15" spans="1:3" x14ac:dyDescent="0.3">
      <c r="A15" s="6" t="s">
        <v>41</v>
      </c>
      <c r="B15" s="2">
        <v>4238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2A488-60E7-4CE2-BD88-2CAC45D4A831}">
  <dimension ref="A7:C22"/>
  <sheetViews>
    <sheetView workbookViewId="0">
      <selection activeCell="B8" sqref="B8"/>
    </sheetView>
  </sheetViews>
  <sheetFormatPr defaultRowHeight="14.4" x14ac:dyDescent="0.3"/>
  <cols>
    <col min="1" max="1" width="17.77734375" bestFit="1" customWidth="1"/>
    <col min="2" max="2" width="11.77734375" bestFit="1" customWidth="1"/>
    <col min="3" max="3" width="8.5546875" bestFit="1" customWidth="1"/>
    <col min="4" max="4" width="17" bestFit="1" customWidth="1"/>
    <col min="5" max="5" width="11.77734375" bestFit="1" customWidth="1"/>
    <col min="6" max="6" width="22.33203125" bestFit="1" customWidth="1"/>
    <col min="7" max="7" width="10.77734375" bestFit="1" customWidth="1"/>
    <col min="8" max="14" width="9.77734375" bestFit="1" customWidth="1"/>
    <col min="15" max="35" width="10.77734375" bestFit="1" customWidth="1"/>
    <col min="36" max="44" width="9.77734375" bestFit="1" customWidth="1"/>
    <col min="45" max="64" width="10.77734375" bestFit="1" customWidth="1"/>
    <col min="65" max="73" width="8.77734375" bestFit="1" customWidth="1"/>
    <col min="74" max="95" width="9.77734375" bestFit="1" customWidth="1"/>
    <col min="96" max="104" width="8.77734375" bestFit="1" customWidth="1"/>
    <col min="105" max="123" width="9.77734375" bestFit="1" customWidth="1"/>
    <col min="124" max="132" width="8.77734375" bestFit="1" customWidth="1"/>
    <col min="133" max="154" width="9.77734375" bestFit="1" customWidth="1"/>
    <col min="155" max="163" width="8.77734375" bestFit="1" customWidth="1"/>
    <col min="164" max="184" width="9.77734375" bestFit="1" customWidth="1"/>
    <col min="185" max="193" width="8.77734375" bestFit="1" customWidth="1"/>
    <col min="194" max="215" width="9.77734375" bestFit="1" customWidth="1"/>
    <col min="216" max="224" width="8.77734375" bestFit="1" customWidth="1"/>
    <col min="225" max="245" width="9.77734375" bestFit="1" customWidth="1"/>
    <col min="246" max="254" width="8.77734375" bestFit="1" customWidth="1"/>
    <col min="255" max="276" width="9.77734375" bestFit="1" customWidth="1"/>
    <col min="277" max="285" width="8.77734375" bestFit="1" customWidth="1"/>
    <col min="286" max="307" width="9.77734375" bestFit="1" customWidth="1"/>
    <col min="308" max="316" width="8.77734375" bestFit="1" customWidth="1"/>
    <col min="317" max="346" width="9.77734375" bestFit="1" customWidth="1"/>
    <col min="347" max="368" width="10.77734375" bestFit="1" customWidth="1"/>
    <col min="369" max="377" width="9.77734375" bestFit="1" customWidth="1"/>
    <col min="378" max="398" width="10.77734375" bestFit="1" customWidth="1"/>
    <col min="399" max="407" width="9.77734375" bestFit="1" customWidth="1"/>
    <col min="408" max="424" width="10.77734375" bestFit="1" customWidth="1"/>
  </cols>
  <sheetData>
    <row r="7" spans="1:3" x14ac:dyDescent="0.3">
      <c r="C7" s="4"/>
    </row>
    <row r="11" spans="1:3" x14ac:dyDescent="0.3">
      <c r="A11" s="1" t="s">
        <v>24</v>
      </c>
      <c r="B11" t="s">
        <v>22</v>
      </c>
    </row>
    <row r="12" spans="1:3" x14ac:dyDescent="0.3">
      <c r="A12" s="6" t="s">
        <v>44</v>
      </c>
      <c r="B12" s="2">
        <v>311</v>
      </c>
    </row>
    <row r="13" spans="1:3" x14ac:dyDescent="0.3">
      <c r="A13" s="6" t="s">
        <v>45</v>
      </c>
      <c r="B13" s="2">
        <v>451</v>
      </c>
    </row>
    <row r="14" spans="1:3" x14ac:dyDescent="0.3">
      <c r="A14" s="6" t="s">
        <v>46</v>
      </c>
      <c r="B14" s="2">
        <v>678</v>
      </c>
    </row>
    <row r="15" spans="1:3" x14ac:dyDescent="0.3">
      <c r="A15" s="6" t="s">
        <v>47</v>
      </c>
      <c r="B15" s="2">
        <v>674</v>
      </c>
    </row>
    <row r="16" spans="1:3" x14ac:dyDescent="0.3">
      <c r="A16" s="6" t="s">
        <v>48</v>
      </c>
      <c r="B16" s="2">
        <v>1051</v>
      </c>
    </row>
    <row r="17" spans="1:2" x14ac:dyDescent="0.3">
      <c r="A17" s="6" t="s">
        <v>49</v>
      </c>
      <c r="B17" s="2">
        <v>1397</v>
      </c>
    </row>
    <row r="18" spans="1:2" x14ac:dyDescent="0.3">
      <c r="A18" s="6" t="s">
        <v>50</v>
      </c>
      <c r="B18" s="2">
        <v>390</v>
      </c>
    </row>
    <row r="19" spans="1:2" x14ac:dyDescent="0.3">
      <c r="A19" s="6" t="s">
        <v>51</v>
      </c>
      <c r="B19" s="2">
        <v>757</v>
      </c>
    </row>
    <row r="20" spans="1:2" x14ac:dyDescent="0.3">
      <c r="A20" s="6" t="s">
        <v>52</v>
      </c>
      <c r="B20" s="2">
        <v>1165</v>
      </c>
    </row>
    <row r="21" spans="1:2" x14ac:dyDescent="0.3">
      <c r="A21" s="6" t="s">
        <v>53</v>
      </c>
      <c r="B21" s="2">
        <v>501</v>
      </c>
    </row>
    <row r="22" spans="1:2" x14ac:dyDescent="0.3">
      <c r="A22" s="6" t="s">
        <v>37</v>
      </c>
      <c r="B22" s="2">
        <v>1425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7575-FC2C-459D-82DE-F136E6214D2A}">
  <dimension ref="A1"/>
  <sheetViews>
    <sheetView showGridLines="0" zoomScale="60" zoomScaleNormal="60" workbookViewId="0">
      <selection activeCell="AC10" sqref="AC10"/>
    </sheetView>
  </sheetViews>
  <sheetFormatPr defaultRowHeight="14.4" x14ac:dyDescent="0.3"/>
  <cols>
    <col min="1" max="1" width="2.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d i c t i o n a r y _ 8 9 6 0 e 2 7 b - 1 0 2 9 - 4 f 8 a - 9 c 0 8 - 0 b 6 2 9 4 3 e 8 8 d 8 " > < C u s t o m C o n t e n t > < ! [ C D A T A [ < T a b l e W i d g e t G r i d S e r i a l i z a t i o n   x m l n s : x s d = " h t t p : / / w w w . w 3 . o r g / 2 0 0 1 / X M L S c h e m a "   x m l n s : x s i = " h t t p : / / w w w . w 3 . o r g / 2 0 0 1 / X M L S c h e m a - i n s t a n c e " > < C o l u m n S u g g e s t e d T y p e   / > < C o l u m n F o r m a t   / > < C o l u m n A c c u r a c y   / > < C o l u m n C u r r e n c y S y m b o l   / > < C o l u m n P o s i t i v e P a t t e r n   / > < C o l u m n N e g a t i v e P a t t e r n   / > < C o l u m n W i d t h s > < i t e m > < k e y > < s t r i n g > T a b l e < / s t r i n g > < / k e y > < v a l u e > < i n t > 1 1 8 < / i n t > < / v a l u e > < / i t e m > < i t e m > < k e y > < s t r i n g > F i e l d < / s t r i n g > < / k e y > < v a l u e > < i n t > 1 4 1 < / i n t > < / v a l u e > < / i t e m > < i t e m > < k e y > < s t r i n g > D e s c r i p t i o n < / s t r i n g > < / k e y > < v a l u e > < i n t > 4 5 3 < / i n t > < / v a l u e > < / i t e m > < / C o l u m n W i d t h s > < C o l u m n D i s p l a y I n d e x > < i t e m > < k e y > < s t r i n g > T a b l e < / s t r i n g > < / k e y > < v a l u e > < i n t > 0 < / i n t > < / v a l u e > < / i t e m > < i t e m > < k e y > < s t r i n g > F i e l d < / 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a l e s _ p i p e l i n e _ 5 f e 2 4 b 9 d - 0 9 4 e - 4 0 f 2 - 9 c 7 3 - 9 6 3 8 e 6 a d 2 3 8 1 " > < C u s t o m C o n t e n t > < ! [ C D A T A [ < T a b l e W i d g e t G r i d S e r i a l i z a t i o n   x m l n s : x s d = " h t t p : / / w w w . w 3 . o r g / 2 0 0 1 / X M L S c h e m a "   x m l n s : x s i = " h t t p : / / w w w . w 3 . o r g / 2 0 0 1 / X M L S c h e m a - i n s t a n c e " > < C o l u m n S u g g e s t e d T y p e > < i t e m > < k e y > < s t r i n g > c l o s e _ v a l u e < / s t r i n g > < / k e y > < v a l u e > < s t r i n g > E m p t y < / s t r i n g > < / v a l u e > < / i t e m > < i t e m > < k e y > < s t r i n g > D e a l   D u r a t i o n < / s t r i n g > < / k e y > < v a l u e > < s t r i n g > E m p t y < / s t r i n g > < / v a l u e > < / i t e m > < / C o l u m n S u g g e s t e d T y p e > < C o l u m n F o r m a t   / > < C o l u m n A c c u r a c y   / > < C o l u m n C u r r e n c y S y m b o l   / > < C o l u m n P o s i t i v e P a t t e r n   / > < C o l u m n N e g a t i v e P a t t e r n   / > < C o l u m n W i d t h s > < i t e m > < k e y > < s t r i n g > o p p o r t u n i t y _ i d < / s t r i n g > < / k e y > < v a l u e > < i n t > 1 5 8 < / i n t > < / v a l u e > < / i t e m > < i t e m > < k e y > < s t r i n g > s a l e s _ a g e n t < / s t r i n g > < / k e y > < v a l u e > < i n t > 1 5 6 < / i n t > < / v a l u e > < / i t e m > < i t e m > < k e y > < s t r i n g > p r o d u c t < / s t r i n g > < / k e y > < v a l u e > < i n t > 1 3 6 < / i n t > < / v a l u e > < / i t e m > < i t e m > < k e y > < s t r i n g > a c c o u n t < / s t r i n g > < / k e y > < v a l u e > < i n t > 1 8 3 < / i n t > < / v a l u e > < / i t e m > < i t e m > < k e y > < s t r i n g > d e a l _ s t a g e < / s t r i n g > < / k e y > < v a l u e > < i n t > 1 2 5 < / i n t > < / v a l u e > < / i t e m > < i t e m > < k e y > < s t r i n g > e n g a g e _ d a t e < / s t r i n g > < / k e y > < v a l u e > < i n t > 1 6 3 < / i n t > < / v a l u e > < / i t e m > < i t e m > < k e y > < s t r i n g > c l o s e _ d a t e < / s t r i n g > < / k e y > < v a l u e > < i n t > 1 3 4 < / i n t > < / v a l u e > < / i t e m > < i t e m > < k e y > < s t r i n g > c l o s e _ v a l u e < / s t r i n g > < / k e y > < v a l u e > < i n t > 1 3 2 < / i n t > < / v a l u e > < / i t e m > < i t e m > < k e y > < s t r i n g > D e a l   D u r a t i o n < / s t r i n g > < / k e y > < v a l u e > < i n t > 2 0 0 < / i n t > < / v a l u e > < / i t e m > < i t e m > < k e y > < s t r i n g > L o s t < / s t r i n g > < / k e y > < v a l u e > < i n t > 1 9 9 < / i n t > < / v a l u e > < / i t e m > < i t e m > < k e y > < s t r i n g > W o n < / s t r i n g > < / k e y > < v a l u e > < i n t > 1 9 9 < / i n t > < / v a l u e > < / i t e m > < i t e m > < k e y > < s t r i n g > e n g a g e _ d a t e   ( Y e a r ) < / s t r i n g > < / k e y > < v a l u e > < i n t > 1 9 0 < / i n t > < / v a l u e > < / i t e m > < i t e m > < k e y > < s t r i n g > e n g a g e _ d a t e   ( M o n t h   I n d e x ) < / s t r i n g > < / k e y > < v a l u e > < i n t > 2 5 6 < / i n t > < / v a l u e > < / i t e m > < i t e m > < k e y > < s t r i n g > e n g a g e _ d a t e   ( M o n t h ) < / s t r i n g > < / k e y > < v a l u e > < i n t > 2 0 9 < / 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i t e m > < k e y > < s t r i n g > D e a l   D u r a t i o n < / s t r i n g > < / k e y > < v a l u e > < i n t > 1 3 < / i n t > < / v a l u e > < / i t e m > < i t e m > < k e y > < s t r i n g > L o s t < / s t r i n g > < / k e y > < v a l u e > < i n t > 1 2 < / i n t > < / v a l u e > < / i t e m > < i t e m > < k e y > < s t r i n g > W o n < / s t r i n g > < / k e y > < v a l u e > < i n t > 1 1 < / i n t > < / v a l u e > < / i t e m > < i t e m > < k e y > < s t r i n g > e n g a g e _ d a t e   ( Y e a r ) < / s t r i n g > < / k e y > < v a l u e > < i n t > 8 < / i n t > < / v a l u e > < / i t e m > < i t e m > < k e y > < s t r i n g > e n g a g e _ d a t e   ( M o n t h   I n d e x ) < / s t r i n g > < / k e y > < v a l u e > < i n t > 9 < / i n t > < / v a l u e > < / i t e m > < i t e m > < k e y > < s t r i n g > e n g a g e _ d a t e   ( M o n t h ) < / s t r i n g > < / k e y > < v a l u e > < i n t > 1 0 < / i n t > < / v a l u e > < / i t e m > < / C o l u m n D i s p l a y I n d e x > < C o l u m n F r o z e n   / > < C o l u m n C h e c k e d   / > < C o l u m n F i l t e r > < i t e m > < k e y > < s t r i n g > d e a l _ s t a g e < / s t r i n g > < / k e y > < v a l u e > < F i l t e r E x p r e s s i o n   x s i : n i l = " t r u e "   / > < / v a l u e > < / i t e m > < i t e m > < k e y > < s t r i n g > e n g a g e _ d a t e < / s t r i n g > < / k e y > < v a l u e > < F i l t e r E x p r e s s i o n   x s i : n i l = " t r u e "   / > < / v a l u e > < / i t e m > < i t e m > < k e y > < s t r i n g > W o n < / s t r i n g > < / k e y > < v a l u e > < F i l t e r E x p r e s s i o n   x s i : n i l = " t r u e "   / > < / v a l u e > < / i t e m > < i t e m > < k e y > < s t r i n g > D e a l   D u r a t i o n < / s t r i n g > < / k e y > < v a l u e > < F i l t e r E x p r e s s i o n   x s i : n i l = " t r u e "   / > < / v a l u e > < / i t e m > < i t e m > < k e y > < s t r i n g > a c c o u n t < / s t r i n g > < / k e y > < v a l u e > < F i l t e r E x p r e s s i o n   x s i : n i l = " t r u e "   / > < / v a l u e > < / i t e m > < / C o l u m n F i l t e r > < S e l e c t i o n F i l t e r > < i t e m > < k e y > < s t r i n g > d e a l _ s t a g e < / s t r i n g > < / k e y > < v a l u e > < S e l e c t i o n F i l t e r   x s i : n i l = " t r u e "   / > < / v a l u e > < / i t e m > < i t e m > < k e y > < s t r i n g > e n g a g e _ d a t e < / s t r i n g > < / k e y > < v a l u e > < S e l e c t i o n F i l t e r   x s i : n i l = " t r u e "   / > < / v a l u e > < / i t e m > < i t e m > < k e y > < s t r i n g > W o n < / s t r i n g > < / k e y > < v a l u e > < S e l e c t i o n F i l t e r   x s i : n i l = " t r u e "   / > < / v a l u e > < / i t e m > < i t e m > < k e y > < s t r i n g > D e a l   D u r a t i o n < / s t r i n g > < / k e y > < v a l u e > < S e l e c t i o n F i l t e r   x s i : n i l = " t r u e "   / > < / v a l u e > < / i t e m > < i t e m > < k e y > < s t r i n g > a c c o u n t < / s t r i n g > < / k e y > < v a l u e > < S e l e c t i o n F i l t e r   x s i : n i l = " t r u e "   / > < / v a l u e > < / i t e m > < / S e l e c t i o n F i l t e r > < F i l t e r P a r a m e t e r s > < i t e m > < k e y > < s t r i n g > d e a l _ s t a g e < / s t r i n g > < / k e y > < v a l u e > < C o m m a n d P a r a m e t e r s   / > < / v a l u e > < / i t e m > < i t e m > < k e y > < s t r i n g > e n g a g e _ d a t e < / s t r i n g > < / k e y > < v a l u e > < C o m m a n d P a r a m e t e r s   / > < / v a l u e > < / i t e m > < i t e m > < k e y > < s t r i n g > W o n < / s t r i n g > < / k e y > < v a l u e > < C o m m a n d P a r a m e t e r s   / > < / v a l u e > < / i t e m > < i t e m > < k e y > < s t r i n g > D e a l   D u r a t i o n < / s t r i n g > < / k e y > < v a l u e > < C o m m a n d P a r a m e t e r s   / > < / v a l u e > < / i t e m > < i t e m > < k e y > < s t r i n g > a c c o u n t < / s t r i n g > < / k e y > < v a l u e > < C o m m a n d P a r a m e t e r s   / > < / v a l u e > < / i t e m > < / F i l t e r P a r a m e t e r s > < 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a c c o u n t s _ e 0 b d d 3 7 d - 5 2 8 e - 4 e e 5 - b 2 5 f - e a 2 1 2 3 6 f f 9 7 c , d a t a _ d i c t i o n a r y _ 8 9 6 0 e 2 7 b - 1 0 2 9 - 4 f 8 a - 9 c 0 8 - 0 b 6 2 9 4 3 e 8 8 d 8 , p r o d u c t s _ 3 7 c 0 1 6 4 7 - 2 b 3 b - 4 8 d c - a 7 5 5 - a 2 a 1 d a 2 2 f 1 0 b , s a l e s _ p i p e l i n e _ 5 f e 2 4 b 9 d - 0 9 4 e - 4 0 f 2 - 9 c 7 3 - 9 6 3 8 e 6 a d 2 3 8 1 , s a l e s _ t e a m s _ f c 5 b 8 c 3 3 - 2 4 c 6 - 4 b c 5 - a 3 1 a - 9 1 1 6 9 d 5 b 7 e 2 3 ] ] > < / 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 C o l u m n s \ s e r i e s < / K e y > < / D i a g r a m O b j e c t K e y > < D i a g r a m O b j e c t K e y > < K e y > C o l u m n s \ s a l e s _ p r i c e 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 C o l u m n s \ s e r i e s < / K e y > < / a : K e y > < a : V a l u e   i : t y p e = " M e a s u r e G r i d N o d e V i e w S t a t e " > < C o l u m n > 1 < / C o l u m n > < L a y e d O u t > t r u e < / L a y e d O u t > < / a : V a l u e > < / a : K e y V a l u e O f D i a g r a m O b j e c t K e y a n y T y p e z b w N T n L X > < a : K e y V a l u e O f D i a g r a m O b j e c t K e y a n y T y p e z b w N T n L X > < a : K e y > < K e y > C o l u m n s \ s a l e s _ p r i c e < / K e y > < / a : K e y > < a : V a l u e   i : t y p e = " M e a s u r e G r i d N o d e V i e w S t a t e " > < C o l u m n > 2 < / C o l u m n > < L a y e d O u t > t r u e < / L a y e d O u t > < / a : V a l u e > < / a : K e y V a l u e O f D i a g r a m O b j e c t K e y a n y T y p e z b w N T n L X > < / V i e w S t a t e s > < / D i a g r a m M a n a g e r . S e r i a l i z a b l e D i a g r a m > < D i a g r a m M a n a g e r . S e r i a l i z a b l e D i a g r a m > < A d a p t e r   i : t y p e = " M e a s u r e D i a g r a m S a n d b o x A d a p t e r " > < T a b l e N a m e > d a t a _ d i c t i o n a r y 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 d a t a _ d i c t i o n a r y 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 C o l u m n s \ T a b l e < / K e y > < / D i a g r a m O b j e c t K e y > < D i a g r a m O b j e c t K e y > < K e y > C o l u m n s \ F i e l d < / 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 C o l u m n s \ T a b l e < / K e y > < / a : K e y > < a : V a l u e   i : t y p e = " M e a s u r e G r i d N o d e V i e w S t a t e " > < L a y e d O u t > t r u e < / L a y e d O u t > < / a : V a l u e > < / a : K e y V a l u e O f D i a g r a m O b j e c t K e y a n y T y p e z b w N T n L X > < a : K e y V a l u e O f D i a g r a m O b j e c t K e y a n y T y p e z b w N T n L X > < a : K e y > < K e y > C o l u m n s \ F i e l d < / 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 s a l e s _ t e a m s 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 C o l u m n s \ s a l e s _ a g e n t < / K e y > < / D i a g r a m O b j e c t K e y > < D i a g r a m O b j e c t K e y > < K e y > C o l u m n s \ m a n a g e r < / K e y > < / D i a g r a m O b j e c t K e y > < D i a g r a m O b j e c t K e y > < K e y > C o l u m n s \ r e g i o n a l _ o f f i c e 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 C o l u m n s \ s a l e s _ a g e n t < / 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 C o l u m n s \ r e g i o n a l _ o f f i c e < / 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 C o l u m n s \ s e c t o r < / K e y > < / D i a g r a m O b j e c t K e y > < D i a g r a m O b j e c t K e y > < K e y > C o l u m n s \ y e a r _ e s t a b l i s h e d < / K e y > < / D i a g r a m O b j e c t K e y > < D i a g r a m O b j e c t K e y > < K e y > C o l u m n s \ r e v e n u e < / K e y > < / D i a g r a m O b j e c t K e y > < D i a g r a m O b j e c t K e y > < K e y > C o l u m n s \ e m p l o y e e s < / K e y > < / D i a g r a m O b j e c t K e y > < D i a g r a m O b j e c t K e y > < K e y > C o l u m n s \ o f f i c e _ l o c a t i o n < / K e y > < / D i a g r a m O b j e c t K e y > < D i a g r a m O b j e c t K e y > < K e y > C o l u m n s \ s u b s i d i a r y _ o f < / 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 C o l u m n s \ y e a r _ e s t a b l i s h e d < / 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a : K e y V a l u e O f D i a g r a m O b j e c t K e y a n y T y p e z b w N T n L X > < a : K e y > < K e y > C o l u m n s \ e m p l o y e e s < / K e y > < / a : K e y > < a : V a l u e   i : t y p e = " M e a s u r e G r i d N o d e V i e w S t a t e " > < C o l u m n > 4 < / C o l u m n > < L a y e d O u t > t r u e < / L a y e d O u t > < / a : V a l u e > < / a : K e y V a l u e O f D i a g r a m O b j e c t K e y a n y T y p e z b w N T n L X > < a : K e y V a l u e O f D i a g r a m O b j e c t K e y a n y T y p e z b w N T n L X > < a : K e y > < K e y > C o l u m n s \ o f f i c e _ l o c a t i o n < / K e y > < / a : K e y > < a : V a l u e   i : t y p e = " M e a s u r e G r i d N o d e V i e w S t a t e " > < C o l u m n > 5 < / C o l u m n > < L a y e d O u t > t r u e < / L a y e d O u t > < / a : V a l u e > < / a : K e y V a l u e O f D i a g r a m O b j e c t K e y a n y T y p e z b w N T n L X > < a : K e y V a l u e O f D i a g r a m O b j e c t K e y a n y T y p e z b w N T n L X > < a : K e y > < K e y > C o l u m n s \ s u b s i d i a r y _ o f < / K e y > < / a : K e y > < a : V a l u e   i : t y p e = " M e a s u r e G r i d N o d e V i e w S t a t e " > < C o l u m n > 6 < / C o l u m n > < L a y e d O u t > t r u e < / L a y e d O u t > < / a : V a l u e > < / a : K e y V a l u e O f D i a g r a m O b j e c t K e y a n y T y p e z b w N T n L X > < / V i e w S t a t e s > < / D i a g r a m M a n a g e r . S e r i a l i z a b l e D i a g r a m > < 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 M e a s u r e s \ W i n   R a t e < / K e y > < / D i a g r a m O b j e c t K e y > < D i a g r a m O b j e c t K e y > < K e y > M e a s u r e s \ W i n   R a t e \ T a g I n f o \ F o r m u l a < / K e y > < / D i a g r a m O b j e c t K e y > < D i a g r a m O b j e c t K e y > < K e y > M e a s u r e s \ W i n   R a t e \ T a g I n f o \ V a l u e < / K e y > < / D i a g r a m O b j e c t K e y > < D i a g r a m O b j e c t K e y > < K e y > M e a s u r e s \ C o u n t   o f   e n g a g e _ d a t e < / K e y > < / D i a g r a m O b j e c t K e y > < D i a g r a m O b j e c t K e y > < K e y > M e a s u r e s \ C o u n t   o f   e n g a g e _ d a t e \ T a g I n f o \ F o r m u l a < / K e y > < / D i a g r a m O b j e c t K e y > < D i a g r a m O b j e c t K e y > < K e y > M e a s u r e s \ C o u n t   o f   e n g a g e _ d a t e \ T a g I n f o \ V a l u e < / K e y > < / D i a g r a m O b j e c t K e y > < D i a g r a m O b j e c t K e y > < K e y > M e a s u r e s \ S u m   o f   W o n < / K e y > < / D i a g r a m O b j e c t K e y > < D i a g r a m O b j e c t K e y > < K e y > M e a s u r e s \ S u m   o f   W o n \ T a g I n f o \ F o r m u l a < / K e y > < / D i a g r a m O b j e c t K e y > < D i a g r a m O b j e c t K e y > < K e y > M e a s u r e s \ S u m   o f   W o n \ T a g I n f o \ V a l u e < / K e y > < / D i a g r a m O b j e c t K e y > < D i a g r a m O b j e c t K e y > < K e y > M e a s u r e s \ C o u n t   o f   W o n < / K e y > < / D i a g r a m O b j e c t K e y > < D i a g r a m O b j e c t K e y > < K e y > M e a s u r e s \ C o u n t   o f   W o n \ T a g I n f o \ F o r m u l a < / K e y > < / D i a g r a m O b j e c t K e y > < D i a g r a m O b j e c t K e y > < K e y > M e a s u r e s \ C o u n t   o f   W o n \ T a g I n f o \ V a l u e < / K e y > < / D i a g r a m O b j e c t K e y > < D i a g r a m O b j e c t K e y > < K e y > M e a s u r e s \ S u m   o f   L o s t < / K e y > < / D i a g r a m O b j e c t K e y > < D i a g r a m O b j e c t K e y > < K e y > M e a s u r e s \ S u m   o f   L o s t \ T a g I n f o \ F o r m u l a < / K e y > < / D i a g r a m O b j e c t K e y > < D i a g r a m O b j e c t K e y > < K e y > M e a s u r e s \ S u m   o f   L o s t \ T a g I n f o \ V a l u e < / K e y > < / D i a g r a m O b j e c t K e y > < D i a g r a m O b j e c t K e y > < K e y > M e a s u r e s \ C o u n t   o f   c l o s e _ d a t e < / K e y > < / D i a g r a m O b j e c t K e y > < D i a g r a m O b j e c t K e y > < K e y > M e a s u r e s \ C o u n t   o f   c l o s e _ d a t e \ T a g I n f o \ F o r m u l a < / K e y > < / D i a g r a m O b j e c t K e y > < D i a g r a m O b j e c t K e y > < K e y > M e a s u r e s \ C o u n t   o f   c l o s e _ d a t e \ T a g I n f o \ V a l u e < / K e y > < / D i a g r a m O b j e c t K e y > < D i a g r a m O b j e c t K e y > < K e y > M e a s u r e s \ S u m   o f   c l o s e _ v a l u e < / K e y > < / D i a g r a m O b j e c t K e y > < D i a g r a m O b j e c t K e y > < K e y > M e a s u r e s \ S u m   o f   c l o s e _ v a l u e \ T a g I n f o \ F o r m u l a < / K e y > < / D i a g r a m O b j e c t K e y > < D i a g r a m O b j e c t K e y > < K e y > M e a s u r e s \ S u m   o f   c l o s e _ v a l u e \ T a g I n f o \ V a l u e < / K e y > < / D i a g r a m O b j e c t K e y > < D i a g r a m O b j e c t K e y > < K e y > M e a s u r e s \ S u m   o f   D e a l   D u r a t i o n < / K e y > < / D i a g r a m O b j e c t K e y > < D i a g r a m O b j e c t K e y > < K e y > M e a s u r e s \ S u m   o f   D e a l   D u r a t i o n \ T a g I n f o \ F o r m u l a < / K e y > < / D i a g r a m O b j e c t K e y > < D i a g r a m O b j e c t K e y > < K e y > M e a s u r e s \ S u m   o f   D e a l   D u r a t i o n \ T a g I n f o \ V a l u e < / K e y > < / D i a g r a m O b j e c t K e y > < D i a g r a m O b j e c t K e y > < K e y > M e a s u r e s \ A v e r a g e   o f   D e a l   D u r a t i o n < / K e y > < / D i a g r a m O b j e c t K e y > < D i a g r a m O b j e c t K e y > < K e y > M e a s u r e s \ A v e r a g e   o f   D e a l   D u r a t i o n \ T a g I n f o \ F o r m u l a < / K e y > < / D i a g r a m O b j e c t K e y > < D i a g r a m O b j e c t K e y > < K e y > M e a s u r e s \ A v e r a g e   o f   D e a l   D u r a t i o n \ T a g I n f o \ V a l u e < / K e y > < / D i a g r a m O b j e c t K e y > < D i a g r a m O b j e c t K e y > < K e y > M e a s u r e s \ C o u n t   o f   d e a l _ s t a g e < / K e y > < / D i a g r a m O b j e c t K e y > < D i a g r a m O b j e c t K e y > < K e y > M e a s u r e s \ C o u n t   o f   d e a l _ s t a g e \ T a g I n f o \ F o r m u l a < / K e y > < / D i a g r a m O b j e c t K e y > < D i a g r a m O b j e c t K e y > < K e y > M e a s u r e s \ C o u n t   o f   d e a l _ s t a g e \ T a g I n f o \ V a l u e < / 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D i a g r a m O b j e c t K e y > < K e y > C o l u m n s \ e n g a g e _ d a t e   ( Y e a r ) < / K e y > < / D i a g r a m O b j e c t K e y > < D i a g r a m O b j e c t K e y > < K e y > C o l u m n s \ e n g a g e _ d a t e   ( M o n t h   I n d e x ) < / K e y > < / D i a g r a m O b j e c t K e y > < D i a g r a m O b j e c t K e y > < K e y > C o l u m n s \ e n g a g e _ d a t e   ( M o n t h ) < / K e y > < / D i a g r a m O b j e c t K e y > < D i a g r a m O b j e c t K e y > < K e y > C o l u m n s \ W o n < / K e y > < / D i a g r a m O b j e c t K e y > < D i a g r a m O b j e c t K e y > < K e y > C o l u m n s \ L o s t < / K e y > < / D i a g r a m O b j e c t K e y > < D i a g r a m O b j e c t K e y > < K e y > C o l u m n s \ D e a l   D u r a t i o n < / K e y > < / D i a g r a m O b j e c t K e y > < D i a g r a m O b j e c t K e y > < K e y > L i n k s \ & l t ; C o l u m n s \ C o u n t   o f   e n g a g e _ d a t e & g t ; - & l t ; M e a s u r e s \ e n g a g e _ d a t e & g t ; < / K e y > < / D i a g r a m O b j e c t K e y > < D i a g r a m O b j e c t K e y > < K e y > L i n k s \ & l t ; C o l u m n s \ C o u n t   o f   e n g a g e _ d a t e & g t ; - & l t ; M e a s u r e s \ e n g a g e _ d a t e & g t ; \ C O L U M N < / K e y > < / D i a g r a m O b j e c t K e y > < D i a g r a m O b j e c t K e y > < K e y > L i n k s \ & l t ; C o l u m n s \ C o u n t   o f   e n g a g e _ d a t e & g t ; - & l t ; M e a s u r e s \ e n g a g e _ d a t e & g t ; \ M E A S U R E < / K e y > < / D i a g r a m O b j e c t K e y > < D i a g r a m O b j e c t K e y > < K e y > L i n k s \ & l t ; C o l u m n s \ S u m   o f   W o n & g t ; - & l t ; M e a s u r e s \ W o n & g t ; < / K e y > < / D i a g r a m O b j e c t K e y > < D i a g r a m O b j e c t K e y > < K e y > L i n k s \ & l t ; C o l u m n s \ S u m   o f   W o n & g t ; - & l t ; M e a s u r e s \ W o n & g t ; \ C O L U M N < / K e y > < / D i a g r a m O b j e c t K e y > < D i a g r a m O b j e c t K e y > < K e y > L i n k s \ & l t ; C o l u m n s \ S u m   o f   W o n & g t ; - & l t ; M e a s u r e s \ W o n & g t ; \ M E A S U R E < / K e y > < / D i a g r a m O b j e c t K e y > < D i a g r a m O b j e c t K e y > < K e y > L i n k s \ & l t ; C o l u m n s \ C o u n t   o f   W o n & g t ; - & l t ; M e a s u r e s \ W o n & g t ; < / K e y > < / D i a g r a m O b j e c t K e y > < D i a g r a m O b j e c t K e y > < K e y > L i n k s \ & l t ; C o l u m n s \ C o u n t   o f   W o n & g t ; - & l t ; M e a s u r e s \ W o n & g t ; \ C O L U M N < / K e y > < / D i a g r a m O b j e c t K e y > < D i a g r a m O b j e c t K e y > < K e y > L i n k s \ & l t ; C o l u m n s \ C o u n t   o f   W o n & g t ; - & l t ; M e a s u r e s \ W o n & g t ; \ M E A S U R E < / K e y > < / D i a g r a m O b j e c t K e y > < D i a g r a m O b j e c t K e y > < K e y > L i n k s \ & l t ; C o l u m n s \ S u m   o f   L o s t & g t ; - & l t ; M e a s u r e s \ L o s t & g t ; < / K e y > < / D i a g r a m O b j e c t K e y > < D i a g r a m O b j e c t K e y > < K e y > L i n k s \ & l t ; C o l u m n s \ S u m   o f   L o s t & g t ; - & l t ; M e a s u r e s \ L o s t & g t ; \ C O L U M N < / K e y > < / D i a g r a m O b j e c t K e y > < D i a g r a m O b j e c t K e y > < K e y > L i n k s \ & l t ; C o l u m n s \ S u m   o f   L o s t & g t ; - & l t ; M e a s u r e s \ L o s t & g t ; \ M E A S U R E < / K e y > < / D i a g r a m O b j e c t K e y > < D i a g r a m O b j e c t K e y > < K e y > L i n k s \ & l t ; C o l u m n s \ C o u n t   o f   c l o s e _ d a t e & g t ; - & l t ; M e a s u r e s \ c l o s e _ d a t e & g t ; < / K e y > < / D i a g r a m O b j e c t K e y > < D i a g r a m O b j e c t K e y > < K e y > L i n k s \ & l t ; C o l u m n s \ C o u n t   o f   c l o s e _ d a t e & g t ; - & l t ; M e a s u r e s \ c l o s e _ d a t e & g t ; \ C O L U M N < / K e y > < / D i a g r a m O b j e c t K e y > < D i a g r a m O b j e c t K e y > < K e y > L i n k s \ & l t ; C o l u m n s \ C o u n t   o f   c l o s e _ d a t e & g t ; - & l t ; M e a s u r e s \ c l o s e _ d a t e & g t ; \ M E A S U R E < / K e y > < / D i a g r a m O b j e c t K e y > < D i a g r a m O b j e c t K e y > < K e y > L i n k s \ & l t ; C o l u m n s \ S u m   o f   c l o s e _ v a l u e & g t ; - & l t ; M e a s u r e s \ c l o s e _ v a l u e & g t ; < / K e y > < / D i a g r a m O b j e c t K e y > < D i a g r a m O b j e c t K e y > < K e y > L i n k s \ & l t ; C o l u m n s \ S u m   o f   c l o s e _ v a l u e & g t ; - & l t ; M e a s u r e s \ c l o s e _ v a l u e & g t ; \ C O L U M N < / K e y > < / D i a g r a m O b j e c t K e y > < D i a g r a m O b j e c t K e y > < K e y > L i n k s \ & l t ; C o l u m n s \ S u m   o f   c l o s e _ v a l u e & g t ; - & l t ; M e a s u r e s \ c l o s e _ v a l u e & g t ; \ M E A S U R E < / K e y > < / D i a g r a m O b j e c t K e y > < D i a g r a m O b j e c t K e y > < K e y > L i n k s \ & l t ; C o l u m n s \ S u m   o f   D e a l   D u r a t i o n & g t ; - & l t ; M e a s u r e s \ D e a l   D u r a t i o n & g t ; < / K e y > < / D i a g r a m O b j e c t K e y > < D i a g r a m O b j e c t K e y > < K e y > L i n k s \ & l t ; C o l u m n s \ S u m   o f   D e a l   D u r a t i o n & g t ; - & l t ; M e a s u r e s \ D e a l   D u r a t i o n & g t ; \ C O L U M N < / K e y > < / D i a g r a m O b j e c t K e y > < D i a g r a m O b j e c t K e y > < K e y > L i n k s \ & l t ; C o l u m n s \ S u m   o f   D e a l   D u r a t i o n & g t ; - & l t ; M e a s u r e s \ D e a l   D u r a t i o n & g t ; \ M E A S U R E < / K e y > < / D i a g r a m O b j e c t K e y > < D i a g r a m O b j e c t K e y > < K e y > L i n k s \ & l t ; C o l u m n s \ A v e r a g e   o f   D e a l   D u r a t i o n & g t ; - & l t ; M e a s u r e s \ D e a l   D u r a t i o n & g t ; < / K e y > < / D i a g r a m O b j e c t K e y > < D i a g r a m O b j e c t K e y > < K e y > L i n k s \ & l t ; C o l u m n s \ A v e r a g e   o f   D e a l   D u r a t i o n & g t ; - & l t ; M e a s u r e s \ D e a l   D u r a t i o n & g t ; \ C O L U M N < / K e y > < / D i a g r a m O b j e c t K e y > < D i a g r a m O b j e c t K e y > < K e y > L i n k s \ & l t ; C o l u m n s \ A v e r a g e   o f   D e a l   D u r a t i o n & g t ; - & l t ; M e a s u r e s \ D e a l   D u r a t i o n & g t ; \ M E A S U R E < / K e y > < / D i a g r a m O b j e c t K e y > < D i a g r a m O b j e c t K e y > < K e y > L i n k s \ & l t ; C o l u m n s \ C o u n t   o f   d e a l _ s t a g e & g t ; - & l t ; M e a s u r e s \ d e a l _ s t a g e & g t ; < / K e y > < / D i a g r a m O b j e c t K e y > < D i a g r a m O b j e c t K e y > < K e y > L i n k s \ & l t ; C o l u m n s \ C o u n t   o f   d e a l _ s t a g e & g t ; - & l t ; M e a s u r e s \ d e a l _ s t a g e & g t ; \ C O L U M N < / K e y > < / D i a g r a m O b j e c t K e y > < D i a g r a m O b j e c t K e y > < K e y > L i n k s \ & l t ; C o l u m n s \ C o u n t   o f   d e a l _ s t a g e & g t ; - & l t ; M e a s u r e s \ d e a l _ s t a g e & g t ; \ M E A S U R E 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 M e a s u r e s \ W i n   R a t e < / K e y > < / a : K e y > < a : V a l u e   i : t y p e = " M e a s u r e G r i d N o d e V i e w S t a t e " > < L a y e d O u t > t r u e < / L a y e d O u t > < / a : V a l u e > < / a : K e y V a l u e O f D i a g r a m O b j e c t K e y a n y T y p e z b w N T n L X > < a : K e y V a l u e O f D i a g r a m O b j e c t K e y a n y T y p e z b w N T n L X > < a : K e y > < K e y > M e a s u r e s \ W i n   R a t e \ T a g I n f o \ F o r m u l a < / K e y > < / a : K e y > < a : V a l u e   i : t y p e = " M e a s u r e G r i d V i e w S t a t e I D i a g r a m T a g A d d i t i o n a l I n f o " / > < / a : K e y V a l u e O f D i a g r a m O b j e c t K e y a n y T y p e z b w N T n L X > < a : K e y V a l u e O f D i a g r a m O b j e c t K e y a n y T y p e z b w N T n L X > < a : K e y > < K e y > M e a s u r e s \ W i n   R a t e \ T a g I n f o \ V a l u e < / K e y > < / a : K e y > < a : V a l u e   i : t y p e = " M e a s u r e G r i d V i e w S t a t e I D i a g r a m T a g A d d i t i o n a l I n f o " / > < / a : K e y V a l u e O f D i a g r a m O b j e c t K e y a n y T y p e z b w N T n L X > < a : K e y V a l u e O f D i a g r a m O b j e c t K e y a n y T y p e z b w N T n L X > < a : K e y > < K e y > M e a s u r e s \ C o u n t   o f   e n g a g e _ d a t e < / K e y > < / a : K e y > < a : V a l u e   i : t y p e = " M e a s u r e G r i d N o d e V i e w S t a t e " > < C o l u m n > 5 < / C o l u m n > < L a y e d O u t > t r u e < / L a y e d O u t > < W a s U I I n v i s i b l e > t r u e < / W a s U I I n v i s i b l e > < / a : V a l u e > < / a : K e y V a l u e O f D i a g r a m O b j e c t K e y a n y T y p e z b w N T n L X > < a : K e y V a l u e O f D i a g r a m O b j e c t K e y a n y T y p e z b w N T n L X > < a : K e y > < K e y > M e a s u r e s \ C o u n t   o f   e n g a g e _ d a t e \ T a g I n f o \ F o r m u l a < / K e y > < / a : K e y > < a : V a l u e   i : t y p e = " M e a s u r e G r i d V i e w S t a t e I D i a g r a m T a g A d d i t i o n a l I n f o " / > < / a : K e y V a l u e O f D i a g r a m O b j e c t K e y a n y T y p e z b w N T n L X > < a : K e y V a l u e O f D i a g r a m O b j e c t K e y a n y T y p e z b w N T n L X > < a : K e y > < K e y > M e a s u r e s \ C o u n t   o f   e n g a g e _ d a t e \ T a g I n f o \ V a l u e < / K e y > < / a : K e y > < a : V a l u e   i : t y p e = " M e a s u r e G r i d V i e w S t a t e I D i a g r a m T a g A d d i t i o n a l I n f o " / > < / a : K e y V a l u e O f D i a g r a m O b j e c t K e y a n y T y p e z b w N T n L X > < a : K e y V a l u e O f D i a g r a m O b j e c t K e y a n y T y p e z b w N T n L X > < a : K e y > < K e y > M e a s u r e s \ S u m   o f   W o n < / K e y > < / a : K e y > < a : V a l u e   i : t y p e = " M e a s u r e G r i d N o d e V i e w S t a t e " > < C o l u m n > 1 1 < / C o l u m n > < L a y e d O u t > t r u e < / L a y e d O u t > < W a s U I I n v i s i b l e > t r u e < / W a s U I I n v i s i b l e > < / a : V a l u e > < / a : K e y V a l u e O f D i a g r a m O b j e c t K e y a n y T y p e z b w N T n L X > < a : K e y V a l u e O f D i a g r a m O b j e c t K e y a n y T y p e z b w N T n L X > < a : K e y > < K e y > M e a s u r e s \ S u m   o f   W o n \ T a g I n f o \ F o r m u l a < / K e y > < / a : K e y > < a : V a l u e   i : t y p e = " M e a s u r e G r i d V i e w S t a t e I D i a g r a m T a g A d d i t i o n a l I n f o " / > < / a : K e y V a l u e O f D i a g r a m O b j e c t K e y a n y T y p e z b w N T n L X > < a : K e y V a l u e O f D i a g r a m O b j e c t K e y a n y T y p e z b w N T n L X > < a : K e y > < K e y > M e a s u r e s \ S u m   o f   W o n \ T a g I n f o \ V a l u e < / K e y > < / a : K e y > < a : V a l u e   i : t y p e = " M e a s u r e G r i d V i e w S t a t e I D i a g r a m T a g A d d i t i o n a l I n f o " / > < / a : K e y V a l u e O f D i a g r a m O b j e c t K e y a n y T y p e z b w N T n L X > < a : K e y V a l u e O f D i a g r a m O b j e c t K e y a n y T y p e z b w N T n L X > < a : K e y > < K e y > M e a s u r e s \ C o u n t   o f   W o n < / K e y > < / a : K e y > < a : V a l u e   i : t y p e = " M e a s u r e G r i d N o d e V i e w S t a t e " > < C o l u m n > 1 1 < / C o l u m n > < L a y e d O u t > t r u e < / L a y e d O u t > < W a s U I I n v i s i b l e > t r u e < / W a s U I I n v i s i b l e > < / a : V a l u e > < / a : K e y V a l u e O f D i a g r a m O b j e c t K e y a n y T y p e z b w N T n L X > < a : K e y V a l u e O f D i a g r a m O b j e c t K e y a n y T y p e z b w N T n L X > < a : K e y > < K e y > M e a s u r e s \ C o u n t   o f   W o n \ T a g I n f o \ F o r m u l a < / K e y > < / a : K e y > < a : V a l u e   i : t y p e = " M e a s u r e G r i d V i e w S t a t e I D i a g r a m T a g A d d i t i o n a l I n f o " / > < / a : K e y V a l u e O f D i a g r a m O b j e c t K e y a n y T y p e z b w N T n L X > < a : K e y V a l u e O f D i a g r a m O b j e c t K e y a n y T y p e z b w N T n L X > < a : K e y > < K e y > M e a s u r e s \ C o u n t   o f   W o n \ T a g I n f o \ V a l u e < / K e y > < / a : K e y > < a : V a l u e   i : t y p e = " M e a s u r e G r i d V i e w S t a t e I D i a g r a m T a g A d d i t i o n a l I n f o " / > < / a : K e y V a l u e O f D i a g r a m O b j e c t K e y a n y T y p e z b w N T n L X > < a : K e y V a l u e O f D i a g r a m O b j e c t K e y a n y T y p e z b w N T n L X > < a : K e y > < K e y > M e a s u r e s \ S u m   o f   L o s t < / K e y > < / a : K e y > < a : V a l u e   i : t y p e = " M e a s u r e G r i d N o d e V i e w S t a t e " > < C o l u m n > 1 2 < / C o l u m n > < L a y e d O u t > t r u e < / L a y e d O u t > < W a s U I I n v i s i b l e > t r u e < / W a s U I I n v i s i b l e > < / a : V a l u e > < / a : K e y V a l u e O f D i a g r a m O b j e c t K e y a n y T y p e z b w N T n L X > < a : K e y V a l u e O f D i a g r a m O b j e c t K e y a n y T y p e z b w N T n L X > < a : K e y > < K e y > M e a s u r e s \ S u m   o f   L o s t \ T a g I n f o \ F o r m u l a < / K e y > < / a : K e y > < a : V a l u e   i : t y p e = " M e a s u r e G r i d V i e w S t a t e I D i a g r a m T a g A d d i t i o n a l I n f o " / > < / a : K e y V a l u e O f D i a g r a m O b j e c t K e y a n y T y p e z b w N T n L X > < a : K e y V a l u e O f D i a g r a m O b j e c t K e y a n y T y p e z b w N T n L X > < a : K e y > < K e y > M e a s u r e s \ S u m   o f   L o s t \ T a g I n f o \ V a l u e < / K e y > < / a : K e y > < a : V a l u e   i : t y p e = " M e a s u r e G r i d V i e w S t a t e I D i a g r a m T a g A d d i t i o n a l I n f o " / > < / a : K e y V a l u e O f D i a g r a m O b j e c t K e y a n y T y p e z b w N T n L X > < a : K e y V a l u e O f D i a g r a m O b j e c t K e y a n y T y p e z b w N T n L X > < a : K e y > < K e y > M e a s u r e s \ C o u n t   o f   c l o s e _ d a t e < / K e y > < / a : K e y > < a : V a l u e   i : t y p e = " M e a s u r e G r i d N o d e V i e w S t a t e " > < C o l u m n > 6 < / C o l u m n > < L a y e d O u t > t r u e < / L a y e d O u t > < W a s U I I n v i s i b l e > t r u e < / W a s U I I n v i s i b l e > < / a : V a l u e > < / a : K e y V a l u e O f D i a g r a m O b j e c t K e y a n y T y p e z b w N T n L X > < a : K e y V a l u e O f D i a g r a m O b j e c t K e y a n y T y p e z b w N T n L X > < a : K e y > < K e y > M e a s u r e s \ C o u n t   o f   c l o s e _ d a t e \ T a g I n f o \ F o r m u l a < / K e y > < / a : K e y > < a : V a l u e   i : t y p e = " M e a s u r e G r i d V i e w S t a t e I D i a g r a m T a g A d d i t i o n a l I n f o " / > < / a : K e y V a l u e O f D i a g r a m O b j e c t K e y a n y T y p e z b w N T n L X > < a : K e y V a l u e O f D i a g r a m O b j e c t K e y a n y T y p e z b w N T n L X > < a : K e y > < K e y > M e a s u r e s \ C o u n t   o f   c l o s e _ d a t e \ T a g I n f o \ V a l u e < / K e y > < / a : K e y > < a : V a l u e   i : t y p e = " M e a s u r e G r i d V i e w S t a t e I D i a g r a m T a g A d d i t i o n a l I n f o " / > < / a : K e y V a l u e O f D i a g r a m O b j e c t K e y a n y T y p e z b w N T n L X > < a : K e y V a l u e O f D i a g r a m O b j e c t K e y a n y T y p e z b w N T n L X > < a : K e y > < K e y > M e a s u r e s \ S u m   o f   c l o s e _ v a l u e < / K e y > < / a : K e y > < a : V a l u e   i : t y p e = " M e a s u r e G r i d N o d e V i e w S t a t e " > < C o l u m n > 7 < / C o l u m n > < L a y e d O u t > t r u e < / L a y e d O u t > < W a s U I I n v i s i b l e > t r u e < / W a s U I I n v i s i b l e > < / a : V a l u e > < / a : K e y V a l u e O f D i a g r a m O b j e c t K e y a n y T y p e z b w N T n L X > < a : K e y V a l u e O f D i a g r a m O b j e c t K e y a n y T y p e z b w N T n L X > < a : K e y > < K e y > M e a s u r e s \ S u m   o f   c l o s e _ v a l u e \ T a g I n f o \ F o r m u l a < / K e y > < / a : K e y > < a : V a l u e   i : t y p e = " M e a s u r e G r i d V i e w S t a t e I D i a g r a m T a g A d d i t i o n a l I n f o " / > < / a : K e y V a l u e O f D i a g r a m O b j e c t K e y a n y T y p e z b w N T n L X > < a : K e y V a l u e O f D i a g r a m O b j e c t K e y a n y T y p e z b w N T n L X > < a : K e y > < K e y > M e a s u r e s \ S u m   o f   c l o s e _ v a l u e \ T a g I n f o \ V a l u e < / K e y > < / a : K e y > < a : V a l u e   i : t y p e = " M e a s u r e G r i d V i e w S t a t e I D i a g r a m T a g A d d i t i o n a l I n f o " / > < / a : K e y V a l u e O f D i a g r a m O b j e c t K e y a n y T y p e z b w N T n L X > < a : K e y V a l u e O f D i a g r a m O b j e c t K e y a n y T y p e z b w N T n L X > < a : K e y > < K e y > M e a s u r e s \ S u m   o f   D e a l   D u r a t i o n < / K e y > < / a : K e y > < a : V a l u e   i : t y p e = " M e a s u r e G r i d N o d e V i e w S t a t e " > < C o l u m n > 1 3 < / C o l u m n > < L a y e d O u t > t r u e < / L a y e d O u t > < W a s U I I n v i s i b l e > t r u e < / W a s U I I n v i s i b l e > < / a : V a l u e > < / a : K e y V a l u e O f D i a g r a m O b j e c t K e y a n y T y p e z b w N T n L X > < a : K e y V a l u e O f D i a g r a m O b j e c t K e y a n y T y p e z b w N T n L X > < a : K e y > < K e y > M e a s u r e s \ S u m   o f   D e a l   D u r a t i o n \ T a g I n f o \ F o r m u l a < / K e y > < / a : K e y > < a : V a l u e   i : t y p e = " M e a s u r e G r i d V i e w S t a t e I D i a g r a m T a g A d d i t i o n a l I n f o " / > < / a : K e y V a l u e O f D i a g r a m O b j e c t K e y a n y T y p e z b w N T n L X > < a : K e y V a l u e O f D i a g r a m O b j e c t K e y a n y T y p e z b w N T n L X > < a : K e y > < K e y > M e a s u r e s \ S u m   o f   D e a l   D u r a t i o n \ T a g I n f o \ V a l u e < / K e y > < / a : K e y > < a : V a l u e   i : t y p e = " M e a s u r e G r i d V i e w S t a t e I D i a g r a m T a g A d d i t i o n a l I n f o " / > < / a : K e y V a l u e O f D i a g r a m O b j e c t K e y a n y T y p e z b w N T n L X > < a : K e y V a l u e O f D i a g r a m O b j e c t K e y a n y T y p e z b w N T n L X > < a : K e y > < K e y > M e a s u r e s \ A v e r a g e   o f   D e a l   D u r a t i o n < / K e y > < / a : K e y > < a : V a l u e   i : t y p e = " M e a s u r e G r i d N o d e V i e w S t a t e " > < C o l u m n > 1 3 < / C o l u m n > < L a y e d O u t > t r u e < / L a y e d O u t > < W a s U I I n v i s i b l e > t r u e < / W a s U I I n v i s i b l e > < / a : V a l u e > < / a : K e y V a l u e O f D i a g r a m O b j e c t K e y a n y T y p e z b w N T n L X > < a : K e y V a l u e O f D i a g r a m O b j e c t K e y a n y T y p e z b w N T n L X > < a : K e y > < K e y > M e a s u r e s \ A v e r a g e   o f   D e a l   D u r a t i o n \ T a g I n f o \ F o r m u l a < / K e y > < / a : K e y > < a : V a l u e   i : t y p e = " M e a s u r e G r i d V i e w S t a t e I D i a g r a m T a g A d d i t i o n a l I n f o " / > < / a : K e y V a l u e O f D i a g r a m O b j e c t K e y a n y T y p e z b w N T n L X > < a : K e y V a l u e O f D i a g r a m O b j e c t K e y a n y T y p e z b w N T n L X > < a : K e y > < K e y > M e a s u r e s \ A v e r a g e   o f   D e a l   D u r a t i o n \ T a g I n f o \ V a l u e < / K e y > < / a : K e y > < a : V a l u e   i : t y p e = " M e a s u r e G r i d V i e w S t a t e I D i a g r a m T a g A d d i t i o n a l I n f o " / > < / a : K e y V a l u e O f D i a g r a m O b j e c t K e y a n y T y p e z b w N T n L X > < a : K e y V a l u e O f D i a g r a m O b j e c t K e y a n y T y p e z b w N T n L X > < a : K e y > < K e y > M e a s u r e s \ C o u n t   o f   d e a l _ s t a g e < / K e y > < / a : K e y > < a : V a l u e   i : t y p e = " M e a s u r e G r i d N o d e V i e w S t a t e " > < C o l u m n > 4 < / C o l u m n > < L a y e d O u t > t r u e < / L a y e d O u t > < W a s U I I n v i s i b l e > t r u e < / W a s U I I n v i s i b l e > < / a : V a l u e > < / a : K e y V a l u e O f D i a g r a m O b j e c t K e y a n y T y p e z b w N T n L X > < a : K e y V a l u e O f D i a g r a m O b j e c t K e y a n y T y p e z b w N T n L X > < a : K e y > < K e y > M e a s u r e s \ C o u n t   o f   d e a l _ s t a g e \ T a g I n f o \ F o r m u l a < / K e y > < / a : K e y > < a : V a l u e   i : t y p e = " M e a s u r e G r i d V i e w S t a t e I D i a g r a m T a g A d d i t i o n a l I n f o " / > < / a : K e y V a l u e O f D i a g r a m O b j e c t K e y a n y T y p e z b w N T n L X > < a : K e y V a l u e O f D i a g r a m O b j e c t K e y a n y T y p e z b w N T n L X > < a : K e y > < K e y > M e a s u r e s \ C o u n t   o f   d e a l _ s t a g e \ T a g I n f o \ V a l u e 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 C o l u m n s \ c l o s e _ v a l u e < / K e y > < / a : K e y > < a : V a l u e   i : t y p e = " M e a s u r e G r i d N o d e V i e w S t a t e " > < C o l u m n > 7 < / C o l u m n > < L a y e d O u t > t r u e < / L a y e d O u t > < / a : V a l u e > < / a : K e y V a l u e O f D i a g r a m O b j e c t K e y a n y T y p e z b w N T n L X > < a : K e y V a l u e O f D i a g r a m O b j e c t K e y a n y T y p e z b w N T n L X > < a : K e y > < K e y > C o l u m n s \ e n g a g e _ d a t e   ( Y e a r ) < / K e y > < / a : K e y > < a : V a l u e   i : t y p e = " M e a s u r e G r i d N o d e V i e w S t a t e " > < C o l u m n > 8 < / C o l u m n > < L a y e d O u t > t r u e < / L a y e d O u t > < / a : V a l u e > < / a : K e y V a l u e O f D i a g r a m O b j e c t K e y a n y T y p e z b w N T n L X > < a : K e y V a l u e O f D i a g r a m O b j e c t K e y a n y T y p e z b w N T n L X > < a : K e y > < K e y > C o l u m n s \ e n g a g e _ d a t e   ( M o n t h   I n d e x ) < / K e y > < / a : K e y > < a : V a l u e   i : t y p e = " M e a s u r e G r i d N o d e V i e w S t a t e " > < C o l u m n > 9 < / C o l u m n > < L a y e d O u t > t r u e < / L a y e d O u t > < / a : V a l u e > < / a : K e y V a l u e O f D i a g r a m O b j e c t K e y a n y T y p e z b w N T n L X > < a : K e y V a l u e O f D i a g r a m O b j e c t K e y a n y T y p e z b w N T n L X > < a : K e y > < K e y > C o l u m n s \ e n g a g e _ d a t e   ( M o n t h ) < / K e y > < / a : K e y > < a : V a l u e   i : t y p e = " M e a s u r e G r i d N o d e V i e w S t a t e " > < C o l u m n > 1 0 < / C o l u m n > < L a y e d O u t > t r u e < / L a y e d O u t > < / a : V a l u e > < / a : K e y V a l u e O f D i a g r a m O b j e c t K e y a n y T y p e z b w N T n L X > < a : K e y V a l u e O f D i a g r a m O b j e c t K e y a n y T y p e z b w N T n L X > < a : K e y > < K e y > C o l u m n s \ W o n < / K e y > < / a : K e y > < a : V a l u e   i : t y p e = " M e a s u r e G r i d N o d e V i e w S t a t e " > < C o l u m n > 1 1 < / C o l u m n > < L a y e d O u t > t r u e < / L a y e d O u t > < / a : V a l u e > < / a : K e y V a l u e O f D i a g r a m O b j e c t K e y a n y T y p e z b w N T n L X > < a : K e y V a l u e O f D i a g r a m O b j e c t K e y a n y T y p e z b w N T n L X > < a : K e y > < K e y > C o l u m n s \ L o s t < / K e y > < / a : K e y > < a : V a l u e   i : t y p e = " M e a s u r e G r i d N o d e V i e w S t a t e " > < C o l u m n > 1 2 < / C o l u m n > < L a y e d O u t > t r u e < / L a y e d O u t > < / a : V a l u e > < / a : K e y V a l u e O f D i a g r a m O b j e c t K e y a n y T y p e z b w N T n L X > < a : K e y V a l u e O f D i a g r a m O b j e c t K e y a n y T y p e z b w N T n L X > < a : K e y > < K e y > C o l u m n s \ D e a l   D u r a t i o n < / K e y > < / a : K e y > < a : V a l u e   i : t y p e = " M e a s u r e G r i d N o d e V i e w S t a t e " > < C o l u m n > 1 3 < / C o l u m n > < L a y e d O u t > t r u e < / L a y e d O u t > < / a : V a l u e > < / a : K e y V a l u e O f D i a g r a m O b j e c t K e y a n y T y p e z b w N T n L X > < a : K e y V a l u e O f D i a g r a m O b j e c t K e y a n y T y p e z b w N T n L X > < a : K e y > < K e y > L i n k s \ & l t ; C o l u m n s \ C o u n t   o f   e n g a g e _ d a t e & g t ; - & l t ; M e a s u r e s \ e n g a g e _ d a t e & g t ; < / K e y > < / a : K e y > < a : V a l u e   i : t y p e = " M e a s u r e G r i d V i e w S t a t e I D i a g r a m L i n k " / > < / a : K e y V a l u e O f D i a g r a m O b j e c t K e y a n y T y p e z b w N T n L X > < a : K e y V a l u e O f D i a g r a m O b j e c t K e y a n y T y p e z b w N T n L X > < a : K e y > < K e y > L i n k s \ & l t ; C o l u m n s \ C o u n t   o f   e n g a g e _ d a t e & g t ; - & l t ; M e a s u r e s \ e n g a g e _ d a t e & g t ; \ C O L U M N < / K e y > < / a : K e y > < a : V a l u e   i : t y p e = " M e a s u r e G r i d V i e w S t a t e I D i a g r a m L i n k E n d p o i n t " / > < / a : K e y V a l u e O f D i a g r a m O b j e c t K e y a n y T y p e z b w N T n L X > < a : K e y V a l u e O f D i a g r a m O b j e c t K e y a n y T y p e z b w N T n L X > < a : K e y > < K e y > L i n k s \ & l t ; C o l u m n s \ C o u n t   o f   e n g a g e _ d a t e & g t ; - & l t ; M e a s u r e s \ e n g a g e _ d a t e & g t ; \ M E A S U R E < / K e y > < / a : K e y > < a : V a l u e   i : t y p e = " M e a s u r e G r i d V i e w S t a t e I D i a g r a m L i n k E n d p o i n t " / > < / a : K e y V a l u e O f D i a g r a m O b j e c t K e y a n y T y p e z b w N T n L X > < a : K e y V a l u e O f D i a g r a m O b j e c t K e y a n y T y p e z b w N T n L X > < a : K e y > < K e y > L i n k s \ & l t ; C o l u m n s \ S u m   o f   W o n & g t ; - & l t ; M e a s u r e s \ W o n & g t ; < / K e y > < / a : K e y > < a : V a l u e   i : t y p e = " M e a s u r e G r i d V i e w S t a t e I D i a g r a m L i n k " / > < / a : K e y V a l u e O f D i a g r a m O b j e c t K e y a n y T y p e z b w N T n L X > < a : K e y V a l u e O f D i a g r a m O b j e c t K e y a n y T y p e z b w N T n L X > < a : K e y > < K e y > L i n k s \ & l t ; C o l u m n s \ S u m   o f   W o n & g t ; - & l t ; M e a s u r e s \ W o n & g t ; \ C O L U M N < / K e y > < / a : K e y > < a : V a l u e   i : t y p e = " M e a s u r e G r i d V i e w S t a t e I D i a g r a m L i n k E n d p o i n t " / > < / a : K e y V a l u e O f D i a g r a m O b j e c t K e y a n y T y p e z b w N T n L X > < a : K e y V a l u e O f D i a g r a m O b j e c t K e y a n y T y p e z b w N T n L X > < a : K e y > < K e y > L i n k s \ & l t ; C o l u m n s \ S u m   o f   W o n & g t ; - & l t ; M e a s u r e s \ W o n & g t ; \ M E A S U R E < / K e y > < / a : K e y > < a : V a l u e   i : t y p e = " M e a s u r e G r i d V i e w S t a t e I D i a g r a m L i n k E n d p o i n t " / > < / a : K e y V a l u e O f D i a g r a m O b j e c t K e y a n y T y p e z b w N T n L X > < a : K e y V a l u e O f D i a g r a m O b j e c t K e y a n y T y p e z b w N T n L X > < a : K e y > < K e y > L i n k s \ & l t ; C o l u m n s \ C o u n t   o f   W o n & g t ; - & l t ; M e a s u r e s \ W o n & g t ; < / K e y > < / a : K e y > < a : V a l u e   i : t y p e = " M e a s u r e G r i d V i e w S t a t e I D i a g r a m L i n k " / > < / a : K e y V a l u e O f D i a g r a m O b j e c t K e y a n y T y p e z b w N T n L X > < a : K e y V a l u e O f D i a g r a m O b j e c t K e y a n y T y p e z b w N T n L X > < a : K e y > < K e y > L i n k s \ & l t ; C o l u m n s \ C o u n t   o f   W o n & g t ; - & l t ; M e a s u r e s \ W o n & g t ; \ C O L U M N < / K e y > < / a : K e y > < a : V a l u e   i : t y p e = " M e a s u r e G r i d V i e w S t a t e I D i a g r a m L i n k E n d p o i n t " / > < / a : K e y V a l u e O f D i a g r a m O b j e c t K e y a n y T y p e z b w N T n L X > < a : K e y V a l u e O f D i a g r a m O b j e c t K e y a n y T y p e z b w N T n L X > < a : K e y > < K e y > L i n k s \ & l t ; C o l u m n s \ C o u n t   o f   W o n & g t ; - & l t ; M e a s u r e s \ W o n & g t ; \ M E A S U R E < / K e y > < / a : K e y > < a : V a l u e   i : t y p e = " M e a s u r e G r i d V i e w S t a t e I D i a g r a m L i n k E n d p o i n t " / > < / a : K e y V a l u e O f D i a g r a m O b j e c t K e y a n y T y p e z b w N T n L X > < a : K e y V a l u e O f D i a g r a m O b j e c t K e y a n y T y p e z b w N T n L X > < a : K e y > < K e y > L i n k s \ & l t ; C o l u m n s \ S u m   o f   L o s t & g t ; - & l t ; M e a s u r e s \ L o s t & g t ; < / K e y > < / a : K e y > < a : V a l u e   i : t y p e = " M e a s u r e G r i d V i e w S t a t e I D i a g r a m L i n k " / > < / a : K e y V a l u e O f D i a g r a m O b j e c t K e y a n y T y p e z b w N T n L X > < a : K e y V a l u e O f D i a g r a m O b j e c t K e y a n y T y p e z b w N T n L X > < a : K e y > < K e y > L i n k s \ & l t ; C o l u m n s \ S u m   o f   L o s t & g t ; - & l t ; M e a s u r e s \ L o s t & g t ; \ C O L U M N < / K e y > < / a : K e y > < a : V a l u e   i : t y p e = " M e a s u r e G r i d V i e w S t a t e I D i a g r a m L i n k E n d p o i n t " / > < / a : K e y V a l u e O f D i a g r a m O b j e c t K e y a n y T y p e z b w N T n L X > < a : K e y V a l u e O f D i a g r a m O b j e c t K e y a n y T y p e z b w N T n L X > < a : K e y > < K e y > L i n k s \ & l t ; C o l u m n s \ S u m   o f   L o s t & g t ; - & l t ; M e a s u r e s \ L o s t & g t ; \ M E A S U R E < / K e y > < / a : K e y > < a : V a l u e   i : t y p e = " M e a s u r e G r i d V i e w S t a t e I D i a g r a m L i n k E n d p o i n t " / > < / a : K e y V a l u e O f D i a g r a m O b j e c t K e y a n y T y p e z b w N T n L X > < a : K e y V a l u e O f D i a g r a m O b j e c t K e y a n y T y p e z b w N T n L X > < a : K e y > < K e y > L i n k s \ & l t ; C o l u m n s \ C o u n t   o f   c l o s e _ d a t e & g t ; - & l t ; M e a s u r e s \ c l o s e _ d a t e & g t ; < / K e y > < / a : K e y > < a : V a l u e   i : t y p e = " M e a s u r e G r i d V i e w S t a t e I D i a g r a m L i n k " / > < / a : K e y V a l u e O f D i a g r a m O b j e c t K e y a n y T y p e z b w N T n L X > < a : K e y V a l u e O f D i a g r a m O b j e c t K e y a n y T y p e z b w N T n L X > < a : K e y > < K e y > L i n k s \ & l t ; C o l u m n s \ C o u n t   o f   c l o s e _ d a t e & g t ; - & l t ; M e a s u r e s \ c l o s e _ d a t e & g t ; \ C O L U M N < / K e y > < / a : K e y > < a : V a l u e   i : t y p e = " M e a s u r e G r i d V i e w S t a t e I D i a g r a m L i n k E n d p o i n t " / > < / a : K e y V a l u e O f D i a g r a m O b j e c t K e y a n y T y p e z b w N T n L X > < a : K e y V a l u e O f D i a g r a m O b j e c t K e y a n y T y p e z b w N T n L X > < a : K e y > < K e y > L i n k s \ & l t ; C o l u m n s \ C o u n t   o f   c l o s e _ d a t e & g t ; - & l t ; M e a s u r e s \ c l o s e _ d a t e & g t ; \ M E A S U R E < / K e y > < / a : K e y > < a : V a l u e   i : t y p e = " M e a s u r e G r i d V i e w S t a t e I D i a g r a m L i n k E n d p o i n t " / > < / a : K e y V a l u e O f D i a g r a m O b j e c t K e y a n y T y p e z b w N T n L X > < a : K e y V a l u e O f D i a g r a m O b j e c t K e y a n y T y p e z b w N T n L X > < a : K e y > < K e y > L i n k s \ & l t ; C o l u m n s \ S u m   o f   c l o s e _ v a l u e & g t ; - & l t ; M e a s u r e s \ c l o s e _ v a l u e & g t ; < / K e y > < / a : K e y > < a : V a l u e   i : t y p e = " M e a s u r e G r i d V i e w S t a t e I D i a g r a m L i n k " / > < / a : K e y V a l u e O f D i a g r a m O b j e c t K e y a n y T y p e z b w N T n L X > < a : K e y V a l u e O f D i a g r a m O b j e c t K e y a n y T y p e z b w N T n L X > < a : K e y > < K e y > L i n k s \ & l t ; C o l u m n s \ S u m   o f   c l o s e _ v a l u e & g t ; - & l t ; M e a s u r e s \ c l o s e _ v a l u e & g t ; \ C O L U M N < / K e y > < / a : K e y > < a : V a l u e   i : t y p e = " M e a s u r e G r i d V i e w S t a t e I D i a g r a m L i n k E n d p o i n t " / > < / a : K e y V a l u e O f D i a g r a m O b j e c t K e y a n y T y p e z b w N T n L X > < a : K e y V a l u e O f D i a g r a m O b j e c t K e y a n y T y p e z b w N T n L X > < a : K e y > < K e y > L i n k s \ & l t ; C o l u m n s \ S u m   o f   c l o s e _ v a l u e & g t ; - & l t ; M e a s u r e s \ c l o s e _ v a l u e & g t ; \ M E A S U R E < / K e y > < / a : K e y > < a : V a l u e   i : t y p e = " M e a s u r e G r i d V i e w S t a t e I D i a g r a m L i n k E n d p o i n t " / > < / a : K e y V a l u e O f D i a g r a m O b j e c t K e y a n y T y p e z b w N T n L X > < a : K e y V a l u e O f D i a g r a m O b j e c t K e y a n y T y p e z b w N T n L X > < a : K e y > < K e y > L i n k s \ & l t ; C o l u m n s \ S u m   o f   D e a l   D u r a t i o n & g t ; - & l t ; M e a s u r e s \ D e a l   D u r a t i o n & g t ; < / K e y > < / a : K e y > < a : V a l u e   i : t y p e = " M e a s u r e G r i d V i e w S t a t e I D i a g r a m L i n k " / > < / a : K e y V a l u e O f D i a g r a m O b j e c t K e y a n y T y p e z b w N T n L X > < a : K e y V a l u e O f D i a g r a m O b j e c t K e y a n y T y p e z b w N T n L X > < a : K e y > < K e y > L i n k s \ & l t ; C o l u m n s \ S u m   o f   D e a l   D u r a t i o n & g t ; - & l t ; M e a s u r e s \ D e a l   D u r a t i o n & g t ; \ C O L U M N < / K e y > < / a : K e y > < a : V a l u e   i : t y p e = " M e a s u r e G r i d V i e w S t a t e I D i a g r a m L i n k E n d p o i n t " / > < / a : K e y V a l u e O f D i a g r a m O b j e c t K e y a n y T y p e z b w N T n L X > < a : K e y V a l u e O f D i a g r a m O b j e c t K e y a n y T y p e z b w N T n L X > < a : K e y > < K e y > L i n k s \ & l t ; C o l u m n s \ S u m   o f   D e a l   D u r a t i o n & g t ; - & l t ; M e a s u r e s \ D e a l   D u r a t i o n & g t ; \ M E A S U R E < / K e y > < / a : K e y > < a : V a l u e   i : t y p e = " M e a s u r e G r i d V i e w S t a t e I D i a g r a m L i n k E n d p o i n t " / > < / a : K e y V a l u e O f D i a g r a m O b j e c t K e y a n y T y p e z b w N T n L X > < a : K e y V a l u e O f D i a g r a m O b j e c t K e y a n y T y p e z b w N T n L X > < a : K e y > < K e y > L i n k s \ & l t ; C o l u m n s \ A v e r a g e   o f   D e a l   D u r a t i o n & g t ; - & l t ; M e a s u r e s \ D e a l   D u r a t i o n & g t ; < / K e y > < / a : K e y > < a : V a l u e   i : t y p e = " M e a s u r e G r i d V i e w S t a t e I D i a g r a m L i n k " / > < / a : K e y V a l u e O f D i a g r a m O b j e c t K e y a n y T y p e z b w N T n L X > < a : K e y V a l u e O f D i a g r a m O b j e c t K e y a n y T y p e z b w N T n L X > < a : K e y > < K e y > L i n k s \ & l t ; C o l u m n s \ A v e r a g e   o f   D e a l   D u r a t i o n & g t ; - & l t ; M e a s u r e s \ D e a l   D u r a t i o n & g t ; \ C O L U M N < / K e y > < / a : K e y > < a : V a l u e   i : t y p e = " M e a s u r e G r i d V i e w S t a t e I D i a g r a m L i n k E n d p o i n t " / > < / a : K e y V a l u e O f D i a g r a m O b j e c t K e y a n y T y p e z b w N T n L X > < a : K e y V a l u e O f D i a g r a m O b j e c t K e y a n y T y p e z b w N T n L X > < a : K e y > < K e y > L i n k s \ & l t ; C o l u m n s \ A v e r a g e   o f   D e a l   D u r a t i o n & g t ; - & l t ; M e a s u r e s \ D e a l   D u r a t i o n & g t ; \ M E A S U R E < / K e y > < / a : K e y > < a : V a l u e   i : t y p e = " M e a s u r e G r i d V i e w S t a t e I D i a g r a m L i n k E n d p o i n t " / > < / a : K e y V a l u e O f D i a g r a m O b j e c t K e y a n y T y p e z b w N T n L X > < a : K e y V a l u e O f D i a g r a m O b j e c t K e y a n y T y p e z b w N T n L X > < a : K e y > < K e y > L i n k s \ & l t ; C o l u m n s \ C o u n t   o f   d e a l _ s t a g e & g t ; - & l t ; M e a s u r e s \ d e a l _ s t a g e & g t ; < / K e y > < / a : K e y > < a : V a l u e   i : t y p e = " M e a s u r e G r i d V i e w S t a t e I D i a g r a m L i n k " / > < / a : K e y V a l u e O f D i a g r a m O b j e c t K e y a n y T y p e z b w N T n L X > < a : K e y V a l u e O f D i a g r a m O b j e c t K e y a n y T y p e z b w N T n L X > < a : K e y > < K e y > L i n k s \ & l t ; C o l u m n s \ C o u n t   o f   d e a l _ s t a g e & g t ; - & l t ; M e a s u r e s \ d e a l _ s t a g e & g t ; \ C O L U M N < / K e y > < / a : K e y > < a : V a l u e   i : t y p e = " M e a s u r e G r i d V i e w S t a t e I D i a g r a m L i n k E n d p o i n t " / > < / a : K e y V a l u e O f D i a g r a m O b j e c t K e y a n y T y p e z b w N T n L X > < a : K e y V a l u e O f D i a g r a m O b j e c t K e y a n y T y p e z b w N T n L X > < a : K e y > < K e y > L i n k s \ & l t ; C o l u m n s \ C o u n t   o f   d e a l _ s t a g e & g t ; - & l t ; M e a s u r e s \ d e a l _ s t a g e & g t ; \ M E A S U R E 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 T a g s \ T a b l e s \ & l t ; T a b l e s \ a c c o u n t s & g t ; < / K e y > < / D i a g r a m O b j e c t K e y > < D i a g r a m O b j e c t K e y > < K e y > D y n a m i c   T a g s \ T a b l e s \ & l t ; T a b l e s \ d a t a _ d i c t i o n a r y & g t ; < / K e y > < / D i a g r a m O b j e c t K e y > < D i a g r a m O b j e c t K e y > < K e y > D y n a m i c   T a g s \ T a b l e s \ & l t ; T a b l e s \ p r o d u c t s & g t ; < / K e y > < / D i a g r a m O b j e c t K e y > < D i a g r a m O b j e c t K e y > < K e y > D y n a m i c   T a g s \ T a b l e s \ & l t ; T a b l e s \ s a l e s _ p i p e l i n e & g t ; < / K e y > < / D i a g r a m O b j e c t K e y > < D i a g r a m O b j e c t K e y > < K e y > D y n a m i c   T a g s \ T a b l e s \ & l t ; T a b l e s \ s a l e s _ t e a m s & g t ; < / K e y > < / D i a g r a m O b j e c t K e y > < D i a g r a m O b j e c t K e y > < K e y > T a b l e s \ a c c o u n t s < / K e y > < / D i a g r a m O b j e c t K e y > < D i a g r a m O b j e c t K e y > < K e y > T a b l e s \ a c c o u n t s \ C o l u m n s \ a c c o u n t < / K e y > < / D i a g r a m O b j e c t K e y > < D i a g r a m O b j e c t K e y > < K e y > T a b l e s \ a c c o u n t s \ C o l u m n s \ s e c t o r < / K e y > < / D i a g r a m O b j e c t K e y > < D i a g r a m O b j e c t K e y > < K e y > T a b l e s \ a c c o u n t s \ C o l u m n s \ y e a r _ e s t a b l i s h e d < / K e y > < / D i a g r a m O b j e c t K e y > < D i a g r a m O b j e c t K e y > < K e y > T a b l e s \ a c c o u n t s \ C o l u m n s \ r e v e n u e < / K e y > < / D i a g r a m O b j e c t K e y > < D i a g r a m O b j e c t K e y > < K e y > T a b l e s \ a c c o u n t s \ C o l u m n s \ e m p l o y e e s < / K e y > < / D i a g r a m O b j e c t K e y > < D i a g r a m O b j e c t K e y > < K e y > T a b l e s \ a c c o u n t s \ C o l u m n s \ o f f i c e _ l o c a t i o n < / K e y > < / D i a g r a m O b j e c t K e y > < D i a g r a m O b j e c t K e y > < K e y > T a b l e s \ a c c o u n t s \ C o l u m n s \ s u b s i d i a r y _ o f < / K e y > < / D i a g r a m O b j e c t K e y > < D i a g r a m O b j e c t K e y > < K e y > T a b l e s \ d a t a _ d i c t i o n a r y < / K e y > < / D i a g r a m O b j e c t K e y > < D i a g r a m O b j e c t K e y > < K e y > T a b l e s \ d a t a _ d i c t i o n a r y \ C o l u m n s \ T a b l e < / K e y > < / D i a g r a m O b j e c t K e y > < D i a g r a m O b j e c t K e y > < K e y > T a b l e s \ d a t a _ d i c t i o n a r y \ C o l u m n s \ F i e l d < / K e y > < / D i a g r a m O b j e c t K e y > < D i a g r a m O b j e c t K e y > < K e y > T a b l e s \ d a t a _ d i c t i o n a r y \ C o l u m n s \ D e s c r i p t i o n < / K e y > < / D i a g r a m O b j e c t K e y > < D i a g r a m O b j e c t K e y > < K e y > T a b l e s \ p r o d u c t s < / K e y > < / D i a g r a m O b j e c t K e y > < D i a g r a m O b j e c t K e y > < K e y > T a b l e s \ p r o d u c t s \ C o l u m n s \ p r o d u c t < / K e y > < / D i a g r a m O b j e c t K e y > < D i a g r a m O b j e c t K e y > < K e y > T a b l e s \ p r o d u c t s \ C o l u m n s \ s e r i e s < / K e y > < / D i a g r a m O b j e c t K e y > < D i a g r a m O b j e c t K e y > < K e y > T a b l e s \ p r o d u c t s \ C o l u m n s \ s a l e s _ p r i c e < / K e y > < / D i a g r a m O b j e c t K e y > < D i a g r a m O b j e c t K e y > < K e y > T a b l e s \ s a l e s _ p i p e l i n e < / K e y > < / D i a g r a m O b j e c t K e y > < D i a g r a m O b j e c t K e y > < K e y > T a b l e s \ s a l e s _ p i p e l i n e \ C o l u m n s \ o p p o r t u n i t y _ i d < / K e y > < / D i a g r a m O b j e c t K e y > < D i a g r a m O b j e c t K e y > < K e y > T a b l e s \ s a l e s _ p i p e l i n e \ C o l u m n s \ s a l e s _ a g e n t < / K e y > < / D i a g r a m O b j e c t K e y > < D i a g r a m O b j e c t K e y > < K e y > T a b l e s \ s a l e s _ p i p e l i n e \ C o l u m n s \ p r o d u c t < / K e y > < / D i a g r a m O b j e c t K e y > < D i a g r a m O b j e c t K e y > < K e y > T a b l e s \ s a l e s _ p i p e l i n e \ C o l u m n s \ a c c o u n t < / K e y > < / D i a g r a m O b j e c t K e y > < D i a g r a m O b j e c t K e y > < K e y > T a b l e s \ s a l e s _ p i p e l i n e \ C o l u m n s \ d e a l _ s t a g e < / K e y > < / D i a g r a m O b j e c t K e y > < D i a g r a m O b j e c t K e y > < K e y > T a b l e s \ s a l e s _ p i p e l i n e \ C o l u m n s \ e n g a g e _ d a t e < / K e y > < / D i a g r a m O b j e c t K e y > < D i a g r a m O b j e c t K e y > < K e y > T a b l e s \ s a l e s _ p i p e l i n e \ C o l u m n s \ c l o s e _ d a t e < / K e y > < / D i a g r a m O b j e c t K e y > < D i a g r a m O b j e c t K e y > < K e y > T a b l e s \ s a l e s _ p i p e l i n e \ C o l u m n s \ c l o s e _ v a l u e < / K e y > < / D i a g r a m O b j e c t K e y > < D i a g r a m O b j e c t K e y > < K e y > T a b l e s \ s a l e s _ p i p e l i n e \ C o l u m n s \ e n g a g e _ d a t e   ( Y e a r ) < / K e y > < / D i a g r a m O b j e c t K e y > < D i a g r a m O b j e c t K e y > < K e y > T a b l e s \ s a l e s _ p i p e l i n e \ C o l u m n s \ e n g a g e _ d a t e   ( M o n t h   I n d e x ) < / K e y > < / D i a g r a m O b j e c t K e y > < D i a g r a m O b j e c t K e y > < K e y > T a b l e s \ s a l e s _ p i p e l i n e \ C o l u m n s \ e n g a g e _ d a t e   ( M o n t h ) < / K e y > < / D i a g r a m O b j e c t K e y > < D i a g r a m O b j e c t K e y > < K e y > T a b l e s \ s a l e s _ p i p e l i n e \ C o l u m n s \ W o n < / K e y > < / D i a g r a m O b j e c t K e y > < D i a g r a m O b j e c t K e y > < K e y > T a b l e s \ s a l e s _ p i p e l i n e \ C o l u m n s \ L o s t < / K e y > < / D i a g r a m O b j e c t K e y > < D i a g r a m O b j e c t K e y > < K e y > T a b l e s \ s a l e s _ p i p e l i n e \ C o l u m n s \ D e a l   D u r a t i o n < / K e y > < / D i a g r a m O b j e c t K e y > < D i a g r a m O b j e c t K e y > < K e y > T a b l e s \ s a l e s _ p i p e l i n e \ M e a s u r e s \ W i n   R a t e < / K e y > < / D i a g r a m O b j e c t K e y > < D i a g r a m O b j e c t K e y > < K e y > T a b l e s \ s a l e s _ p i p e l i n e \ M e a s u r e s \ C o u n t   o f   e n g a g e _ d a t e < / K e y > < / D i a g r a m O b j e c t K e y > < D i a g r a m O b j e c t K e y > < K e y > T a b l e s \ s a l e s _ p i p e l i n e \ C o u n t   o f   e n g a g e _ d a t e \ A d d i t i o n a l   I n f o \ I m p l i c i t   M e a s u r e < / K e y > < / D i a g r a m O b j e c t K e y > < D i a g r a m O b j e c t K e y > < K e y > T a b l e s \ s a l e s _ p i p e l i n e \ M e a s u r e s \ S u m   o f   W o n < / K e y > < / D i a g r a m O b j e c t K e y > < D i a g r a m O b j e c t K e y > < K e y > T a b l e s \ s a l e s _ p i p e l i n e \ S u m   o f   W o n \ A d d i t i o n a l   I n f o \ I m p l i c i t   M e a s u r e < / K e y > < / D i a g r a m O b j e c t K e y > < D i a g r a m O b j e c t K e y > < K e y > T a b l e s \ s a l e s _ p i p e l i n e \ M e a s u r e s \ C o u n t   o f   W o n < / K e y > < / D i a g r a m O b j e c t K e y > < D i a g r a m O b j e c t K e y > < K e y > T a b l e s \ s a l e s _ p i p e l i n e \ C o u n t   o f   W o n \ A d d i t i o n a l   I n f o \ I m p l i c i t   M e a s u r e < / K e y > < / D i a g r a m O b j e c t K e y > < D i a g r a m O b j e c t K e y > < K e y > T a b l e s \ s a l e s _ p i p e l i n e \ M e a s u r e s \ S u m   o f   L o s t < / K e y > < / D i a g r a m O b j e c t K e y > < D i a g r a m O b j e c t K e y > < K e y > T a b l e s \ s a l e s _ p i p e l i n e \ S u m   o f   L o s t \ A d d i t i o n a l   I n f o \ I m p l i c i t   M e a s u r e < / K e y > < / D i a g r a m O b j e c t K e y > < D i a g r a m O b j e c t K e y > < K e y > T a b l e s \ s a l e s _ p i p e l i n e \ M e a s u r e s \ C o u n t   o f   c l o s e _ d a t e < / K e y > < / D i a g r a m O b j e c t K e y > < D i a g r a m O b j e c t K e y > < K e y > T a b l e s \ s a l e s _ p i p e l i n e \ C o u n t   o f   c l o s e _ d a t e \ A d d i t i o n a l   I n f o \ I m p l i c i t   M e a s u r e < / K e y > < / D i a g r a m O b j e c t K e y > < D i a g r a m O b j e c t K e y > < K e y > T a b l e s \ s a l e s _ p i p e l i n e \ M e a s u r e s \ S u m   o f   c l o s e _ v a l u e < / K e y > < / D i a g r a m O b j e c t K e y > < D i a g r a m O b j e c t K e y > < K e y > T a b l e s \ s a l e s _ p i p e l i n e \ S u m   o f   c l o s e _ v a l u e \ A d d i t i o n a l   I n f o \ I m p l i c i t   M e a s u r e < / K e y > < / D i a g r a m O b j e c t K e y > < D i a g r a m O b j e c t K e y > < K e y > T a b l e s \ s a l e s _ p i p e l i n e \ M e a s u r e s \ S u m   o f   D e a l   D u r a t i o n < / K e y > < / D i a g r a m O b j e c t K e y > < D i a g r a m O b j e c t K e y > < K e y > T a b l e s \ s a l e s _ p i p e l i n e \ S u m   o f   D e a l   D u r a t i o n \ A d d i t i o n a l   I n f o \ I m p l i c i t   M e a s u r e < / K e y > < / D i a g r a m O b j e c t K e y > < D i a g r a m O b j e c t K e y > < K e y > T a b l e s \ s a l e s _ p i p e l i n e \ M e a s u r e s \ A v e r a g e   o f   D e a l   D u r a t i o n < / K e y > < / D i a g r a m O b j e c t K e y > < D i a g r a m O b j e c t K e y > < K e y > T a b l e s \ s a l e s _ p i p e l i n e \ A v e r a g e   o f   D e a l   D u r a t i o n \ A d d i t i o n a l   I n f o \ I m p l i c i t   M e a s u r e < / K e y > < / D i a g r a m O b j e c t K e y > < D i a g r a m O b j e c t K e y > < K e y > T a b l e s \ s a l e s _ p i p e l i n e \ M e a s u r e s \ C o u n t   o f   d e a l _ s t a g e < / K e y > < / D i a g r a m O b j e c t K e y > < D i a g r a m O b j e c t K e y > < K e y > T a b l e s \ s a l e s _ p i p e l i n e \ C o u n t   o f   d e a l _ s t a g e \ A d d i t i o n a l   I n f o \ I m p l i c i t   M e a s u r e < / K e y > < / D i a g r a m O b j e c t K e y > < D i a g r a m O b j e c t K e y > < K e y > T a b l e s \ s a l e s _ t e a m s < / K e y > < / D i a g r a m O b j e c t K e y > < D i a g r a m O b j e c t K e y > < K e y > T a b l e s \ s a l e s _ t e a m s \ C o l u m n s \ s a l e s _ a g e n t < / K e y > < / D i a g r a m O b j e c t K e y > < D i a g r a m O b j e c t K e y > < K e y > T a b l e s \ s a l e s _ t e a m s \ C o l u m n s \ m a n a g e r < / K e y > < / D i a g r a m O b j e c t K e y > < D i a g r a m O b j e c t K e y > < K e y > T a b l e s \ s a l e s _ t e a m s \ C o l u m n s \ r e g i o n a l _ o f f i c e < / K e y > < / D i a g r a m O b j e c t K e y > < D i a g r a m O b j e c t K e y > < K e y > R e l a t i o n s h i p s \ & l t ; T a b l e s \ s a l e s _ p i p e l i n e \ C o l u m n s \ p r o d u c t & g t ; - & l t ; T a b l e s \ p r o d u c t s \ C o l u m n s \ p r o d u c t & g t ; < / K e y > < / D i a g r a m O b j e c t K e y > < D i a g r a m O b j e c t K e y > < K e y > R e l a t i o n s h i p s \ & l t ; T a b l e s \ s a l e s _ p i p e l i n e \ C o l u m n s \ p r o d u c t & g t ; - & l t ; T a b l e s \ p r o d u c t s \ C o l u m n s \ p r o d u c t & g t ; \ F K < / K e y > < / D i a g r a m O b j e c t K e y > < D i a g r a m O b j e c t K e y > < K e y > R e l a t i o n s h i p s \ & l t ; T a b l e s \ s a l e s _ p i p e l i n e \ C o l u m n s \ p r o d u c t & g t ; - & l t ; T a b l e s \ p r o d u c t s \ C o l u m n s \ p r o d u c t & g t ; \ P K < / K e y > < / D i a g r a m O b j e c t K e y > < D i a g r a m O b j e c t K e y > < K e y > R e l a t i o n s h i p s \ & l t ; T a b l e s \ s a l e s _ p i p e l i n e \ C o l u m n s \ p r o d u c t & g t ; - & l t ; T a b l e s \ p r o d u c t s \ C o l u m n s \ p r o d u c t & g t ; \ C r o s s F i l t e r < / K e y > < / D i a g r a m O b j e c t K e y > < D i a g r a m O b j e c t K e y > < K e y > R e l a t i o n s h i p s \ & l t ; T a b l e s \ s a l e s _ p i p e l i n e \ C o l u m n s \ a c c o u n t & g t ; - & l t ; T a b l e s \ a c c o u n t s \ C o l u m n s \ a c c o u n t & g t ; < / K e y > < / D i a g r a m O b j e c t K e y > < D i a g r a m O b j e c t K e y > < K e y > R e l a t i o n s h i p s \ & l t ; T a b l e s \ s a l e s _ p i p e l i n e \ C o l u m n s \ a c c o u n t & g t ; - & l t ; T a b l e s \ a c c o u n t s \ C o l u m n s \ a c c o u n t & g t ; \ F K < / K e y > < / D i a g r a m O b j e c t K e y > < D i a g r a m O b j e c t K e y > < K e y > R e l a t i o n s h i p s \ & l t ; T a b l e s \ s a l e s _ p i p e l i n e \ C o l u m n s \ a c c o u n t & g t ; - & l t ; T a b l e s \ a c c o u n t s \ C o l u m n s \ a c c o u n t & g t ; \ P K < / K e y > < / D i a g r a m O b j e c t K e y > < D i a g r a m O b j e c t K e y > < K e y > R e l a t i o n s h i p s \ & l t ; T a b l e s \ s a l e s _ p i p e l i n e \ C o l u m n s \ a c c o u n t & g t ; - & l t ; T a b l e s \ a c c o u n t s \ C o l u m n s \ a c c o u n t & g t ; \ C r o s s F i l t e r < / K e y > < / D i a g r a m O b j e c t K e y > < D i a g r a m O b j e c t K e y > < K e y > R e l a t i o n s h i p s \ & l t ; T a b l e s \ s a l e s _ p i p e l i n e \ C o l u m n s \ s a l e s _ a g e n t & g t ; - & l t ; T a b l e s \ s a l e s _ t e a m s \ C o l u m n s \ s a l e s _ a g e n t & g t ; < / K e y > < / D i a g r a m O b j e c t K e y > < D i a g r a m O b j e c t K e y > < K e y > R e l a t i o n s h i p s \ & l t ; T a b l e s \ s a l e s _ p i p e l i n e \ C o l u m n s \ s a l e s _ a g e n t & g t ; - & l t ; T a b l e s \ s a l e s _ t e a m s \ C o l u m n s \ s a l e s _ a g e n t & g t ; \ F K < / K e y > < / D i a g r a m O b j e c t K e y > < D i a g r a m O b j e c t K e y > < K e y > R e l a t i o n s h i p s \ & l t ; T a b l e s \ s a l e s _ p i p e l i n e \ C o l u m n s \ s a l e s _ a g e n t & g t ; - & l t ; T a b l e s \ s a l e s _ t e a m s \ C o l u m n s \ s a l e s _ a g e n t & g t ; \ P K < / K e y > < / D i a g r a m O b j e c t K e y > < D i a g r a m O b j e c t K e y > < K e y > R e l a t i o n s h i p s \ & l t ; T a b l e s \ s a l e s _ p i p e l i n e \ C o l u m n s \ s a l e s _ a g e n t & g t ; - & l t ; T a b l e s \ s a l e s _ t e a m s \ C o l u m n s \ s a l e s _ a g e n t & g t ; \ C r o s s F i l t e r 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 T a g s \ T a b l e s \ & l t ; T a b l e s \ d a t a _ d i c t i o n a r y & g t ; 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 T a g s \ T a b l e s \ & l t ; T a b l e s \ s a l e s _ p i p e l i n e & g t ; < / K e y > < / a : K e y > < a : V a l u e   i : t y p e = " D i a g r a m D i s p l a y T a g V i e w S t a t e " > < I s N o t F i l t e r e d O u t > t r u e < / I s N o t F i l t e r e d O u t > < / a : V a l u e > < / a : K e y V a l u e O f D i a g r a m O b j e c t K e y a n y T y p e z b w N T n L X > < a : K e y V a l u e O f D i a g r a m O b j e c t K e y a n y T y p e z b w N T n L X > < a : K e y > < K e y > D y n a m i c   T a g s \ T a b l e s \ & l t ; T a b l e s \ s a l e s _ t e a m s & g t ; < / K e y > < / a : K e y > < a : V a l u e   i : t y p e = " D i a g r a m D i s p l a y T a g V i e w S t a t e " > < I s N o t F i l t e r e d O u t > t r u e < / I s N o t F i l t e r e d O u t > < / a : V a l u e > < / a : K e y V a l u e O f D i a g r a m O b j e c t K e y a n y T y p e z b w N T n L X > < a : K e y V a l u e O f D i a g r a m O b j e c t K e y a n y T y p e z b w N T n L X > < a : K e y > < K e y > T a b l e s \ a c c o u n t s < / K e y > < / a : K e y > < a : V a l u e   i : t y p e = " D i a g r a m D i s p l a y N o d e V i e w S t a t e " > < H e i g h t > 2 4 4 . 1 6 6 6 6 6 6 6 6 6 6 6 6 < / H e i g h t > < I s E x p a n d e d > t r u e < / I s E x p a n d e d > < L a y e d O u t > t r u e < / L a y e d O u t > < L e f t > 1 4 3 . 0 0 0 0 0 0 0 0 0 0 0 0 0 6 < / L e f t > < T o p > 2 . 1 6 6 6 6 6 6 6 6 6 6 6 6 5 7 2 < / T o p > < W i d t h > 2 0 0 < / W i d t h > < / a : V a l u e > < / a : K e y V a l u e O f D i a g r a m O b j e c t K e y a n y T y p e z b w N T n L X > < a : K e y V a l u e O f D i a g r a m O b j e c t K e y a n y T y p e z b w N T n L X > < a : K e y > < K e y > T a b l e s \ a c c o u n t s \ C o l u m n s \ a c c o u n t < / K e y > < / a : K e y > < a : V a l u e   i : t y p e = " D i a g r a m D i s p l a y N o d e V i e w S t a t e " > < H e i g h t > 1 5 0 < / H e i g h t > < I s E x p a n d e d > t r u e < / I s E x p a n d e d > < W i d t h > 2 0 0 < / W i d t h > < / a : V a l u e > < / a : K e y V a l u e O f D i a g r a m O b j e c t K e y a n y T y p e z b w N T n L X > < a : K e y V a l u e O f D i a g r a m O b j e c t K e y a n y T y p e z b w N T n L X > < a : K e y > < K e y > T a b l e s \ a c c o u n t s \ C o l u m n s \ s e c t o r < / K e y > < / a : K e y > < a : V a l u e   i : t y p e = " D i a g r a m D i s p l a y N o d e V i e w S t a t e " > < H e i g h t > 1 5 0 < / H e i g h t > < I s E x p a n d e d > t r u e < / I s E x p a n d e d > < W i d t h > 2 0 0 < / W i d t h > < / a : V a l u e > < / a : K e y V a l u e O f D i a g r a m O b j e c t K e y a n y T y p e z b w N T n L X > < a : K e y V a l u e O f D i a g r a m O b j e c t K e y a n y T y p e z b w N T n L X > < a : K e y > < K e y > T a b l e s \ a c c o u n t s \ C o l u m n s \ y e a r _ e s t a b l i s h e d < / K e y > < / a : K e y > < a : V a l u e   i : t y p e = " D i a g r a m D i s p l a y N o d e V i e w S t a t e " > < H e i g h t > 1 5 0 < / H e i g h t > < I s E x p a n d e d > t r u e < / I s E x p a n d e d > < W i d t h > 2 0 0 < / W i d t h > < / a : V a l u e > < / a : K e y V a l u e O f D i a g r a m O b j e c t K e y a n y T y p e z b w N T n L X > < a : K e y V a l u e O f D i a g r a m O b j e c t K e y a n y T y p e z b w N T n L X > < a : K e y > < K e y > T a b l e s \ a c c o u n t s \ C o l u m n s \ r e v e n u e < / K e y > < / a : K e y > < a : V a l u e   i : t y p e = " D i a g r a m D i s p l a y N o d e V i e w S t a t e " > < H e i g h t > 1 5 0 < / H e i g h t > < I s E x p a n d e d > t r u e < / I s E x p a n d e d > < W i d t h > 2 0 0 < / W i d t h > < / a : V a l u e > < / a : K e y V a l u e O f D i a g r a m O b j e c t K e y a n y T y p e z b w N T n L X > < a : K e y V a l u e O f D i a g r a m O b j e c t K e y a n y T y p e z b w N T n L X > < a : K e y > < K e y > T a b l e s \ a c c o u n t s \ C o l u m n s \ e m p l o y e e s < / K e y > < / a : K e y > < a : V a l u e   i : t y p e = " D i a g r a m D i s p l a y N o d e V i e w S t a t e " > < H e i g h t > 1 5 0 < / H e i g h t > < I s E x p a n d e d > t r u e < / I s E x p a n d e d > < W i d t h > 2 0 0 < / W i d t h > < / a : V a l u e > < / a : K e y V a l u e O f D i a g r a m O b j e c t K e y a n y T y p e z b w N T n L X > < a : K e y V a l u e O f D i a g r a m O b j e c t K e y a n y T y p e z b w N T n L X > < a : K e y > < K e y > T a b l e s \ a c c o u n t s \ C o l u m n s \ o f f i c e _ l o c a t i o n < / K e y > < / a : K e y > < a : V a l u e   i : t y p e = " D i a g r a m D i s p l a y N o d e V i e w S t a t e " > < H e i g h t > 1 5 0 < / H e i g h t > < I s E x p a n d e d > t r u e < / I s E x p a n d e d > < W i d t h > 2 0 0 < / W i d t h > < / a : V a l u e > < / a : K e y V a l u e O f D i a g r a m O b j e c t K e y a n y T y p e z b w N T n L X > < a : K e y V a l u e O f D i a g r a m O b j e c t K e y a n y T y p e z b w N T n L X > < a : K e y > < K e y > T a b l e s \ a c c o u n t s \ C o l u m n s \ s u b s i d i a r y _ o f < / K e y > < / a : K e y > < a : V a l u e   i : t y p e = " D i a g r a m D i s p l a y N o d e V i e w S t a t e " > < H e i g h t > 1 5 0 < / H e i g h t > < I s E x p a n d e d > t r u e < / I s E x p a n d e d > < W i d t h > 2 0 0 < / W i d t h > < / a : V a l u e > < / a : K e y V a l u e O f D i a g r a m O b j e c t K e y a n y T y p e z b w N T n L X > < a : K e y V a l u e O f D i a g r a m O b j e c t K e y a n y T y p e z b w N T n L X > < a : K e y > < K e y > T a b l e s \ d a t a _ d i c t i o n a r y < / K e y > < / a : K e y > < a : V a l u e   i : t y p e = " D i a g r a m D i s p l a y N o d e V i e w S t a t e " > < H e i g h t > 1 5 0 < / H e i g h t > < I s E x p a n d e d > t r u e < / I s E x p a n d e d > < L a y e d O u t > t r u e < / L a y e d O u t > < L e f t > 1 2 0 8 . 3 0 3 8 1 0 5 6 7 6 6 5 8 < / L e f t > < T a b I n d e x > 1 < / T a b I n d e x > < T o p > 1 0 . 2 9 9 9 9 9 9 9 9 9 9 9 9 8 3 < / T o p > < W i d t h > 2 0 0 < / W i d t h > < / a : V a l u e > < / a : K e y V a l u e O f D i a g r a m O b j e c t K e y a n y T y p e z b w N T n L X > < a : K e y V a l u e O f D i a g r a m O b j e c t K e y a n y T y p e z b w N T n L X > < a : K e y > < K e y > T a b l e s \ d a t a _ d i c t i o n a r y \ C o l u m n s \ T a b l e < / K e y > < / a : K e y > < a : V a l u e   i : t y p e = " D i a g r a m D i s p l a y N o d e V i e w S t a t e " > < H e i g h t > 1 5 0 < / H e i g h t > < I s E x p a n d e d > t r u e < / I s E x p a n d e d > < W i d t h > 2 0 0 < / W i d t h > < / a : V a l u e > < / a : K e y V a l u e O f D i a g r a m O b j e c t K e y a n y T y p e z b w N T n L X > < a : K e y V a l u e O f D i a g r a m O b j e c t K e y a n y T y p e z b w N T n L X > < a : K e y > < K e y > T a b l e s \ d a t a _ d i c t i o n a r y \ C o l u m n s \ F i e l d < / K e y > < / a : K e y > < a : V a l u e   i : t y p e = " D i a g r a m D i s p l a y N o d e V i e w S t a t e " > < H e i g h t > 1 5 0 < / H e i g h t > < I s E x p a n d e d > t r u e < / I s E x p a n d e d > < W i d t h > 2 0 0 < / W i d t h > < / a : V a l u e > < / a : K e y V a l u e O f D i a g r a m O b j e c t K e y a n y T y p e z b w N T n L X > < a : K e y V a l u e O f D i a g r a m O b j e c t K e y a n y T y p e z b w N T n L X > < a : K e y > < K e y > T a b l e s \ d a t a _ d i c t i o n a r y \ C o l u m n s \ D e s c r i p t i o n 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 9 1 3 . 1 0 7 6 2 1 1 3 5 3 3 1 7 8 < / L e f t > < T a b I n d e x > 3 < / T a b I n d e x > < T o p > 2 4 3 . 6 0 0 0 0 0 0 0 0 0 0 0 0 2 < / 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 T a b l e s \ p r o d u c t s \ C o l u m n s \ s e r i e s < / K e y > < / a : K e y > < a : V a l u e   i : t y p e = " D i a g r a m D i s p l a y N o d e V i e w S t a t e " > < H e i g h t > 1 5 0 < / H e i g h t > < I s E x p a n d e d > t r u e < / I s E x p a n d e d > < W i d t h > 2 0 0 < / W i d t h > < / a : V a l u e > < / a : K e y V a l u e O f D i a g r a m O b j e c t K e y a n y T y p e z b w N T n L X > < a : K e y V a l u e O f D i a g r a m O b j e c t K e y a n y T y p e z b w N T n L X > < a : K e y > < K e y > T a b l e s \ p r o d u c t s \ C o l u m n s \ s a l e s _ p r i c e < / K e y > < / a : K e y > < a : V a l u e   i : t y p e = " D i a g r a m D i s p l a y N o d e V i e w S t a t e " > < H e i g h t > 1 5 0 < / H e i g h t > < I s E x p a n d e d > t r u e < / I s E x p a n d e d > < W i d t h > 2 0 0 < / W i d t h > < / a : V a l u e > < / a : K e y V a l u e O f D i a g r a m O b j e c t K e y a n y T y p e z b w N T n L X > < a : K e y V a l u e O f D i a g r a m O b j e c t K e y a n y T y p e z b w N T n L X > < a : K e y > < K e y > T a b l e s \ s a l e s _ p i p e l i n e < / K e y > < / a : K e y > < a : V a l u e   i : t y p e = " D i a g r a m D i s p l a y N o d e V i e w S t a t e " > < H e i g h t > 2 5 6 . 6 6 6 6 6 6 6 6 6 6 6 6 6 3 < / H e i g h t > < I s E x p a n d e d > t r u e < / I s E x p a n d e d > < L a y e d O u t > t r u e < / L a y e d O u t > < L e f t > 4 9 9 . 7 1 1 4 3 1 7 0 2 9 9 7 4 < / L e f t > < T a b I n d e x > 2 < / T a b I n d e x > < T o p > 1 9 0 . 8 < / T o p > < W i d t h > 2 0 0 < / W i d t h > < / a : V a l u e > < / a : K e y V a l u e O f D i a g r a m O b j e c t K e y a n y T y p e z b w N T n L X > < a : K e y V a l u e O f D i a g r a m O b j e c t K e y a n y T y p e z b w N T n L X > < a : K e y > < K e y > T a b l e s \ s a l e s _ p i p e l i n e \ C o l u m n s \ o p p o r t u n i t y _ i d < / K e y > < / a : K e y > < a : V a l u e   i : t y p e = " D i a g r a m D i s p l a y N o d e V i e w S t a t e " > < H e i g h t > 1 5 0 < / H e i g h t > < I s E x p a n d e d > t r u e < / I s E x p a n d e d > < W i d t h > 2 0 0 < / W i d t h > < / a : V a l u e > < / a : K e y V a l u e O f D i a g r a m O b j e c t K e y a n y T y p e z b w N T n L X > < a : K e y V a l u e O f D i a g r a m O b j e c t K e y a n y T y p e z b w N T n L X > < a : K e y > < K e y > T a b l e s \ s a l e s _ p i p e l i n e \ C o l u m n s \ s a l e s _ a g e n t < / K e y > < / a : K e y > < a : V a l u e   i : t y p e = " D i a g r a m D i s p l a y N o d e V i e w S t a t e " > < H e i g h t > 1 5 0 < / H e i g h t > < I s E x p a n d e d > t r u e < / I s E x p a n d e d > < W i d t h > 2 0 0 < / W i d t h > < / a : V a l u e > < / a : K e y V a l u e O f D i a g r a m O b j e c t K e y a n y T y p e z b w N T n L X > < a : K e y V a l u e O f D i a g r a m O b j e c t K e y a n y T y p e z b w N T n L X > < a : K e y > < K e y > T a b l e s \ s a l e s _ p i p e l i n e \ C o l u m n s \ p r o d u c t < / K e y > < / a : K e y > < a : V a l u e   i : t y p e = " D i a g r a m D i s p l a y N o d e V i e w S t a t e " > < H e i g h t > 1 5 0 < / H e i g h t > < I s E x p a n d e d > t r u e < / I s E x p a n d e d > < W i d t h > 2 0 0 < / W i d t h > < / a : V a l u e > < / a : K e y V a l u e O f D i a g r a m O b j e c t K e y a n y T y p e z b w N T n L X > < a : K e y V a l u e O f D i a g r a m O b j e c t K e y a n y T y p e z b w N T n L X > < a : K e y > < K e y > T a b l e s \ s a l e s _ p i p e l i n e \ C o l u m n s \ a c c o u n t < / K e y > < / a : K e y > < a : V a l u e   i : t y p e = " D i a g r a m D i s p l a y N o d e V i e w S t a t e " > < H e i g h t > 1 5 0 < / H e i g h t > < I s E x p a n d e d > t r u e < / I s E x p a n d e d > < W i d t h > 2 0 0 < / W i d t h > < / a : V a l u e > < / a : K e y V a l u e O f D i a g r a m O b j e c t K e y a n y T y p e z b w N T n L X > < a : K e y V a l u e O f D i a g r a m O b j e c t K e y a n y T y p e z b w N T n L X > < a : K e y > < K e y > T a b l e s \ s a l e s _ p i p e l i n e \ C o l u m n s \ d e a l _ s t a g e < / K e y > < / a : K e y > < a : V a l u e   i : t y p e = " D i a g r a m D i s p l a y N o d e V i e w S t a t e " > < H e i g h t > 1 5 0 < / H e i g h t > < I s E x p a n d e d > t r u e < / I s E x p a n d e d > < W i d t h > 2 0 0 < / W i d t h > < / a : V a l u e > < / a : K e y V a l u e O f D i a g r a m O b j e c t K e y a n y T y p e z b w N T n L X > < a : K e y V a l u e O f D i a g r a m O b j e c t K e y a n y T y p e z b w N T n L X > < a : K e y > < K e y > T a b l e s \ s a l e s _ p i p e l i n e \ C o l u m n s \ e n g a g e _ d a t e < / K e y > < / a : K e y > < a : V a l u e   i : t y p e = " D i a g r a m D i s p l a y N o d e V i e w S t a t e " > < H e i g h t > 1 5 0 < / H e i g h t > < I s E x p a n d e d > t r u e < / I s E x p a n d e d > < W i d t h > 2 0 0 < / W i d t h > < / a : V a l u e > < / a : K e y V a l u e O f D i a g r a m O b j e c t K e y a n y T y p e z b w N T n L X > < a : K e y V a l u e O f D i a g r a m O b j e c t K e y a n y T y p e z b w N T n L X > < a : K e y > < K e y > T a b l e s \ s a l e s _ p i p e l i n e \ C o l u m n s \ c l o s e _ d a t e < / K e y > < / a : K e y > < a : V a l u e   i : t y p e = " D i a g r a m D i s p l a y N o d e V i e w S t a t e " > < H e i g h t > 1 5 0 < / H e i g h t > < I s E x p a n d e d > t r u e < / I s E x p a n d e d > < W i d t h > 2 0 0 < / W i d t h > < / a : V a l u e > < / a : K e y V a l u e O f D i a g r a m O b j e c t K e y a n y T y p e z b w N T n L X > < a : K e y V a l u e O f D i a g r a m O b j e c t K e y a n y T y p e z b w N T n L X > < a : K e y > < K e y > T a b l e s \ s a l e s _ p i p e l i n e \ C o l u m n s \ c l o s e _ v a l u e < / K e y > < / a : K e y > < a : V a l u e   i : t y p e = " D i a g r a m D i s p l a y N o d e V i e w S t a t e " > < H e i g h t > 1 5 0 < / H e i g h t > < I s E x p a n d e d > t r u e < / I s E x p a n d e d > < W i d t h > 2 0 0 < / W i d t h > < / a : V a l u e > < / a : K e y V a l u e O f D i a g r a m O b j e c t K e y a n y T y p e z b w N T n L X > < a : K e y V a l u e O f D i a g r a m O b j e c t K e y a n y T y p e z b w N T n L X > < a : K e y > < K e y > T a b l e s \ s a l e s _ p i p e l i n e \ C o l u m n s \ e n g a g e _ d a t e   ( Y e a r ) < / K e y > < / a : K e y > < a : V a l u e   i : t y p e = " D i a g r a m D i s p l a y N o d e V i e w S t a t e " > < H e i g h t > 1 5 0 < / H e i g h t > < I s E x p a n d e d > t r u e < / I s E x p a n d e d > < W i d t h > 2 0 0 < / W i d t h > < / a : V a l u e > < / a : K e y V a l u e O f D i a g r a m O b j e c t K e y a n y T y p e z b w N T n L X > < a : K e y V a l u e O f D i a g r a m O b j e c t K e y a n y T y p e z b w N T n L X > < a : K e y > < K e y > T a b l e s \ s a l e s _ p i p e l i n e \ C o l u m n s \ e n g a g e _ d a t e   ( M o n t h   I n d e x ) < / K e y > < / a : K e y > < a : V a l u e   i : t y p e = " D i a g r a m D i s p l a y N o d e V i e w S t a t e " > < H e i g h t > 1 5 0 < / H e i g h t > < I s E x p a n d e d > t r u e < / I s E x p a n d e d > < W i d t h > 2 0 0 < / W i d t h > < / a : V a l u e > < / a : K e y V a l u e O f D i a g r a m O b j e c t K e y a n y T y p e z b w N T n L X > < a : K e y V a l u e O f D i a g r a m O b j e c t K e y a n y T y p e z b w N T n L X > < a : K e y > < K e y > T a b l e s \ s a l e s _ p i p e l i n e \ C o l u m n s \ e n g a g e _ d a t e   ( M o n t h ) < / K e y > < / a : K e y > < a : V a l u e   i : t y p e = " D i a g r a m D i s p l a y N o d e V i e w S t a t e " > < H e i g h t > 1 5 0 < / H e i g h t > < I s E x p a n d e d > t r u e < / I s E x p a n d e d > < W i d t h > 2 0 0 < / W i d t h > < / a : V a l u e > < / a : K e y V a l u e O f D i a g r a m O b j e c t K e y a n y T y p e z b w N T n L X > < a : K e y V a l u e O f D i a g r a m O b j e c t K e y a n y T y p e z b w N T n L X > < a : K e y > < K e y > T a b l e s \ s a l e s _ p i p e l i n e \ C o l u m n s \ W o n < / K e y > < / a : K e y > < a : V a l u e   i : t y p e = " D i a g r a m D i s p l a y N o d e V i e w S t a t e " > < H e i g h t > 1 5 0 < / H e i g h t > < I s E x p a n d e d > t r u e < / I s E x p a n d e d > < W i d t h > 2 0 0 < / W i d t h > < / a : V a l u e > < / a : K e y V a l u e O f D i a g r a m O b j e c t K e y a n y T y p e z b w N T n L X > < a : K e y V a l u e O f D i a g r a m O b j e c t K e y a n y T y p e z b w N T n L X > < a : K e y > < K e y > T a b l e s \ s a l e s _ p i p e l i n e \ C o l u m n s \ L o s t < / K e y > < / a : K e y > < a : V a l u e   i : t y p e = " D i a g r a m D i s p l a y N o d e V i e w S t a t e " > < H e i g h t > 1 5 0 < / H e i g h t > < I s E x p a n d e d > t r u e < / I s E x p a n d e d > < W i d t h > 2 0 0 < / W i d t h > < / a : V a l u e > < / a : K e y V a l u e O f D i a g r a m O b j e c t K e y a n y T y p e z b w N T n L X > < a : K e y V a l u e O f D i a g r a m O b j e c t K e y a n y T y p e z b w N T n L X > < a : K e y > < K e y > T a b l e s \ s a l e s _ p i p e l i n e \ C o l u m n s \ D e a l   D u r a t i o n < / K e y > < / a : K e y > < a : V a l u e   i : t y p e = " D i a g r a m D i s p l a y N o d e V i e w S t a t e " > < H e i g h t > 1 5 0 < / H e i g h t > < I s E x p a n d e d > t r u e < / I s E x p a n d e d > < W i d t h > 2 0 0 < / W i d t h > < / a : V a l u e > < / a : K e y V a l u e O f D i a g r a m O b j e c t K e y a n y T y p e z b w N T n L X > < a : K e y V a l u e O f D i a g r a m O b j e c t K e y a n y T y p e z b w N T n L X > < a : K e y > < K e y > T a b l e s \ s a l e s _ p i p e l i n e \ M e a s u r e s \ W i n   R a t e < / K e y > < / a : K e y > < a : V a l u e   i : t y p e = " D i a g r a m D i s p l a y N o d e V i e w S t a t e " > < H e i g h t > 1 5 0 < / H e i g h t > < I s E x p a n d e d > t r u e < / I s E x p a n d e d > < W i d t h > 2 0 0 < / W i d t h > < / a : V a l u e > < / a : K e y V a l u e O f D i a g r a m O b j e c t K e y a n y T y p e z b w N T n L X > < a : K e y V a l u e O f D i a g r a m O b j e c t K e y a n y T y p e z b w N T n L X > < a : K e y > < K e y > T a b l e s \ s a l e s _ p i p e l i n e \ M e a s u r e s \ C o u n t   o f   e n g a g e _ d a t e < / K e y > < / a : K e y > < a : V a l u e   i : t y p e = " D i a g r a m D i s p l a y N o d e V i e w S t a t e " > < H e i g h t > 1 5 0 < / H e i g h t > < I s E x p a n d e d > t r u e < / I s E x p a n d e d > < W i d t h > 2 0 0 < / W i d t h > < / a : V a l u e > < / a : K e y V a l u e O f D i a g r a m O b j e c t K e y a n y T y p e z b w N T n L X > < a : K e y V a l u e O f D i a g r a m O b j e c t K e y a n y T y p e z b w N T n L X > < a : K e y > < K e y > T a b l e s \ s a l e s _ p i p e l i n e \ C o u n t   o f   e n g a g e _ d a t e \ A d d i t i o n a l   I n f o \ I m p l i c i t   M e a s u r e < / K e y > < / a : K e y > < a : V a l u e   i : t y p e = " D i a g r a m D i s p l a y V i e w S t a t e I D i a g r a m T a g A d d i t i o n a l I n f o " / > < / a : K e y V a l u e O f D i a g r a m O b j e c t K e y a n y T y p e z b w N T n L X > < a : K e y V a l u e O f D i a g r a m O b j e c t K e y a n y T y p e z b w N T n L X > < a : K e y > < K e y > T a b l e s \ s a l e s _ p i p e l i n e \ M e a s u r e s \ S u m   o f   W o n < / K e y > < / a : K e y > < a : V a l u e   i : t y p e = " D i a g r a m D i s p l a y N o d e V i e w S t a t e " > < H e i g h t > 1 5 0 < / H e i g h t > < I s E x p a n d e d > t r u e < / I s E x p a n d e d > < W i d t h > 2 0 0 < / W i d t h > < / a : V a l u e > < / a : K e y V a l u e O f D i a g r a m O b j e c t K e y a n y T y p e z b w N T n L X > < a : K e y V a l u e O f D i a g r a m O b j e c t K e y a n y T y p e z b w N T n L X > < a : K e y > < K e y > T a b l e s \ s a l e s _ p i p e l i n e \ S u m   o f   W o n \ A d d i t i o n a l   I n f o \ I m p l i c i t   M e a s u r e < / K e y > < / a : K e y > < a : V a l u e   i : t y p e = " D i a g r a m D i s p l a y V i e w S t a t e I D i a g r a m T a g A d d i t i o n a l I n f o " / > < / a : K e y V a l u e O f D i a g r a m O b j e c t K e y a n y T y p e z b w N T n L X > < a : K e y V a l u e O f D i a g r a m O b j e c t K e y a n y T y p e z b w N T n L X > < a : K e y > < K e y > T a b l e s \ s a l e s _ p i p e l i n e \ M e a s u r e s \ C o u n t   o f   W o n < / K e y > < / a : K e y > < a : V a l u e   i : t y p e = " D i a g r a m D i s p l a y N o d e V i e w S t a t e " > < H e i g h t > 1 5 0 < / H e i g h t > < I s E x p a n d e d > t r u e < / I s E x p a n d e d > < W i d t h > 2 0 0 < / W i d t h > < / a : V a l u e > < / a : K e y V a l u e O f D i a g r a m O b j e c t K e y a n y T y p e z b w N T n L X > < a : K e y V a l u e O f D i a g r a m O b j e c t K e y a n y T y p e z b w N T n L X > < a : K e y > < K e y > T a b l e s \ s a l e s _ p i p e l i n e \ C o u n t   o f   W o n \ A d d i t i o n a l   I n f o \ I m p l i c i t   M e a s u r e < / K e y > < / a : K e y > < a : V a l u e   i : t y p e = " D i a g r a m D i s p l a y V i e w S t a t e I D i a g r a m T a g A d d i t i o n a l I n f o " / > < / a : K e y V a l u e O f D i a g r a m O b j e c t K e y a n y T y p e z b w N T n L X > < a : K e y V a l u e O f D i a g r a m O b j e c t K e y a n y T y p e z b w N T n L X > < a : K e y > < K e y > T a b l e s \ s a l e s _ p i p e l i n e \ M e a s u r e s \ S u m   o f   L o s t < / K e y > < / a : K e y > < a : V a l u e   i : t y p e = " D i a g r a m D i s p l a y N o d e V i e w S t a t e " > < H e i g h t > 1 5 0 < / H e i g h t > < I s E x p a n d e d > t r u e < / I s E x p a n d e d > < W i d t h > 2 0 0 < / W i d t h > < / a : V a l u e > < / a : K e y V a l u e O f D i a g r a m O b j e c t K e y a n y T y p e z b w N T n L X > < a : K e y V a l u e O f D i a g r a m O b j e c t K e y a n y T y p e z b w N T n L X > < a : K e y > < K e y > T a b l e s \ s a l e s _ p i p e l i n e \ S u m   o f   L o s t \ A d d i t i o n a l   I n f o \ I m p l i c i t   M e a s u r e < / K e y > < / a : K e y > < a : V a l u e   i : t y p e = " D i a g r a m D i s p l a y V i e w S t a t e I D i a g r a m T a g A d d i t i o n a l I n f o " / > < / a : K e y V a l u e O f D i a g r a m O b j e c t K e y a n y T y p e z b w N T n L X > < a : K e y V a l u e O f D i a g r a m O b j e c t K e y a n y T y p e z b w N T n L X > < a : K e y > < K e y > T a b l e s \ s a l e s _ p i p e l i n e \ M e a s u r e s \ C o u n t   o f   c l o s e _ d a t e < / K e y > < / a : K e y > < a : V a l u e   i : t y p e = " D i a g r a m D i s p l a y N o d e V i e w S t a t e " > < H e i g h t > 1 5 0 < / H e i g h t > < I s E x p a n d e d > t r u e < / I s E x p a n d e d > < W i d t h > 2 0 0 < / W i d t h > < / a : V a l u e > < / a : K e y V a l u e O f D i a g r a m O b j e c t K e y a n y T y p e z b w N T n L X > < a : K e y V a l u e O f D i a g r a m O b j e c t K e y a n y T y p e z b w N T n L X > < a : K e y > < K e y > T a b l e s \ s a l e s _ p i p e l i n e \ C o u n t   o f   c l o s e _ d a t e \ A d d i t i o n a l   I n f o \ I m p l i c i t   M e a s u r e < / K e y > < / a : K e y > < a : V a l u e   i : t y p e = " D i a g r a m D i s p l a y V i e w S t a t e I D i a g r a m T a g A d d i t i o n a l I n f o " / > < / a : K e y V a l u e O f D i a g r a m O b j e c t K e y a n y T y p e z b w N T n L X > < a : K e y V a l u e O f D i a g r a m O b j e c t K e y a n y T y p e z b w N T n L X > < a : K e y > < K e y > T a b l e s \ s a l e s _ p i p e l i n e \ M e a s u r e s \ S u m   o f   c l o s e _ v a l u e < / K e y > < / a : K e y > < a : V a l u e   i : t y p e = " D i a g r a m D i s p l a y N o d e V i e w S t a t e " > < H e i g h t > 1 5 0 < / H e i g h t > < I s E x p a n d e d > t r u e < / I s E x p a n d e d > < W i d t h > 2 0 0 < / W i d t h > < / a : V a l u e > < / a : K e y V a l u e O f D i a g r a m O b j e c t K e y a n y T y p e z b w N T n L X > < a : K e y V a l u e O f D i a g r a m O b j e c t K e y a n y T y p e z b w N T n L X > < a : K e y > < K e y > T a b l e s \ s a l e s _ p i p e l i n e \ S u m   o f   c l o s e _ v a l u e \ A d d i t i o n a l   I n f o \ I m p l i c i t   M e a s u r e < / K e y > < / a : K e y > < a : V a l u e   i : t y p e = " D i a g r a m D i s p l a y V i e w S t a t e I D i a g r a m T a g A d d i t i o n a l I n f o " / > < / a : K e y V a l u e O f D i a g r a m O b j e c t K e y a n y T y p e z b w N T n L X > < a : K e y V a l u e O f D i a g r a m O b j e c t K e y a n y T y p e z b w N T n L X > < a : K e y > < K e y > T a b l e s \ s a l e s _ p i p e l i n e \ M e a s u r e s \ S u m   o f   D e a l   D u r a t i o n < / K e y > < / a : K e y > < a : V a l u e   i : t y p e = " D i a g r a m D i s p l a y N o d e V i e w S t a t e " > < H e i g h t > 1 5 0 < / H e i g h t > < I s E x p a n d e d > t r u e < / I s E x p a n d e d > < W i d t h > 2 0 0 < / W i d t h > < / a : V a l u e > < / a : K e y V a l u e O f D i a g r a m O b j e c t K e y a n y T y p e z b w N T n L X > < a : K e y V a l u e O f D i a g r a m O b j e c t K e y a n y T y p e z b w N T n L X > < a : K e y > < K e y > T a b l e s \ s a l e s _ p i p e l i n e \ S u m   o f   D e a l   D u r a t i o n \ A d d i t i o n a l   I n f o \ I m p l i c i t   M e a s u r e < / K e y > < / a : K e y > < a : V a l u e   i : t y p e = " D i a g r a m D i s p l a y V i e w S t a t e I D i a g r a m T a g A d d i t i o n a l I n f o " / > < / a : K e y V a l u e O f D i a g r a m O b j e c t K e y a n y T y p e z b w N T n L X > < a : K e y V a l u e O f D i a g r a m O b j e c t K e y a n y T y p e z b w N T n L X > < a : K e y > < K e y > T a b l e s \ s a l e s _ p i p e l i n e \ M e a s u r e s \ A v e r a g e   o f   D e a l   D u r a t i o n < / K e y > < / a : K e y > < a : V a l u e   i : t y p e = " D i a g r a m D i s p l a y N o d e V i e w S t a t e " > < H e i g h t > 1 5 0 < / H e i g h t > < I s E x p a n d e d > t r u e < / I s E x p a n d e d > < W i d t h > 2 0 0 < / W i d t h > < / a : V a l u e > < / a : K e y V a l u e O f D i a g r a m O b j e c t K e y a n y T y p e z b w N T n L X > < a : K e y V a l u e O f D i a g r a m O b j e c t K e y a n y T y p e z b w N T n L X > < a : K e y > < K e y > T a b l e s \ s a l e s _ p i p e l i n e \ A v e r a g e   o f   D e a l   D u r a t i o n \ A d d i t i o n a l   I n f o \ I m p l i c i t   M e a s u r e < / K e y > < / a : K e y > < a : V a l u e   i : t y p e = " D i a g r a m D i s p l a y V i e w S t a t e I D i a g r a m T a g A d d i t i o n a l I n f o " / > < / a : K e y V a l u e O f D i a g r a m O b j e c t K e y a n y T y p e z b w N T n L X > < a : K e y V a l u e O f D i a g r a m O b j e c t K e y a n y T y p e z b w N T n L X > < a : K e y > < K e y > T a b l e s \ s a l e s _ p i p e l i n e \ M e a s u r e s \ C o u n t   o f   d e a l _ s t a g e < / K e y > < / a : K e y > < a : V a l u e   i : t y p e = " D i a g r a m D i s p l a y N o d e V i e w S t a t e " > < H e i g h t > 1 5 0 < / H e i g h t > < I s E x p a n d e d > t r u e < / I s E x p a n d e d > < W i d t h > 2 0 0 < / W i d t h > < / a : V a l u e > < / a : K e y V a l u e O f D i a g r a m O b j e c t K e y a n y T y p e z b w N T n L X > < a : K e y V a l u e O f D i a g r a m O b j e c t K e y a n y T y p e z b w N T n L X > < a : K e y > < K e y > T a b l e s \ s a l e s _ p i p e l i n e \ C o u n t   o f   d e a l _ s t a g e \ A d d i t i o n a l   I n f o \ I m p l i c i t   M e a s u r e < / K e y > < / a : K e y > < a : V a l u e   i : t y p e = " D i a g r a m D i s p l a y V i e w S t a t e I D i a g r a m T a g A d d i t i o n a l I n f o " / > < / a : K e y V a l u e O f D i a g r a m O b j e c t K e y a n y T y p e z b w N T n L X > < a : K e y V a l u e O f D i a g r a m O b j e c t K e y a n y T y p e z b w N T n L X > < a : K e y > < K e y > T a b l e s \ s a l e s _ t e a m s < / K e y > < / a : K e y > < a : V a l u e   i : t y p e = " D i a g r a m D i s p l a y N o d e V i e w S t a t e " > < H e i g h t > 1 5 0 < / H e i g h t > < I s E x p a n d e d > t r u e < / I s E x p a n d e d > < L a y e d O u t > t r u e < / L a y e d O u t > < L e f t > 1 2 5 . 1 1 5 2 4 2 2 7 0 6 6 3 2 6 < / L e f t > < T a b I n d e x > 4 < / T a b I n d e x > < T o p > 4 3 3 . 8 3 3 3 3 3 3 3 3 3 3 3 4 8 < / T o p > < W i d t h > 2 0 0 < / W i d t h > < / a : V a l u e > < / a : K e y V a l u e O f D i a g r a m O b j e c t K e y a n y T y p e z b w N T n L X > < a : K e y V a l u e O f D i a g r a m O b j e c t K e y a n y T y p e z b w N T n L X > < a : K e y > < K e y > T a b l e s \ s a l e s _ t e a m s \ C o l u m n s \ s a l e s _ a g e n t < / K e y > < / a : K e y > < a : V a l u e   i : t y p e = " D i a g r a m D i s p l a y N o d e V i e w S t a t e " > < H e i g h t > 1 5 0 < / H e i g h t > < I s E x p a n d e d > t r u e < / I s E x p a n d e d > < W i d t h > 2 0 0 < / W i d t h > < / a : V a l u e > < / a : K e y V a l u e O f D i a g r a m O b j e c t K e y a n y T y p e z b w N T n L X > < a : K e y V a l u e O f D i a g r a m O b j e c t K e y a n y T y p e z b w N T n L X > < a : K e y > < K e y > T a b l e s \ s a l e s _ t e a m s \ C o l u m n s \ m a n a g e r < / K e y > < / a : K e y > < a : V a l u e   i : t y p e = " D i a g r a m D i s p l a y N o d e V i e w S t a t e " > < H e i g h t > 1 5 0 < / H e i g h t > < I s E x p a n d e d > t r u e < / I s E x p a n d e d > < W i d t h > 2 0 0 < / W i d t h > < / a : V a l u e > < / a : K e y V a l u e O f D i a g r a m O b j e c t K e y a n y T y p e z b w N T n L X > < a : K e y V a l u e O f D i a g r a m O b j e c t K e y a n y T y p e z b w N T n L X > < a : K e y > < K e y > T a b l e s \ s a l e s _ t e a m s \ C o l u m n s \ r e g i o n a l _ o f f i c e < / K e y > < / a : K e y > < a : V a l u e   i : t y p e = " D i a g r a m D i s p l a y N o d e V i e w S t a t e " > < H e i g h t > 1 5 0 < / H e i g h t > < I s E x p a n d e d > t r u e < / I s E x p a n d e d > < W i d t h > 2 0 0 < / W i d t h > < / a : V a l u e > < / a : K e y V a l u e O f D i a g r a m O b j e c t K e y a n y T y p e z b w N T n L X > < a : K e y V a l u e O f D i a g r a m O b j e c t K e y a n y T y p e z b w N T n L X > < a : K e y > < K e y > R e l a t i o n s h i p s \ & l t ; T a b l e s \ s a l e s _ p i p e l i n e \ C o l u m n s \ p r o d u c t & g t ; - & l t ; T a b l e s \ p r o d u c t s \ C o l u m n s \ p r o d u c t & g t ; < / K e y > < / a : K e y > < a : V a l u e   i : t y p e = " D i a g r a m D i s p l a y L i n k V i e w S t a t e " > < A u t o m a t i o n P r o p e r t y H e l p e r T e x t > E n d   p o i n t   1 :   ( 7 1 5 . 7 1 1 4 3 1 7 0 2 9 9 8 , 3 2 8 . 8 6 6 6 6 6 ) .   E n d   p o i n t   2 :   ( 8 9 7 . 1 0 7 6 2 1 1 3 5 3 3 2 , 3 0 8 . 8 6 6 6 6 6 )   < / A u t o m a t i o n P r o p e r t y H e l p e r T e x t > < L a y e d O u t > t r u e < / L a y e d O u t > < P o i n t s   x m l n s : b = " h t t p : / / s c h e m a s . d a t a c o n t r a c t . o r g / 2 0 0 4 / 0 7 / S y s t e m . W i n d o w s " > < b : P o i n t > < b : _ x > 7 1 5 . 7 1 1 4 3 1 7 0 2 9 9 7 5 2 < / b : _ x > < b : _ y > 3 2 8 . 8 6 6 6 6 6 < / b : _ y > < / b : P o i n t > < b : P o i n t > < b : _ x > 8 0 4 . 4 0 9 5 2 6 5 < / b : _ x > < b : _ y > 3 2 8 . 8 6 6 6 6 6 < / b : _ y > < / b : P o i n t > < b : P o i n t > < b : _ x > 8 0 6 . 4 0 9 5 2 6 5 < / b : _ x > < b : _ y > 3 2 6 . 8 6 6 6 6 6 < / b : _ y > < / b : P o i n t > < b : P o i n t > < b : _ x > 8 0 6 . 4 0 9 5 2 6 5 < / b : _ x > < b : _ y > 3 1 0 . 8 6 6 6 6 6 < / b : _ y > < / b : P o i n t > < b : P o i n t > < b : _ x > 8 0 8 . 4 0 9 5 2 6 5 < / b : _ x > < b : _ y > 3 0 8 . 8 6 6 6 6 6 < / b : _ y > < / b : P o i n t > < b : P o i n t > < b : _ x > 8 9 7 . 1 0 7 6 2 1 1 3 5 3 3 1 6 7 < / b : _ x > < b : _ y > 3 0 8 . 8 6 6 6 6 6 < / b : _ y > < / b : P o i n t > < / P o i n t s > < / a : V a l u e > < / a : K e y V a l u e O f D i a g r a m O b j e c t K e y a n y T y p e z b w N T n L X > < a : K e y V a l u e O f D i a g r a m O b j e c t K e y a n y T y p e z b w N T n L X > < a : K e y > < K e y > R e l a t i o n s h i p s \ & l t ; T a b l e s \ s a l e s _ p i p e l i n e \ C o l u m n s \ p r o d u c t & g t ; - & l t ; T a b l e s \ p r o d u c t s \ C o l u m n s \ p r o d u c t & g t ; \ F K < / K e y > < / a : K e y > < a : V a l u e   i : t y p e = " D i a g r a m D i s p l a y L i n k E n d p o i n t V i e w S t a t e " > < H e i g h t > 1 6 < / H e i g h t > < L a b e l L o c a t i o n   x m l n s : b = " h t t p : / / s c h e m a s . d a t a c o n t r a c t . o r g / 2 0 0 4 / 0 7 / S y s t e m . W i n d o w s " > < b : _ x > 6 9 9 . 7 1 1 4 3 1 7 0 2 9 9 7 5 2 < / b : _ x > < b : _ y > 3 2 0 . 8 6 6 6 6 6 < / b : _ y > < / L a b e l L o c a t i o n > < L o c a t i o n   x m l n s : b = " h t t p : / / s c h e m a s . d a t a c o n t r a c t . o r g / 2 0 0 4 / 0 7 / S y s t e m . W i n d o w s " > < b : _ x > 6 9 9 . 7 1 1 4 3 1 7 0 2 9 9 7 4 < / b : _ x > < b : _ y > 3 2 8 . 8 6 6 6 6 6 < / b : _ y > < / L o c a t i o n > < S h a p e R o t a t e A n g l e > 3 6 0 < / S h a p e R o t a t e A n g l e > < W i d t h > 1 6 < / W i d t h > < / a : V a l u e > < / a : K e y V a l u e O f D i a g r a m O b j e c t K e y a n y T y p e z b w N T n L X > < a : K e y V a l u e O f D i a g r a m O b j e c t K e y a n y T y p e z b w N T n L X > < a : K e y > < K e y > R e l a t i o n s h i p s \ & l t ; T a b l e s \ s a l e s _ p i p e l i n e \ C o l u m n s \ p r o d u c t & g t ; - & l t ; T a b l e s \ p r o d u c t s \ C o l u m n s \ p r o d u c t & g t ; \ P K < / K e y > < / a : K e y > < a : V a l u e   i : t y p e = " D i a g r a m D i s p l a y L i n k E n d p o i n t V i e w S t a t e " > < H e i g h t > 1 6 < / H e i g h t > < L a b e l L o c a t i o n   x m l n s : b = " h t t p : / / s c h e m a s . d a t a c o n t r a c t . o r g / 2 0 0 4 / 0 7 / S y s t e m . W i n d o w s " > < b : _ x > 8 9 7 . 1 0 7 6 2 1 1 3 5 3 3 1 6 7 < / b : _ x > < b : _ y > 3 0 0 . 8 6 6 6 6 6 < / b : _ y > < / L a b e l L o c a t i o n > < L o c a t i o n   x m l n s : b = " h t t p : / / s c h e m a s . d a t a c o n t r a c t . o r g / 2 0 0 4 / 0 7 / S y s t e m . W i n d o w s " > < b : _ x > 9 1 3 . 1 0 7 6 2 1 1 3 5 3 3 1 6 7 < / b : _ x > < b : _ y > 3 0 8 . 8 6 6 6 6 6 < / b : _ y > < / L o c a t i o n > < S h a p e R o t a t e A n g l e > 1 8 0 < / S h a p e R o t a t e A n g l e > < W i d t h > 1 6 < / W i d t h > < / a : V a l u e > < / a : K e y V a l u e O f D i a g r a m O b j e c t K e y a n y T y p e z b w N T n L X > < a : K e y V a l u e O f D i a g r a m O b j e c t K e y a n y T y p e z b w N T n L X > < a : K e y > < K e y > R e l a t i o n s h i p s \ & l t ; T a b l e s \ s a l e s _ p i p e l i n e \ C o l u m n s \ p r o d u c t & g t ; - & l t ; T a b l e s \ p r o d u c t s \ C o l u m n s \ p r o d u c t & g t ; \ C r o s s F i l t e r < / K e y > < / a : K e y > < a : V a l u e   i : t y p e = " D i a g r a m D i s p l a y L i n k C r o s s F i l t e r V i e w S t a t e " > < P o i n t s   x m l n s : b = " h t t p : / / s c h e m a s . d a t a c o n t r a c t . o r g / 2 0 0 4 / 0 7 / S y s t e m . W i n d o w s " > < b : P o i n t > < b : _ x > 7 1 5 . 7 1 1 4 3 1 7 0 2 9 9 7 5 2 < / b : _ x > < b : _ y > 3 2 8 . 8 6 6 6 6 6 < / b : _ y > < / b : P o i n t > < b : P o i n t > < b : _ x > 8 0 4 . 4 0 9 5 2 6 5 < / b : _ x > < b : _ y > 3 2 8 . 8 6 6 6 6 6 < / b : _ y > < / b : P o i n t > < b : P o i n t > < b : _ x > 8 0 6 . 4 0 9 5 2 6 5 < / b : _ x > < b : _ y > 3 2 6 . 8 6 6 6 6 6 < / b : _ y > < / b : P o i n t > < b : P o i n t > < b : _ x > 8 0 6 . 4 0 9 5 2 6 5 < / b : _ x > < b : _ y > 3 1 0 . 8 6 6 6 6 6 < / b : _ y > < / b : P o i n t > < b : P o i n t > < b : _ x > 8 0 8 . 4 0 9 5 2 6 5 < / b : _ x > < b : _ y > 3 0 8 . 8 6 6 6 6 6 < / b : _ y > < / b : P o i n t > < b : P o i n t > < b : _ x > 8 9 7 . 1 0 7 6 2 1 1 3 5 3 3 1 6 7 < / b : _ x > < b : _ y > 3 0 8 . 8 6 6 6 6 6 < / b : _ y > < / b : P o i n t > < / P o i n t s > < / a : V a l u e > < / a : K e y V a l u e O f D i a g r a m O b j e c t K e y a n y T y p e z b w N T n L X > < a : K e y V a l u e O f D i a g r a m O b j e c t K e y a n y T y p e z b w N T n L X > < a : K e y > < K e y > R e l a t i o n s h i p s \ & l t ; T a b l e s \ s a l e s _ p i p e l i n e \ C o l u m n s \ a c c o u n t & g t ; - & l t ; T a b l e s \ a c c o u n t s \ C o l u m n s \ a c c o u n t & g t ; < / K e y > < / a : K e y > < a : V a l u e   i : t y p e = " D i a g r a m D i s p l a y L i n k V i e w S t a t e " > < A u t o m a t i o n P r o p e r t y H e l p e r T e x t > E n d   p o i n t   1 :   ( 5 9 9 . 7 1 1 4 3 2 , 1 7 4 . 8 ) .   E n d   p o i n t   2 :   ( 3 5 9 , 1 2 4 . 2 5 )   < / A u t o m a t i o n P r o p e r t y H e l p e r T e x t > < L a y e d O u t > t r u e < / L a y e d O u t > < P o i n t s   x m l n s : b = " h t t p : / / s c h e m a s . d a t a c o n t r a c t . o r g / 2 0 0 4 / 0 7 / S y s t e m . W i n d o w s " > < b : P o i n t > < b : _ x > 5 9 9 . 7 1 1 4 3 2 < / b : _ x > < b : _ y > 1 7 4 . 8 < / b : _ y > < / b : P o i n t > < b : P o i n t > < b : _ x > 5 9 9 . 7 1 1 4 3 2 < / b : _ x > < b : _ y > 1 2 6 . 2 5 < / b : _ y > < / b : P o i n t > < b : P o i n t > < b : _ x > 5 9 7 . 7 1 1 4 3 2 < / b : _ x > < b : _ y > 1 2 4 . 2 5 < / b : _ y > < / b : P o i n t > < b : P o i n t > < b : _ x > 3 5 8 . 9 9 9 9 9 9 9 9 9 9 9 9 9 4 < / b : _ x > < b : _ y > 1 2 4 . 2 5 < / b : _ y > < / b : P o i n t > < / P o i n t s > < / a : V a l u e > < / a : K e y V a l u e O f D i a g r a m O b j e c t K e y a n y T y p e z b w N T n L X > < a : K e y V a l u e O f D i a g r a m O b j e c t K e y a n y T y p e z b w N T n L X > < a : K e y > < K e y > R e l a t i o n s h i p s \ & l t ; T a b l e s \ s a l e s _ p i p e l i n e \ C o l u m n s \ a c c o u n t & g t ; - & l t ; T a b l e s \ a c c o u n t s \ C o l u m n s \ a c c o u n t & g t ; \ F K < / K e y > < / a : K e y > < a : V a l u e   i : t y p e = " D i a g r a m D i s p l a y L i n k E n d p o i n t V i e w S t a t e " > < H e i g h t > 1 6 < / H e i g h t > < L a b e l L o c a t i o n   x m l n s : b = " h t t p : / / s c h e m a s . d a t a c o n t r a c t . o r g / 2 0 0 4 / 0 7 / S y s t e m . W i n d o w s " > < b : _ x > 5 9 1 . 7 1 1 4 3 2 < / b : _ x > < b : _ y > 1 7 4 . 8 < / b : _ y > < / L a b e l L o c a t i o n > < L o c a t i o n   x m l n s : b = " h t t p : / / s c h e m a s . d a t a c o n t r a c t . o r g / 2 0 0 4 / 0 7 / S y s t e m . W i n d o w s " > < b : _ x > 5 9 9 . 7 1 1 4 3 2 < / b : _ x > < b : _ y > 1 9 0 . 8 < / b : _ y > < / L o c a t i o n > < S h a p e R o t a t e A n g l e > 2 7 0 < / S h a p e R o t a t e A n g l e > < W i d t h > 1 6 < / W i d t h > < / a : V a l u e > < / a : K e y V a l u e O f D i a g r a m O b j e c t K e y a n y T y p e z b w N T n L X > < a : K e y V a l u e O f D i a g r a m O b j e c t K e y a n y T y p e z b w N T n L X > < a : K e y > < K e y > R e l a t i o n s h i p s \ & l t ; T a b l e s \ s a l e s _ p i p e l i n e \ C o l u m n s \ a c c o u n t & g t ; - & l t ; T a b l e s \ a c c o u n t s \ C o l u m n s \ a c c o u n t & g t ; \ P K < / K e y > < / a : K e y > < a : V a l u e   i : t y p e = " D i a g r a m D i s p l a y L i n k E n d p o i n t V i e w S t a t e " > < H e i g h t > 1 6 < / H e i g h t > < L a b e l L o c a t i o n   x m l n s : b = " h t t p : / / s c h e m a s . d a t a c o n t r a c t . o r g / 2 0 0 4 / 0 7 / S y s t e m . W i n d o w s " > < b : _ x > 3 4 2 . 9 9 9 9 9 9 9 9 9 9 9 9 9 4 < / b : _ x > < b : _ y > 1 1 6 . 2 5 < / b : _ y > < / L a b e l L o c a t i o n > < L o c a t i o n   x m l n s : b = " h t t p : / / s c h e m a s . d a t a c o n t r a c t . o r g / 2 0 0 4 / 0 7 / S y s t e m . W i n d o w s " > < b : _ x > 3 4 2 . 9 9 9 9 9 9 9 9 9 9 9 9 9 4 < / b : _ x > < b : _ y > 1 2 4 . 2 5 < / b : _ y > < / L o c a t i o n > < S h a p e R o t a t e A n g l e > 3 6 0 < / S h a p e R o t a t e A n g l e > < W i d t h > 1 6 < / W i d t h > < / a : V a l u e > < / a : K e y V a l u e O f D i a g r a m O b j e c t K e y a n y T y p e z b w N T n L X > < a : K e y V a l u e O f D i a g r a m O b j e c t K e y a n y T y p e z b w N T n L X > < a : K e y > < K e y > R e l a t i o n s h i p s \ & l t ; T a b l e s \ s a l e s _ p i p e l i n e \ C o l u m n s \ a c c o u n t & g t ; - & l t ; T a b l e s \ a c c o u n t s \ C o l u m n s \ a c c o u n t & g t ; \ C r o s s F i l t e r < / K e y > < / a : K e y > < a : V a l u e   i : t y p e = " D i a g r a m D i s p l a y L i n k C r o s s F i l t e r V i e w S t a t e " > < P o i n t s   x m l n s : b = " h t t p : / / s c h e m a s . d a t a c o n t r a c t . o r g / 2 0 0 4 / 0 7 / S y s t e m . W i n d o w s " > < b : P o i n t > < b : _ x > 5 9 9 . 7 1 1 4 3 2 < / b : _ x > < b : _ y > 1 7 4 . 8 < / b : _ y > < / b : P o i n t > < b : P o i n t > < b : _ x > 5 9 9 . 7 1 1 4 3 2 < / b : _ x > < b : _ y > 1 2 6 . 2 5 < / b : _ y > < / b : P o i n t > < b : P o i n t > < b : _ x > 5 9 7 . 7 1 1 4 3 2 < / b : _ x > < b : _ y > 1 2 4 . 2 5 < / b : _ y > < / b : P o i n t > < b : P o i n t > < b : _ x > 3 5 8 . 9 9 9 9 9 9 9 9 9 9 9 9 9 4 < / b : _ x > < b : _ y > 1 2 4 . 2 5 < / b : _ y > < / b : P o i n t > < / P o i n t s > < / a : V a l u e > < / a : K e y V a l u e O f D i a g r a m O b j e c t K e y a n y T y p e z b w N T n L X > < a : K e y V a l u e O f D i a g r a m O b j e c t K e y a n y T y p e z b w N T n L X > < a : K e y > < K e y > R e l a t i o n s h i p s \ & l t ; T a b l e s \ s a l e s _ p i p e l i n e \ C o l u m n s \ s a l e s _ a g e n t & g t ; - & l t ; T a b l e s \ s a l e s _ t e a m s \ C o l u m n s \ s a l e s _ a g e n t & g t ; < / K e y > < / a : K e y > < a : V a l u e   i : t y p e = " D i a g r a m D i s p l a y L i n k V i e w S t a t e " > < A u t o m a t i o n P r o p e r t y H e l p e r T e x t > E n d   p o i n t   1 :   ( 5 9 9 . 7 1 1 4 3 2 , 4 6 3 . 4 6 6 6 6 6 6 6 6 6 6 7 ) .   E n d   p o i n t   2 :   ( 3 4 1 . 1 1 5 2 4 2 2 7 0 6 6 3 , 5 0 8 . 8 3 3 3 3 3 )   < / A u t o m a t i o n P r o p e r t y H e l p e r T e x t > < L a y e d O u t > t r u e < / L a y e d O u t > < P o i n t s   x m l n s : b = " h t t p : / / s c h e m a s . d a t a c o n t r a c t . o r g / 2 0 0 4 / 0 7 / S y s t e m . W i n d o w s " > < b : P o i n t > < b : _ x > 5 9 9 . 7 1 1 4 3 2 < / b : _ x > < b : _ y > 4 6 3 . 4 6 6 6 6 6 6 6 6 6 6 6 6 4 < / b : _ y > < / b : P o i n t > < b : P o i n t > < b : _ x > 5 9 9 . 7 1 1 4 3 2 < / b : _ x > < b : _ y > 5 0 6 . 8 3 3 3 3 3 < / b : _ y > < / b : P o i n t > < b : P o i n t > < b : _ x > 5 9 7 . 7 1 1 4 3 2 < / b : _ x > < b : _ y > 5 0 8 . 8 3 3 3 3 3 < / b : _ y > < / b : P o i n t > < b : P o i n t > < b : _ x > 3 4 1 . 1 1 5 2 4 2 2 7 0 6 6 3 3 2 < / b : _ x > < b : _ y > 5 0 8 . 8 3 3 3 3 3 < / b : _ y > < / b : P o i n t > < / P o i n t s > < / a : V a l u e > < / a : K e y V a l u e O f D i a g r a m O b j e c t K e y a n y T y p e z b w N T n L X > < a : K e y V a l u e O f D i a g r a m O b j e c t K e y a n y T y p e z b w N T n L X > < a : K e y > < K e y > R e l a t i o n s h i p s \ & l t ; T a b l e s \ s a l e s _ p i p e l i n e \ C o l u m n s \ s a l e s _ a g e n t & g t ; - & l t ; T a b l e s \ s a l e s _ t e a m s \ C o l u m n s \ s a l e s _ a g e n t & g t ; \ F K < / K e y > < / a : K e y > < a : V a l u e   i : t y p e = " D i a g r a m D i s p l a y L i n k E n d p o i n t V i e w S t a t e " > < H e i g h t > 1 6 < / H e i g h t > < L a b e l L o c a t i o n   x m l n s : b = " h t t p : / / s c h e m a s . d a t a c o n t r a c t . o r g / 2 0 0 4 / 0 7 / S y s t e m . W i n d o w s " > < b : _ x > 5 9 1 . 7 1 1 4 3 2 < / b : _ x > < b : _ y > 4 4 7 . 4 6 6 6 6 6 6 6 6 6 6 6 6 4 < / b : _ y > < / L a b e l L o c a t i o n > < L o c a t i o n   x m l n s : b = " h t t p : / / s c h e m a s . d a t a c o n t r a c t . o r g / 2 0 0 4 / 0 7 / S y s t e m . W i n d o w s " > < b : _ x > 5 9 9 . 7 1 1 4 3 2 < / b : _ x > < b : _ y > 4 4 7 . 4 6 6 6 6 6 6 6 6 6 6 6 7 < / b : _ y > < / L o c a t i o n > < S h a p e R o t a t e A n g l e > 9 0 < / S h a p e R o t a t e A n g l e > < W i d t h > 1 6 < / W i d t h > < / a : V a l u e > < / a : K e y V a l u e O f D i a g r a m O b j e c t K e y a n y T y p e z b w N T n L X > < a : K e y V a l u e O f D i a g r a m O b j e c t K e y a n y T y p e z b w N T n L X > < a : K e y > < K e y > R e l a t i o n s h i p s \ & l t ; T a b l e s \ s a l e s _ p i p e l i n e \ C o l u m n s \ s a l e s _ a g e n t & g t ; - & l t ; T a b l e s \ s a l e s _ t e a m s \ C o l u m n s \ s a l e s _ a g e n t & g t ; \ P K < / K e y > < / a : K e y > < a : V a l u e   i : t y p e = " D i a g r a m D i s p l a y L i n k E n d p o i n t V i e w S t a t e " > < H e i g h t > 1 6 < / H e i g h t > < L a b e l L o c a t i o n   x m l n s : b = " h t t p : / / s c h e m a s . d a t a c o n t r a c t . o r g / 2 0 0 4 / 0 7 / S y s t e m . W i n d o w s " > < b : _ x > 3 2 5 . 1 1 5 2 4 2 2 7 0 6 6 3 3 2 < / b : _ x > < b : _ y > 5 0 0 . 8 3 3 3 3 3 < / b : _ y > < / L a b e l L o c a t i o n > < L o c a t i o n   x m l n s : b = " h t t p : / / s c h e m a s . d a t a c o n t r a c t . o r g / 2 0 0 4 / 0 7 / S y s t e m . W i n d o w s " > < b : _ x > 3 2 5 . 1 1 5 2 4 2 2 7 0 6 6 3 3 2 < / b : _ x > < b : _ y > 5 0 8 . 8 3 3 3 3 3 < / b : _ y > < / L o c a t i o n > < S h a p e R o t a t e A n g l e > 3 6 0 < / S h a p e R o t a t e A n g l e > < W i d t h > 1 6 < / W i d t h > < / a : V a l u e > < / a : K e y V a l u e O f D i a g r a m O b j e c t K e y a n y T y p e z b w N T n L X > < a : K e y V a l u e O f D i a g r a m O b j e c t K e y a n y T y p e z b w N T n L X > < a : K e y > < K e y > R e l a t i o n s h i p s \ & l t ; T a b l e s \ s a l e s _ p i p e l i n e \ C o l u m n s \ s a l e s _ a g e n t & g t ; - & l t ; T a b l e s \ s a l e s _ t e a m s \ C o l u m n s \ s a l e s _ a g e n t & g t ; \ C r o s s F i l t e r < / K e y > < / a : K e y > < a : V a l u e   i : t y p e = " D i a g r a m D i s p l a y L i n k C r o s s F i l t e r V i e w S t a t e " > < P o i n t s   x m l n s : b = " h t t p : / / s c h e m a s . d a t a c o n t r a c t . o r g / 2 0 0 4 / 0 7 / S y s t e m . W i n d o w s " > < b : P o i n t > < b : _ x > 5 9 9 . 7 1 1 4 3 2 < / b : _ x > < b : _ y > 4 6 3 . 4 6 6 6 6 6 6 6 6 6 6 6 6 4 < / b : _ y > < / b : P o i n t > < b : P o i n t > < b : _ x > 5 9 9 . 7 1 1 4 3 2 < / b : _ x > < b : _ y > 5 0 6 . 8 3 3 3 3 3 < / b : _ y > < / b : P o i n t > < b : P o i n t > < b : _ x > 5 9 7 . 7 1 1 4 3 2 < / b : _ x > < b : _ y > 5 0 8 . 8 3 3 3 3 3 < / b : _ y > < / b : P o i n t > < b : P o i n t > < b : _ x > 3 4 1 . 1 1 5 2 4 2 2 7 0 6 6 3 3 2 < / b : _ x > < b : _ y > 5 0 8 . 8 3 3 3 3 3 < / 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 C o l u m n s \ y e a r _ e s t a b l i s h e d 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 C o l u m n s \ o f f i c e _ l o c a t i o n < / K e y > < / a : K e y > < a : V a l u e   i : t y p e = " T a b l e W i d g e t B a s e V i e w S t a t e " / > < / a : K e y V a l u e O f D i a g r a m O b j e c t K e y a n y T y p e z b w N T n L X > < a : K e y V a l u e O f D i a g r a m O b j e c t K e y a n y T y p e z b w N T n L X > < a : K e y > < K e y > C o l u m n s \ s u b s i d i a r y _ o f < / 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 C o l u m n s \ T a b l e < / K e y > < / a : K e y > < a : V a l u e   i : t y p e = " T a b l e W i d g e t B a s e V i e w S t a t e " / > < / a : K e y V a l u e O f D i a g r a m O b j e c t K e y a n y T y p e z b w N T n L X > < a : K e y V a l u e O f D i a g r a m O b j e c t K e y a n y T y p e z b w N T n L X > < a : K e y > < K e y > C o l u m n s \ F i e l d 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 C o l u m n s \ r e g i o n a l _ o f f i c e 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 C o l u m n s \ s a l e s _ p r i c e 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 C o l u m n s \ e n g a g e _ d a t e   ( Y e a r ) < / K e y > < / a : K e y > < a : V a l u e   i : t y p e = " T a b l e W i d g e t B a s e V i e w S t a t e " / > < / a : K e y V a l u e O f D i a g r a m O b j e c t K e y a n y T y p e z b w N T n L X > < a : K e y V a l u e O f D i a g r a m O b j e c t K e y a n y T y p e z b w N T n L X > < a : K e y > < K e y > C o l u m n s \ e n g a g e _ d a t e   ( M o n t h   I n d e x ) < / K e y > < / a : K e y > < a : V a l u e   i : t y p e = " T a b l e W i d g e t B a s e V i e w S t a t e " / > < / a : K e y V a l u e O f D i a g r a m O b j e c t K e y a n y T y p e z b w N T n L X > < a : K e y V a l u e O f D i a g r a m O b j e c t K e y a n y T y p e z b w N T n L X > < a : K e y > < K e y > C o l u m n s \ e n g a g e _ d a t e   ( M o n t h ) < / K e y > < / a : K e y > < a : V a l u e   i : t y p e = " T a b l e W i d g e t B a s e V i e w S t a t e " / > < / a : K e y V a l u e O f D i a g r a m O b j e c t K e y a n y T y p e z b w N T n L X > < a : K e y V a l u e O f D i a g r a m O b j e c t K e y a n y T y p e z b w N T n L X > < a : K e y > < K e y > C o l u m n s \ W o n < / K e y > < / a : K e y > < a : V a l u e   i : t y p e = " T a b l e W i d g e t B a s e V i e w S t a t e " / > < / a : K e y V a l u e O f D i a g r a m O b j e c t K e y a n y T y p e z b w N T n L X > < a : K e y V a l u e O f D i a g r a m O b j e c t K e y a n y T y p e z b w N T n L X > < a : K e y > < K e y > C o l u m n s \ L o s t < / K e y > < / a : K e y > < a : V a l u e   i : t y p e = " T a b l e W i d g e t B a s e V i e w S t a t e " / > < / a : K e y V a l u e O f D i a g r a m O b j e c t K e y a n y T y p e z b w N T n L X > < a : K e y V a l u e O f D i a g r a m O b j e c t K e y a n y T y p e z b w N T n L X > < a : K e y > < K e y > C o l u m n s \ D e a l 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 a c c o u n t s _ e 0 b d d 3 7 d - 5 2 8 e - 4 e e 5 - b 2 5 f - e a 2 1 2 3 6 f f 9 7 c < / K e y > < V a l u e   x m l n s : a = " h t t p : / / s c h e m a s . d a t a c o n t r a c t . o r g / 2 0 0 4 / 0 7 / M i c r o s o f t . A n a l y s i s S e r v i c e s . C o m m o n " > < a : H a s F o c u s > t r u e < / a : H a s F o c u s > < a : S i z e A t D p i 9 6 > 1 3 0 < / a : S i z e A t D p i 9 6 > < a : V i s i b l e > t r u e < / a : V i s i b l e > < / V a l u e > < / K e y V a l u e O f s t r i n g S a n d b o x E d i t o r . M e a s u r e G r i d S t a t e S c d E 3 5 R y > < K e y V a l u e O f s t r i n g S a n d b o x E d i t o r . M e a s u r e G r i d S t a t e S c d E 3 5 R y > < K e y > d a t a _ d i c t i o n a r y _ 8 9 6 0 e 2 7 b - 1 0 2 9 - 4 f 8 a - 9 c 0 8 - 0 b 6 2 9 4 3 e 8 8 d 8 < / K e y > < V a l u e   x m l n s : a = " h t t p : / / s c h e m a s . d a t a c o n t r a c t . o r g / 2 0 0 4 / 0 7 / M i c r o s o f t . A n a l y s i s S e r v i c e s . C o m m o n " > < a : H a s F o c u s > t r u e < / a : H a s F o c u s > < a : S i z e A t D p i 9 6 > 3 9 < / a : S i z e A t D p i 9 6 > < a : V i s i b l e > t r u e < / a : V i s i b l e > < / V a l u e > < / K e y V a l u e O f s t r i n g S a n d b o x E d i t o r . M e a s u r e G r i d S t a t e S c d E 3 5 R y > < K e y V a l u e O f s t r i n g S a n d b o x E d i t o r . M e a s u r e G r i d S t a t e S c d E 3 5 R y > < K e y > p r o d u c t s _ 3 7 c 0 1 6 4 7 - 2 b 3 b - 4 8 d c - a 7 5 5 - a 2 a 1 d a 2 2 f 1 0 b < / K e y > < V a l u e   x m l n s : a = " h t t p : / / s c h e m a s . d a t a c o n t r a c t . o r g / 2 0 0 4 / 0 7 / M i c r o s o f t . A n a l y s i s S e r v i c e s . C o m m o n " > < a : H a s F o c u s > t r u e < / a : H a s F o c u s > < a : S i z e A t D p i 9 6 > 1 3 0 < / a : S i z e A t D p i 9 6 > < a : V i s i b l e > t r u e < / a : V i s i b l e > < / V a l u e > < / K e y V a l u e O f s t r i n g S a n d b o x E d i t o r . M e a s u r e G r i d S t a t e S c d E 3 5 R y > < K e y V a l u e O f s t r i n g S a n d b o x E d i t o r . M e a s u r e G r i d S t a t e S c d E 3 5 R y > < K e y > s a l e s _ p i p e l i n e _ 5 f e 2 4 b 9 d - 0 9 4 e - 4 0 f 2 - 9 c 7 3 - 9 6 3 8 e 6 a d 2 3 8 1 < / K e y > < V a l u e   x m l n s : a = " h t t p : / / s c h e m a s . d a t a c o n t r a c t . o r g / 2 0 0 4 / 0 7 / M i c r o s o f t . A n a l y s i s S e r v i c e s . C o m m o n " > < a : H a s F o c u s > t r u e < / a : H a s F o c u s > < a : S i z e A t D p i 9 6 > 1 3 0 < / a : S i z e A t D p i 9 6 > < a : V i s i b l e > t r u e < / a : V i s i b l e > < / V a l u e > < / K e y V a l u e O f s t r i n g S a n d b o x E d i t o r . M e a s u r e G r i d S t a t e S c d E 3 5 R y > < K e y V a l u e O f s t r i n g S a n d b o x E d i t o r . M e a s u r e G r i d S t a t e S c d E 3 5 R y > < K e y > s a l e s _ t e a m s _ f c 5 b 8 c 3 3 - 2 4 c 6 - 4 b c 5 - a 3 1 a - 9 1 1 6 9 d 5 b 7 e 2 3 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c a 5 1 8 2 a 6 - c 6 6 8 - 4 a f 0 - 8 6 7 0 - 2 d a a 0 9 d d 4 9 7 5 " > < 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18.xml>��< ? x m l   v e r s i o n = " 1 . 0 "   e n c o d i n g = " U T F - 1 6 " ? > < G e m i n i   x m l n s = " h t t p : / / g e m i n i / p i v o t c u s t o m i z a t i o n / 3 0 6 7 4 4 c 7 - 2 4 0 e - 4 4 6 1 - 8 4 d 8 - b 8 c c 7 6 9 e 9 4 a 4 " > < 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19.xml>��< ? x m l   v e r s i o n = " 1 . 0 "   e n c o d i n g = " U T F - 1 6 " ? > < G e m i n i   x m l n s = " h t t p : / / g e m i n i / p i v o t c u s t o m i z a t i o n / 5 8 9 f c 8 d b - b f e 0 - 4 c 9 9 - 9 8 e 5 - f b 5 2 1 8 8 7 b 7 2 5 " > < 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6 5 d 1 d 5 4 4 - f 1 c 1 - 4 9 9 0 - a 5 1 1 - 3 e 5 2 1 a 9 6 a 8 5 d " > < 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21.xml>��< ? x m l   v e r s i o n = " 1 . 0 "   e n c o d i n g = " U T F - 1 6 " ? > < G e m i n i   x m l n s = " h t t p : / / g e m i n i / p i v o t c u s t o m i z a t i o n / a d e 4 e 2 7 b - a c 7 8 - 4 5 f f - 8 d b 2 - e c a b a f 4 e 5 b c 8 " > < 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1 1 5 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 2 0 2 4 - 0 5 - 3 0 T 2 3 : 3 4 : 1 6 . 2 5 8 4 8 0 1 + 0 8 : 0 0 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a c c o u n t s _ e 0 b d d 3 7 d - 5 2 8 e - 4 e e 5 - b 2 5 f - e a 2 1 2 3 6 f f 9 7 c " > < 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 a c c o u n t < / s t r i n g > < / k e y > < v a l u e > < i n t > 1 5 2 < / i n t > < / v a l u e > < / i t e m > < i t e m > < k e y > < s t r i n g > s e c t o r < / s t r i n g > < / k e y > < v a l u e > < i n t > 9 1 < / i n t > < / v a l u e > < / i t e m > < i t e m > < k e y > < s t r i n g > y e a r _ e s t a b l i s h e d < / s t r i n g > < / k e y > < v a l u e > < i n t > 1 7 3 < / i n t > < / v a l u e > < / i t e m > < i t e m > < k e y > < s t r i n g > r e v e n u e < / s t r i n g > < / k e y > < v a l u e > < i n t > 1 0 6 < / i n t > < / v a l u e > < / i t e m > < i t e m > < k e y > < s t r i n g > e m p l o y e e s < / s t r i n g > < / k e y > < v a l u e > < i n t > 1 2 6 < / i n t > < / v a l u e > < / i t e m > < i t e m > < k e y > < s t r i n g > o f f i c e _ l o c a t i o n < / s t r i n g > < / k e y > < v a l u e > < i n t > 1 5 6 < / i n t > < / v a l u e > < / i t e m > < i t e m > < k e y > < s t r i n g > s u b s i d i a r y _ o f < / s t r i n g > < / k e y > < v a l u e > < i n t > 1 4 7 < / i n t > < / v a l u e > < / i t e m > < / C o l u m n W i d t h s > < C o l u m n D i s p l a y I n d e x > < i t e m > < k e y > < s t r i n g > a c c o u n t < / s t r i n g > < / k e y > < v a l u e > < i n t > 0 < / i n t > < / v a l u e > < / i t e m > < i t e m > < k e y > < s t r i n g > s e c t o r < / s t r i n g > < / k e y > < v a l u e > < i n t > 1 < / i n t > < / v a l u e > < / i t e m > < i t e m > < k e y > < s t r i n g > y e a r _ e s t a b l i s h e d < / s t r i n g > < / k e y > < v a l u e > < i n t > 2 < / i n t > < / v a l u e > < / i t e m > < i t e m > < k e y > < s t r i n g > r e v e n u e < / s t r i n g > < / k e y > < v a l u e > < i n t > 3 < / i n t > < / v a l u e > < / i t e m > < i t e m > < k e y > < s t r i n g > e m p l o y e e s < / s t r i n g > < / k e y > < v a l u e > < i n t > 4 < / i n t > < / v a l u e > < / i t e m > < i t e m > < k e y > < s t r i n g > o f f i c e _ l o c a t i o n < / s t r i n g > < / k e y > < v a l u e > < i n t > 5 < / i n t > < / v a l u e > < / i t e m > < i t e m > < k e y > < s t r i n g > s u b s i d i a r y _ o f < / 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T a b l e X M L _ s a l e s _ t e a m s _ f c 5 b 8 c 3 3 - 2 4 c 6 - 4 b c 5 - a 3 1 a - 9 1 1 6 9 d 5 b 7 e 2 3 " > < C u s t o m C o n t e n t > < ! [ C D A T A [ < T a b l e W i d g e t G r i d S e r i a l i z a t i o n   x m l n s : x s d = " h t t p : / / w w w . w 3 . o r g / 2 0 0 1 / X M L S c h e m a "   x m l n s : x s i = " h t t p : / / w w w . w 3 . o r g / 2 0 0 1 / X M L S c h e m a - i n s t a n c e " > < C o l u m n S u g g e s t e d T y p e   / > < C o l u m n F o r m a t   / > < C o l u m n A c c u r a c y   / > < C o l u m n C u r r e n c y S y m b o l   / > < C o l u m n P o s i t i v e P a t t e r n   / > < C o l u m n N e g a t i v e P a t t e r n   / > < C o l u m n W i d t h s > < i t e m > < k e y > < s t r i n g > s a l e s _ a g e n t < / s t r i n g > < / k e y > < v a l u e > < i n t > 1 3 3 < / i n t > < / v a l u e > < / i t e m > < i t e m > < k e y > < s t r i n g > m a n a g e r < / s t r i n g > < / k e y > < v a l u e > < i n t > 1 1 1 < / i n t > < / v a l u e > < / i t e m > < i t e m > < k e y > < s t r i n g > r e g i o n a l _ o f f i c e < / s t r i n g > < / k e y > < v a l u e > < i n t > 1 5 6 < / i n t > < / v a l u e > < / i t e m > < / C o l u m n W i d t h s > < C o l u m n D i s p l a y I n d e x > < i t e m > < k e y > < s t r i n g > s a l e s _ a g e n t < / s t r i n g > < / k e y > < v a l u e > < i n t > 0 < / i n t > < / v a l u e > < / i t e m > < i t e m > < k e y > < s t r i n g > m a n a g e r < / s t r i n g > < / k e y > < v a l u e > < i n t > 1 < / i n t > < / v a l u e > < / i t e m > < i t e m > < k e y > < s t r i n g > r e g i o n a l _ o f f i c e 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8 6 1 a 1 e b 8 - 3 c 2 c - 4 4 6 7 - 8 9 5 a - 8 7 2 7 b a 2 7 b 4 8 5 " > < C u s t o m C o n t e n t > < ! [ C D A T A [ < ? x m l   v e r s i o n = " 1 . 0 "   e n c o d i n g = " u t f - 1 6 " ? > < S e t t i n g s > < C a l c u l a t e d F i e l d s > < i t e m > < M e a s u r e N a m e > W i n   R a t e < / M e a s u r e N a m e > < D i s p l a y N a m e > W i n   R a t e < / D i s p l a y N a m e > < V i s i b l e > F a l s e < / V i s i b l e > < / i t e m > < / C a l c u l a t e d F i e l d s > < S A H o s t H a s h > 0 < / S A H o s t H a s h > < G e m i n i F i e l d L i s t V i s i b l e > T r u e < / G e m i n i F i e l d L i s t V i s i b l e > < / S e t t i n g s > ] ] > < / C u s t o m C o n t e n t > < / G e m i n i > 
</file>

<file path=customXml/item8.xml>��< ? x m l   v e r s i o n = " 1 . 0 "   e n c o d i n g = " U T F - 1 6 " ? > < G e m i n i   x m l n s = " h t t p : / / g e m i n i / p i v o t c u s t o m i z a t i o n / T a b l e X M L _ p r o d u c t s _ 3 7 c 0 1 6 4 7 - 2 b 3 b - 4 8 d c - a 7 5 5 - a 2 a 1 d a 2 2 f 1 0 b " > < C u s t o m C o n t e n t > < ! [ C D A T A [ < T a b l e W i d g e t G r i d S e r i a l i z a t i o n   x m l n s : x s d = " h t t p : / / w w w . w 3 . o r g / 2 0 0 1 / X M L S c h e m a "   x m l n s : x s i = " h t t p : / / w w w . w 3 . o r g / 2 0 0 1 / X M L S c h e m a - i n s t a n c e " > < C o l u m n S u g g e s t e d T y p e > < i t e m > < k e y > < s t r i n g > s a l e s _ p r i c e < / s t r i n g > < / k e y > < v a l u e > < s t r i n g > E m p t y < / s t r i n g > < / v a l u e > < / i t e m > < / C o l u m n S u g g e s t e d T y p e > < C o l u m n F o r m a t   / > < C o l u m n A c c u r a c y   / > < C o l u m n C u r r e n c y S y m b o l   / > < C o l u m n P o s i t i v e P a t t e r n   / > < C o l u m n N e g a t i v e P a t t e r n   / > < C o l u m n W i d t h s > < i t e m > < k e y > < s t r i n g > p r o d u c t < / s t r i n g > < / k e y > < v a l u e > < i n t > 1 2 1 < / i n t > < / v a l u e > < / i t e m > < i t e m > < k e y > < s t r i n g > s e r i e s < / s t r i n g > < / k e y > < v a l u e > < i n t > 8 8 < / i n t > < / v a l u e > < / i t e m > < i t e m > < k e y > < s t r i n g > s a l e s _ p r i c e < / s t r i n g > < / k e y > < v a l u e > < i n t > 1 2 8 < / i n t > < / v a l u e > < / i t e m > < / C o l u m n W i d t h s > < C o l u m n D i s p l a y I n d e x > < i t e m > < k e y > < s t r i n g > p r o d u c t < / s t r i n g > < / k e y > < v a l u e > < i n t > 0 < / i n t > < / v a l u e > < / i t e m > < i t e m > < k e y > < s t r i n g > s e r i e s < / s t r i n g > < / k e y > < v a l u e > < i n t > 1 < / i n t > < / v a l u e > < / i t e m > < i t e m > < k e y > < s t r i n g > s a l e s _ p r i c e 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s a l e s _ p i p e l i n e _ 5 f e 2 4 b 9 d - 0 9 4 e - 4 0 f 2 - 9 c 7 3 - 9 6 3 8 e 6 a d 2 3 8 1 ] ] > < / C u s t o m C o n t e n t > < / G e m i n i > 
</file>

<file path=customXml/itemProps1.xml><?xml version="1.0" encoding="utf-8"?>
<ds:datastoreItem xmlns:ds="http://schemas.openxmlformats.org/officeDocument/2006/customXml" ds:itemID="{692EFA98-0426-41A2-B4A7-C2E62C4B781A}">
  <ds:schemaRefs/>
</ds:datastoreItem>
</file>

<file path=customXml/itemProps10.xml><?xml version="1.0" encoding="utf-8"?>
<ds:datastoreItem xmlns:ds="http://schemas.openxmlformats.org/officeDocument/2006/customXml" ds:itemID="{301302F1-2C89-49B4-B1EA-886A7CAAAA4D}">
  <ds:schemaRefs/>
</ds:datastoreItem>
</file>

<file path=customXml/itemProps11.xml><?xml version="1.0" encoding="utf-8"?>
<ds:datastoreItem xmlns:ds="http://schemas.openxmlformats.org/officeDocument/2006/customXml" ds:itemID="{F5A666B0-A483-4E13-A63F-81BEEE6A7CF8}">
  <ds:schemaRefs/>
</ds:datastoreItem>
</file>

<file path=customXml/itemProps12.xml><?xml version="1.0" encoding="utf-8"?>
<ds:datastoreItem xmlns:ds="http://schemas.openxmlformats.org/officeDocument/2006/customXml" ds:itemID="{A95DE33B-4D18-4DA3-9BC0-4CC62A5BC2E7}">
  <ds:schemaRefs/>
</ds:datastoreItem>
</file>

<file path=customXml/itemProps13.xml><?xml version="1.0" encoding="utf-8"?>
<ds:datastoreItem xmlns:ds="http://schemas.openxmlformats.org/officeDocument/2006/customXml" ds:itemID="{6687A5EC-78BA-46D1-8A3A-9CD781913570}">
  <ds:schemaRefs/>
</ds:datastoreItem>
</file>

<file path=customXml/itemProps14.xml><?xml version="1.0" encoding="utf-8"?>
<ds:datastoreItem xmlns:ds="http://schemas.openxmlformats.org/officeDocument/2006/customXml" ds:itemID="{B5C2C2C6-E160-4F08-8C3D-9E67DC4D4A58}">
  <ds:schemaRefs/>
</ds:datastoreItem>
</file>

<file path=customXml/itemProps15.xml><?xml version="1.0" encoding="utf-8"?>
<ds:datastoreItem xmlns:ds="http://schemas.openxmlformats.org/officeDocument/2006/customXml" ds:itemID="{3A59B51C-1039-40C8-8494-91B019DD0A8D}">
  <ds:schemaRefs/>
</ds:datastoreItem>
</file>

<file path=customXml/itemProps16.xml><?xml version="1.0" encoding="utf-8"?>
<ds:datastoreItem xmlns:ds="http://schemas.openxmlformats.org/officeDocument/2006/customXml" ds:itemID="{A6A774F3-DC7D-4339-809F-3F97C4E3B5DB}">
  <ds:schemaRefs/>
</ds:datastoreItem>
</file>

<file path=customXml/itemProps17.xml><?xml version="1.0" encoding="utf-8"?>
<ds:datastoreItem xmlns:ds="http://schemas.openxmlformats.org/officeDocument/2006/customXml" ds:itemID="{43464614-AD19-4AEF-ACDC-0A691FBB517A}">
  <ds:schemaRefs/>
</ds:datastoreItem>
</file>

<file path=customXml/itemProps18.xml><?xml version="1.0" encoding="utf-8"?>
<ds:datastoreItem xmlns:ds="http://schemas.openxmlformats.org/officeDocument/2006/customXml" ds:itemID="{CB870500-1D27-4F53-AA52-1EE137E6D3DB}">
  <ds:schemaRefs/>
</ds:datastoreItem>
</file>

<file path=customXml/itemProps19.xml><?xml version="1.0" encoding="utf-8"?>
<ds:datastoreItem xmlns:ds="http://schemas.openxmlformats.org/officeDocument/2006/customXml" ds:itemID="{9E43E8A7-D3CC-4300-B217-721ADB52B111}">
  <ds:schemaRefs/>
</ds:datastoreItem>
</file>

<file path=customXml/itemProps2.xml><?xml version="1.0" encoding="utf-8"?>
<ds:datastoreItem xmlns:ds="http://schemas.openxmlformats.org/officeDocument/2006/customXml" ds:itemID="{47551FC0-22CB-4F1D-874B-E542E814EB66}">
  <ds:schemaRefs/>
</ds:datastoreItem>
</file>

<file path=customXml/itemProps20.xml><?xml version="1.0" encoding="utf-8"?>
<ds:datastoreItem xmlns:ds="http://schemas.openxmlformats.org/officeDocument/2006/customXml" ds:itemID="{8DDB1362-C92B-47F8-9707-4B883FCFAC3E}">
  <ds:schemaRefs/>
</ds:datastoreItem>
</file>

<file path=customXml/itemProps21.xml><?xml version="1.0" encoding="utf-8"?>
<ds:datastoreItem xmlns:ds="http://schemas.openxmlformats.org/officeDocument/2006/customXml" ds:itemID="{79C39604-1FC9-4798-93AE-8CE8B1EC40DC}">
  <ds:schemaRefs/>
</ds:datastoreItem>
</file>

<file path=customXml/itemProps22.xml><?xml version="1.0" encoding="utf-8"?>
<ds:datastoreItem xmlns:ds="http://schemas.openxmlformats.org/officeDocument/2006/customXml" ds:itemID="{EA4C4065-ED32-419E-A0AC-2C0A4AB70192}">
  <ds:schemaRefs/>
</ds:datastoreItem>
</file>

<file path=customXml/itemProps23.xml><?xml version="1.0" encoding="utf-8"?>
<ds:datastoreItem xmlns:ds="http://schemas.openxmlformats.org/officeDocument/2006/customXml" ds:itemID="{2E7071B3-9725-4913-AAD3-1B5F604C3BDF}">
  <ds:schemaRefs/>
</ds:datastoreItem>
</file>

<file path=customXml/itemProps24.xml><?xml version="1.0" encoding="utf-8"?>
<ds:datastoreItem xmlns:ds="http://schemas.openxmlformats.org/officeDocument/2006/customXml" ds:itemID="{98DAD6D3-9FE4-4C59-9275-C2C04863C4FA}">
  <ds:schemaRefs/>
</ds:datastoreItem>
</file>

<file path=customXml/itemProps25.xml><?xml version="1.0" encoding="utf-8"?>
<ds:datastoreItem xmlns:ds="http://schemas.openxmlformats.org/officeDocument/2006/customXml" ds:itemID="{30545FFB-503E-437C-B731-AFF573A9DC67}">
  <ds:schemaRefs/>
</ds:datastoreItem>
</file>

<file path=customXml/itemProps26.xml><?xml version="1.0" encoding="utf-8"?>
<ds:datastoreItem xmlns:ds="http://schemas.openxmlformats.org/officeDocument/2006/customXml" ds:itemID="{E56F965F-C10B-4E09-B437-FA16E427F912}">
  <ds:schemaRefs/>
</ds:datastoreItem>
</file>

<file path=customXml/itemProps3.xml><?xml version="1.0" encoding="utf-8"?>
<ds:datastoreItem xmlns:ds="http://schemas.openxmlformats.org/officeDocument/2006/customXml" ds:itemID="{3D80AF28-F503-4EA0-A9D7-E2E05734C31B}">
  <ds:schemaRefs/>
</ds:datastoreItem>
</file>

<file path=customXml/itemProps4.xml><?xml version="1.0" encoding="utf-8"?>
<ds:datastoreItem xmlns:ds="http://schemas.openxmlformats.org/officeDocument/2006/customXml" ds:itemID="{64842ECA-EC97-4DA9-ADC6-8FA204E9D4B1}">
  <ds:schemaRefs/>
</ds:datastoreItem>
</file>

<file path=customXml/itemProps5.xml><?xml version="1.0" encoding="utf-8"?>
<ds:datastoreItem xmlns:ds="http://schemas.openxmlformats.org/officeDocument/2006/customXml" ds:itemID="{D0D8B569-BB10-4E8B-AABA-307E8E447CF0}">
  <ds:schemaRefs/>
</ds:datastoreItem>
</file>

<file path=customXml/itemProps6.xml><?xml version="1.0" encoding="utf-8"?>
<ds:datastoreItem xmlns:ds="http://schemas.openxmlformats.org/officeDocument/2006/customXml" ds:itemID="{62BE7940-6E2D-47DC-B42E-06E3255231EF}">
  <ds:schemaRefs/>
</ds:datastoreItem>
</file>

<file path=customXml/itemProps7.xml><?xml version="1.0" encoding="utf-8"?>
<ds:datastoreItem xmlns:ds="http://schemas.openxmlformats.org/officeDocument/2006/customXml" ds:itemID="{192E0EB8-AA51-4B22-9D23-F9CCD5109B16}">
  <ds:schemaRefs/>
</ds:datastoreItem>
</file>

<file path=customXml/itemProps8.xml><?xml version="1.0" encoding="utf-8"?>
<ds:datastoreItem xmlns:ds="http://schemas.openxmlformats.org/officeDocument/2006/customXml" ds:itemID="{6EAC6217-692E-40CF-8048-8302655DB07D}">
  <ds:schemaRefs/>
</ds:datastoreItem>
</file>

<file path=customXml/itemProps9.xml><?xml version="1.0" encoding="utf-8"?>
<ds:datastoreItem xmlns:ds="http://schemas.openxmlformats.org/officeDocument/2006/customXml" ds:itemID="{1A9CB810-FB00-4A3A-B515-5BC278DCC1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Engage Trend</vt:lpstr>
      <vt:lpstr>Score Card</vt:lpstr>
      <vt:lpstr>Team Perfomance</vt:lpstr>
      <vt:lpstr>Product Performance</vt:lpstr>
      <vt:lpstr>Deal Stage Distribution</vt:lpstr>
      <vt:lpstr>Total Engage per Sector</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2024-05-05T06:06:00Z</dcterms:created>
  <dcterms:modified xsi:type="dcterms:W3CDTF">2024-05-30T15:34:18Z</dcterms:modified>
</cp:coreProperties>
</file>