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PT." sheetId="1" r:id="rId4"/>
    <sheet name="SEPT. (2)" sheetId="2" r:id="rId5"/>
    <sheet name="OCT." sheetId="3" r:id="rId6"/>
    <sheet name="Hoja3" sheetId="4" r:id="rId7"/>
    <sheet name="detallado" sheetId="5" r:id="rId8"/>
  </sheets>
  <definedNames>
    <definedName name="_xlnm._FilterDatabase" localSheetId="0" hidden="1">'SEPT.'!$A$1:$T$70</definedName>
    <definedName name="_xlnm._FilterDatabase" localSheetId="1" hidden="1">'SEPT. (2)'!$A$1:$T$70</definedName>
    <definedName name="_xlnm._FilterDatabase" localSheetId="4" hidden="1">'detallado'!$A$1:$T$70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<sst xmlns="http://schemas.openxmlformats.org/spreadsheetml/2006/main" uniqueCount="240">
  <si>
    <t>Fecha</t>
  </si>
  <si>
    <t>Clave</t>
  </si>
  <si>
    <t>Descripción del producto</t>
  </si>
  <si>
    <t>Lote</t>
  </si>
  <si>
    <t>Estatus de orden</t>
  </si>
  <si>
    <t>Real</t>
  </si>
  <si>
    <t>Cant. Tarimas</t>
  </si>
  <si>
    <t>CAJAS</t>
  </si>
  <si>
    <t>PT entregado físico almacén</t>
  </si>
  <si>
    <t>Diferencia</t>
  </si>
  <si>
    <t>Observaciones</t>
  </si>
  <si>
    <t>JABON PALMOLIVE FLOR DE CEREZO &amp; ROSA 500ML</t>
  </si>
  <si>
    <t>XM019301011</t>
  </si>
  <si>
    <t>Cerrada</t>
  </si>
  <si>
    <t>US07258A</t>
  </si>
  <si>
    <t>Irish Spring 3.4 Oz</t>
  </si>
  <si>
    <t>3244MX5013</t>
  </si>
  <si>
    <t>Producto</t>
  </si>
  <si>
    <t>Codigo</t>
  </si>
  <si>
    <t>Caja x Tarima</t>
  </si>
  <si>
    <t>Pieza x Caja</t>
  </si>
  <si>
    <t>COLGATE CAPRICE</t>
  </si>
  <si>
    <t>MX04746A</t>
  </si>
  <si>
    <t>Caprice Especialidades 2 en 1  750ml/12pza - MX/LATAM</t>
  </si>
  <si>
    <t>3244MX5014</t>
  </si>
  <si>
    <t>3244XM5024</t>
  </si>
  <si>
    <t>LHS Protex Gallon 3.785L</t>
  </si>
  <si>
    <t>3244MX5034</t>
  </si>
  <si>
    <t>JABON LIQ BACTEX SABILA Y TE VERDE 3.785 LT</t>
  </si>
  <si>
    <t>MX02796A</t>
  </si>
  <si>
    <t>Jabón Palmolive Flor de Manzana Y Gardenia</t>
  </si>
  <si>
    <t>3244MX5015</t>
  </si>
  <si>
    <t>Caprice especialidades 2 EN 1 750ml</t>
  </si>
  <si>
    <t>3244MX5025</t>
  </si>
  <si>
    <t>Hola mundo en Libro 1</t>
  </si>
  <si>
    <t>Fabuloso Lavanda 169 oz</t>
  </si>
  <si>
    <t>MX02888A</t>
  </si>
  <si>
    <t>3244MX5035</t>
  </si>
  <si>
    <t>BW PO KIDS ANTIBACTERIAL</t>
  </si>
  <si>
    <t>FMX05587</t>
  </si>
  <si>
    <t xml:space="preserve">Fabuloso limpiador multiusos lavanda 3pz/5lt </t>
  </si>
  <si>
    <t>3244MX5018</t>
  </si>
  <si>
    <t>Caprice especialidades 750ml</t>
  </si>
  <si>
    <t>MX04699A</t>
  </si>
  <si>
    <t>3245MX5013</t>
  </si>
  <si>
    <t>Fabuloso Lavanda 210oz</t>
  </si>
  <si>
    <t>3245MX2023</t>
  </si>
  <si>
    <t>CREMA LIQUIDA PO BODY LOTION NAT CHESTNUT    480ML</t>
  </si>
  <si>
    <t>MX05580A</t>
  </si>
  <si>
    <t>3245MX5014</t>
  </si>
  <si>
    <t>CREMA LIQUIDA  PO BODY LOTION NS UCUUBA 480 ML</t>
  </si>
  <si>
    <t>MX05581A</t>
  </si>
  <si>
    <t>3245MX5024</t>
  </si>
  <si>
    <t>CREAM PALMOLIVE N BALANCE SOLD 450 GR</t>
  </si>
  <si>
    <t>FMX91731</t>
  </si>
  <si>
    <t>3245MX5015</t>
  </si>
  <si>
    <t>AXION TRIGGER ULTRA 750ML</t>
  </si>
  <si>
    <t>3245MX5018</t>
  </si>
  <si>
    <t>FABULOSO LAVENDER 128 Oz</t>
  </si>
  <si>
    <t>3246MX5014</t>
  </si>
  <si>
    <t>JABON PALMOLIVE FLOR DE MANZANA Y GARDENIA 500ML</t>
  </si>
  <si>
    <t xml:space="preserve">Bref densicloro frescura 1lt caja C/15 pzas  </t>
  </si>
  <si>
    <t>XM049301011</t>
  </si>
  <si>
    <t>LHS SS ACUARIUM FLIP CAP 7.5F/6PZAS</t>
  </si>
  <si>
    <t>US07384A</t>
  </si>
  <si>
    <t xml:space="preserve">Bref densicloro pino 1lt caja C/15 pzas </t>
  </si>
  <si>
    <t>XM049302012</t>
  </si>
  <si>
    <t>BACTEX ANTIBACTERIAL SABILA Y TE VERDE 221 ML</t>
  </si>
  <si>
    <t>MX02792A</t>
  </si>
  <si>
    <t>3247MX5013</t>
  </si>
  <si>
    <t>JA LIQ BACTEX AVENA Y MANZA 221 ML SACH</t>
  </si>
  <si>
    <t>MX02787A</t>
  </si>
  <si>
    <t>3247MX5014</t>
  </si>
  <si>
    <t>JA LIQ BACTEX FRUTO VERDE 200 ML SACH</t>
  </si>
  <si>
    <t>MX02794A</t>
  </si>
  <si>
    <t>3247MX5024</t>
  </si>
  <si>
    <t>SH PO NAT ANTICAIDA Y PROTEC CREC 300 ML</t>
  </si>
  <si>
    <t>MX02947A</t>
  </si>
  <si>
    <t>3247MX5034</t>
  </si>
  <si>
    <t>AJAX KITCHAEN 750 ML</t>
  </si>
  <si>
    <t>3247MX5015</t>
  </si>
  <si>
    <t>SC BATH AJAX 750ML</t>
  </si>
  <si>
    <t>3247MX5025</t>
  </si>
  <si>
    <t xml:space="preserve">AJAX TRIGGERS WINDOWS </t>
  </si>
  <si>
    <t>3247MX5035</t>
  </si>
  <si>
    <t>LHS PROTEX AVENA DOYPK 500 ML</t>
  </si>
  <si>
    <t>MX01520A</t>
  </si>
  <si>
    <t>Ajax Kitchen 750 ml</t>
  </si>
  <si>
    <t>3244MX5016</t>
  </si>
  <si>
    <t>SHAMPOO CAPRICE BIOTINA Y ALMEDRA 1.5LT</t>
  </si>
  <si>
    <t>MX05732A</t>
  </si>
  <si>
    <t>3247MX5018</t>
  </si>
  <si>
    <t>PO NB PIEL NORMAL 100ML</t>
  </si>
  <si>
    <t>FMX02075A</t>
  </si>
  <si>
    <t>Fabuloso Lavander 10L pallet</t>
  </si>
  <si>
    <t>3247MX5019</t>
  </si>
  <si>
    <t>Fabuloso Lavanda 210oz 2 LAYER</t>
  </si>
  <si>
    <t>MX02889A</t>
  </si>
  <si>
    <t>Pallet mixto Fresca tentación &amp; Eterno romance 2150 grs</t>
  </si>
  <si>
    <t>MX04930292</t>
  </si>
  <si>
    <t>BACTEX PROTEINA DE SEDA Y COLAGENO 221 ML</t>
  </si>
  <si>
    <t>MX02789A</t>
  </si>
  <si>
    <t>3277MX5086</t>
  </si>
  <si>
    <t>BACTEX ANTIBACTERIAL GEL ALCOHOL PARA MANOS</t>
  </si>
  <si>
    <t>MX02799A</t>
  </si>
  <si>
    <t>XM059302012</t>
  </si>
  <si>
    <t>SH CAPRICE RENOVADOR 1.3LTS</t>
  </si>
  <si>
    <t>3248MX5013</t>
  </si>
  <si>
    <t>SH PALMOLIVE OPTIMS L4 60 ML</t>
  </si>
  <si>
    <t>MX02097A</t>
  </si>
  <si>
    <t>3248MX5014</t>
  </si>
  <si>
    <t>Jab. Liq. PO Neutro Balance Doypack 500 ML</t>
  </si>
  <si>
    <t>MX02311A</t>
  </si>
  <si>
    <t>3248MX5024</t>
  </si>
  <si>
    <t>CREMA SOLIDA PO NATURALEZA SECRETA PITAHAYA 380ML</t>
  </si>
  <si>
    <t>MX06062A</t>
  </si>
  <si>
    <t>3248MX5034</t>
  </si>
  <si>
    <t>FABULOSO LAVANDER 169 OZ 3PZ</t>
  </si>
  <si>
    <t>3248MX5015</t>
  </si>
  <si>
    <t>SHAMPOO PO CAPRICE SPE BIOTIN GRAPE 1.3 LT</t>
  </si>
  <si>
    <t>MX05729A</t>
  </si>
  <si>
    <t>3248MX5035</t>
  </si>
  <si>
    <t>SHAMPOO PO CAPRICE CERAMIDAS 1.3 LT</t>
  </si>
  <si>
    <t>MX05658A</t>
  </si>
  <si>
    <t>3247MX5016</t>
  </si>
  <si>
    <t>CREMA NEUTRO BALANCE PIEL SECA</t>
  </si>
  <si>
    <t>3244MX5026</t>
  </si>
  <si>
    <t>CREMA SOLIDA PO NATURALEZA SECRETA CASTANHA 380 ML</t>
  </si>
  <si>
    <t>MX05578A</t>
  </si>
  <si>
    <t>3247MX5036</t>
  </si>
  <si>
    <t>LHS PALMOLIVE AQUARIUM 221 ML</t>
  </si>
  <si>
    <t>FMX91120</t>
  </si>
  <si>
    <t>MX06186A</t>
  </si>
  <si>
    <t xml:space="preserve">Fabulosos lavander 169oz/2pz newbottle </t>
  </si>
  <si>
    <t>3248MX5018</t>
  </si>
  <si>
    <t>LIMP. FABULOSO LAVANDA 2L.</t>
  </si>
  <si>
    <t>FMX05351</t>
  </si>
  <si>
    <t>3248MX5028</t>
  </si>
  <si>
    <t>Fabuloso Lavanda 10L</t>
  </si>
  <si>
    <t>XM069301011</t>
  </si>
  <si>
    <t>LIMP. AJAX PINO 2 LITROS</t>
  </si>
  <si>
    <t>MX04637A</t>
  </si>
  <si>
    <t>XM069302012</t>
  </si>
  <si>
    <t xml:space="preserve">IRISH  SPRING  3.4 OZ </t>
  </si>
  <si>
    <t>FMXS00187</t>
  </si>
  <si>
    <t>Palmilive Brillantina Liquida 52ML/ 12PZ - Mexico</t>
  </si>
  <si>
    <t>3249MX5022</t>
  </si>
  <si>
    <t>Abierta</t>
  </si>
  <si>
    <t>POR QQ</t>
  </si>
  <si>
    <t>FS Suavitel Natural Agua de Coco 8L</t>
  </si>
  <si>
    <t>3249MX5013</t>
  </si>
  <si>
    <t>LHW PROTEX Aloe Doypck 200 ML</t>
  </si>
  <si>
    <t>MX04481A</t>
  </si>
  <si>
    <t>3249MX5034</t>
  </si>
  <si>
    <t>PO Nat. Secreta Blue Agave 480 ml BL</t>
  </si>
  <si>
    <t>MX06161A</t>
  </si>
  <si>
    <t>3249MX5015</t>
  </si>
  <si>
    <t>LHS PROTEX Vitamina E doypack 250 ML</t>
  </si>
  <si>
    <t>FMX05309</t>
  </si>
  <si>
    <t>3249MX5025</t>
  </si>
  <si>
    <t>3249MX5035</t>
  </si>
  <si>
    <t>SOFT SUAVITEL SPRAY ANTIBACTERIAL 350ML</t>
  </si>
  <si>
    <t>3248MX5036</t>
  </si>
  <si>
    <t>FABULOSO LAVANDA 5L</t>
  </si>
  <si>
    <t>3249MX5018</t>
  </si>
  <si>
    <t>JABON PALMOLIVE SANDIA Y LICHI 500ML</t>
  </si>
  <si>
    <t>3249MX5028</t>
  </si>
  <si>
    <t>LIMP. FABULOSO LAVANDA 5L</t>
  </si>
  <si>
    <t>XM06930292</t>
  </si>
  <si>
    <t xml:space="preserve">Jabon Liquido Batex Cream Sachet 221ml </t>
  </si>
  <si>
    <t>MX05778A</t>
  </si>
  <si>
    <t>Fabuloso Lavander 5L.</t>
  </si>
  <si>
    <t>Fabuloso Lavanda 169  oz.</t>
  </si>
  <si>
    <t xml:space="preserve">AJAX BATH 750 ML </t>
  </si>
  <si>
    <t>BREFF LAVANDA 1 LT</t>
  </si>
  <si>
    <t>HENKEL</t>
  </si>
  <si>
    <t>VERNEL CRYSTALS FRESCURA DE MANTIAL 425 gr</t>
  </si>
  <si>
    <t>BREF AZUL DE 1LT NUEVA IMAGEN CAJA C/15 PIEZAS.</t>
  </si>
  <si>
    <t>VERNEL CRYSTALS AROMATHERAPY BIENESTAR 425 gr</t>
  </si>
  <si>
    <t>VERNEL CRYSTALS AROMATHERAPY ENERGIA 425 gr</t>
  </si>
  <si>
    <t>VERNEL CRYSTALS FLOR DE LAVANDA 850 grs</t>
  </si>
  <si>
    <t>VERNEL CRYSTALS OLA TROPICAL 850 gr</t>
  </si>
  <si>
    <t>3271MX5013</t>
  </si>
  <si>
    <t>cerrada</t>
  </si>
  <si>
    <t>VERNEL CRYSTALS FRESCURA DE MANTIAL 850 gr</t>
  </si>
  <si>
    <t>3275MX5033</t>
  </si>
  <si>
    <t>GRANEL CRYSTALS FRESCURA DE MANANTIAL 210 kgs</t>
  </si>
  <si>
    <t>3277MX5029</t>
  </si>
  <si>
    <t>VERNEL CRYSTALS FRESCURA DE MANANTIAL 2.150 kg.</t>
  </si>
  <si>
    <t>VERNEL CRYSTAL FLOR DE LAVANDA   2.150 KGS</t>
  </si>
  <si>
    <t>3271MX5033</t>
  </si>
  <si>
    <t>BREF AZUL DE 1LT NUEVA IMAGEN CAJA C/15 PIEZAS</t>
  </si>
  <si>
    <t>3277MX5013</t>
  </si>
  <si>
    <t>3277MX5033</t>
  </si>
  <si>
    <t>3272MX5013</t>
  </si>
  <si>
    <t>A2d</t>
  </si>
  <si>
    <t>BREF VERDE 1LT NUEVA IMAGEN C/15 PIEZAS</t>
  </si>
  <si>
    <t>MIXED PALLET VERNEL F.MANANTIAL + F. LAVANDA 2.150 kg</t>
  </si>
  <si>
    <t>BREF AZUL 2 LITROS NUEVA IMAGEN</t>
  </si>
  <si>
    <t>BREF DENSICLORO LIMON DE 1LT/15un</t>
  </si>
  <si>
    <t>BREFLAVANDA 2L</t>
  </si>
  <si>
    <t>MIXED PALLET FRESCA TENTACION+ ETERNO ROMANCE 2.150 kg</t>
  </si>
  <si>
    <t>BREF VERDE 2 LITROS NUEVA IMAGEN</t>
  </si>
  <si>
    <t>PALLET VERNEL CRISTALS ENERGIA 2.15KG</t>
  </si>
  <si>
    <t>BREF AZUL 2 LITROS NUEVA IMAGEN.</t>
  </si>
  <si>
    <t>LOCTITE ORANGE LIMPIADOR DE MANOS PROFESIONAL</t>
  </si>
  <si>
    <t>LOCITITE</t>
  </si>
  <si>
    <t>LOCTITE SF 7850 260gr CAJA C/12 PZS</t>
  </si>
  <si>
    <t>HIPOCLORITO DE SODIO AL 6%</t>
  </si>
  <si>
    <t>350.107.0050</t>
  </si>
  <si>
    <t>IMSS</t>
  </si>
  <si>
    <t>JABON LIQUIDO NEUTRO</t>
  </si>
  <si>
    <t>350.543.0110</t>
  </si>
  <si>
    <t>TOALLAS DE PAPEL</t>
  </si>
  <si>
    <t>350.865.0201</t>
  </si>
  <si>
    <t>TOALLAS EN ROLLO</t>
  </si>
  <si>
    <t>350.865.0219</t>
  </si>
  <si>
    <t>VASOS TERMICOS</t>
  </si>
  <si>
    <t>350.948.0103</t>
  </si>
  <si>
    <t>DESINFECTANTE Y BLANQUEADOR AL 6%</t>
  </si>
  <si>
    <t>350.286.0418</t>
  </si>
  <si>
    <t>JABON LIQUIDO PARA LAVADO DE MANOS</t>
  </si>
  <si>
    <t>350.543.0698</t>
  </si>
  <si>
    <t xml:space="preserve">JABON DE TOCADOR </t>
  </si>
  <si>
    <t>350.543.0300</t>
  </si>
  <si>
    <t>MrMduck Citrus Sltzer Liq 500 ml / 12</t>
  </si>
  <si>
    <t>PATO CITRUS</t>
  </si>
  <si>
    <t>MrMduck Lavender Sltzer Liq 500 ml / 12</t>
  </si>
  <si>
    <t>MM Pato Mold&amp;Mildew Liq TR 750 ml/12</t>
  </si>
  <si>
    <t>MrM Liquid Citrus 500 ml / 12</t>
  </si>
  <si>
    <t>Duck Lavender Sltzer Liq 500ml/12</t>
  </si>
  <si>
    <t>Duck Citrus Sltzer Liq 500ml/12</t>
  </si>
  <si>
    <t>LYSOFORM ACTIVE POWER LAV 500ML 12AR</t>
  </si>
  <si>
    <t>LYSOFORM ACTIVE POWER CITRIC 500ML 12AR</t>
  </si>
  <si>
    <t>LYSOFORM CITRICA 500ML/12</t>
  </si>
  <si>
    <t>DUCK MTBC LIMESCALE CITRUS 500 ML/12AR</t>
  </si>
  <si>
    <t>LISOFORM ACTIVE POWER LAV 500 ML/12AR</t>
  </si>
  <si>
    <t>MrM LIQUID CLORO CITRUS 500 ML  CO</t>
  </si>
  <si>
    <t>LYSOFORM ACTIVE POWER CITRIC LAV 500ML 12 CL</t>
  </si>
  <si>
    <t>LYSOFORM ACTIVE POWER LAVANDA 12CL</t>
  </si>
</sst>
</file>

<file path=xl/styles.xml><?xml version="1.0" encoding="utf-8"?>
<styleSheet xmlns="http://schemas.openxmlformats.org/spreadsheetml/2006/main" xml:space="preserve">
  <numFmts count="3">
    <numFmt numFmtId="164" formatCode="[$-C0A]d\-mmm\-yy;@"/>
    <numFmt numFmtId="165" formatCode="_-* #,##0_-;\-* #,##0_-;_-* &quot;-&quot;??_-;_-@_-"/>
    <numFmt numFmtId="166" formatCode="_-* #,##0.00_-;\-* #,##0.00_-;_-* &quot;-&quot;??_-;_-@_-"/>
  </numFmts>
  <fonts count="1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single"/>
      <sz val="8"/>
      <color rgb="FF000000"/>
      <name val="Arial"/>
    </font>
    <font>
      <b val="1"/>
      <i val="0"/>
      <strike val="0"/>
      <u val="none"/>
      <sz val="11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BF8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CC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3" fillId="3" borderId="0" applyFont="1" applyNumberFormat="1" applyFill="1" applyBorder="0" applyAlignment="1">
      <alignment horizontal="center" vertical="center" textRotation="0" wrapText="true" shrinkToFit="false"/>
    </xf>
    <xf xfId="0" fontId="1" numFmtId="3" fillId="4" borderId="0" applyFont="1" applyNumberFormat="1" applyFill="1" applyBorder="0" applyAlignment="1">
      <alignment horizontal="center" vertical="center" textRotation="0" wrapText="true" shrinkToFit="false"/>
    </xf>
    <xf xfId="0" fontId="1" numFmtId="0" fillId="5" borderId="2" applyFont="1" applyNumberFormat="0" applyFill="1" applyBorder="1" applyAlignment="1">
      <alignment horizontal="center" vertical="center" textRotation="0" wrapText="true" shrinkToFit="false"/>
    </xf>
    <xf xfId="0" fontId="0" numFmtId="15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3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6" borderId="0" applyFont="0" applyNumberFormat="1" applyFill="1" applyBorder="0" applyAlignment="1">
      <alignment horizontal="center" vertical="bottom" textRotation="0" wrapText="false" shrinkToFit="false"/>
    </xf>
    <xf xfId="0" fontId="1" numFmtId="0" fillId="7" borderId="3" applyFont="1" applyNumberFormat="0" applyFill="1" applyBorder="1" applyAlignment="1">
      <alignment horizontal="center" vertical="center" textRotation="0" wrapText="true" shrinkToFit="false"/>
    </xf>
    <xf xfId="0" fontId="1" numFmtId="0" fillId="7" borderId="0" applyFont="1" applyNumberFormat="0" applyFill="1" applyBorder="0" applyAlignment="1">
      <alignment horizontal="center" vertical="center" textRotation="0" wrapText="true" shrinkToFit="false"/>
    </xf>
    <xf xfId="0" fontId="1" numFmtId="0" fillId="7" borderId="4" applyFont="1" applyNumberFormat="0" applyFill="1" applyBorder="1" applyAlignment="1">
      <alignment horizontal="center" vertical="center" textRotation="0" wrapText="true" shrinkToFit="false"/>
    </xf>
    <xf xfId="0" fontId="1" numFmtId="3" fillId="7" borderId="5" applyFont="1" applyNumberFormat="1" applyFill="1" applyBorder="1" applyAlignment="1">
      <alignment horizontal="center" vertical="center" textRotation="0" wrapText="true" shrinkToFit="false"/>
    </xf>
    <xf xfId="0" fontId="1" numFmtId="165" fillId="7" borderId="2" applyFont="1" applyNumberFormat="1" applyFill="1" applyBorder="1" applyAlignment="1">
      <alignment horizontal="center" vertical="bottom" textRotation="0" wrapText="true" shrinkToFit="false"/>
    </xf>
    <xf xfId="0" fontId="1" numFmtId="0" fillId="7" borderId="2" applyFont="1" applyNumberFormat="0" applyFill="1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3" fillId="8" borderId="0" applyFont="0" applyNumberFormat="1" applyFill="1" applyBorder="0" applyAlignment="1">
      <alignment horizontal="center" vertical="bottom" textRotation="0" wrapText="false" shrinkToFit="false"/>
    </xf>
    <xf xfId="0" fontId="0" numFmtId="0" fillId="8" borderId="0" applyFont="0" applyNumberFormat="0" applyFill="1" applyBorder="0" applyAlignment="0"/>
    <xf xfId="0" fontId="0" numFmtId="0" fillId="9" borderId="0" applyFont="0" applyNumberFormat="0" applyFill="1" applyBorder="0" applyAlignment="0"/>
    <xf xfId="0" fontId="0" numFmtId="165" fillId="0" borderId="0" applyFont="0" applyNumberFormat="1" applyFill="0" applyBorder="0" applyAlignment="0"/>
    <xf xfId="0" fontId="3" numFmtId="1" fillId="10" borderId="0" applyFont="1" applyNumberFormat="1" applyFill="1" applyBorder="0" applyAlignment="1">
      <alignment vertical="center" textRotation="0" wrapText="false" shrinkToFit="false"/>
    </xf>
    <xf xfId="0" fontId="4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5" numFmtId="0" fillId="10" borderId="0" applyFont="1" applyNumberFormat="0" applyFill="1" applyBorder="0" applyAlignment="0"/>
    <xf xfId="0" fontId="6" numFmtId="0" fillId="11" borderId="0" applyFont="1" applyNumberFormat="0" applyFill="1" applyBorder="0" applyAlignment="1">
      <alignment horizontal="center" vertical="center" textRotation="0" wrapText="true" shrinkToFit="false"/>
    </xf>
    <xf xfId="0" fontId="6" numFmtId="166" fillId="11" borderId="0" applyFont="1" applyNumberFormat="1" applyFill="1" applyBorder="0" applyAlignment="1">
      <alignment horizontal="center" vertical="center" textRotation="0" wrapText="true" shrinkToFit="false"/>
    </xf>
    <xf xfId="0" fontId="7" numFmtId="0" fillId="12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2" borderId="7" applyFont="1" applyNumberFormat="0" applyFill="1" applyBorder="1" applyAlignment="0" applyProtection="true">
      <protection locked="false"/>
    </xf>
    <xf xfId="0" fontId="7" numFmtId="0" fillId="12" borderId="8" applyFont="1" applyNumberFormat="0" applyFill="1" applyBorder="1" applyAlignment="0"/>
    <xf xfId="0" fontId="7" numFmtId="0" fillId="12" borderId="9" applyFont="1" applyNumberFormat="0" applyFill="1" applyBorder="1" applyAlignment="0"/>
    <xf xfId="0" fontId="7" numFmtId="0" fillId="12" borderId="10" applyFont="1" applyNumberFormat="0" applyFill="1" applyBorder="1" applyAlignment="0" applyProtection="true">
      <protection locked="false"/>
    </xf>
    <xf xfId="0" fontId="7" numFmtId="0" fillId="12" borderId="11" applyFont="1" applyNumberFormat="0" applyFill="1" applyBorder="1" applyAlignment="0"/>
    <xf xfId="0" fontId="7" numFmtId="0" fillId="12" borderId="12" applyFont="1" applyNumberFormat="0" applyFill="1" applyBorder="1" applyAlignment="0"/>
    <xf xfId="0" fontId="7" numFmtId="0" fillId="12" borderId="7" applyFont="1" applyNumberFormat="0" applyFill="1" applyBorder="1" applyAlignment="0"/>
    <xf xfId="0" fontId="7" numFmtId="0" fillId="12" borderId="8" applyFont="1" applyNumberFormat="0" applyFill="1" applyBorder="1" applyAlignment="0"/>
    <xf xfId="0" fontId="7" numFmtId="0" fillId="12" borderId="9" applyFont="1" applyNumberFormat="0" applyFill="1" applyBorder="1" applyAlignment="0"/>
    <xf xfId="0" fontId="7" numFmtId="0" fillId="12" borderId="2" applyFont="1" applyNumberFormat="0" applyFill="1" applyBorder="1" applyAlignment="0"/>
    <xf xfId="0" fontId="7" numFmtId="0" fillId="12" borderId="0" applyFont="1" applyNumberFormat="0" applyFill="1" applyBorder="0" applyAlignment="0"/>
    <xf xfId="0" fontId="7" numFmtId="0" fillId="12" borderId="13" applyFont="1" applyNumberFormat="0" applyFill="1" applyBorder="1" applyAlignment="0"/>
    <xf xfId="0" fontId="7" numFmtId="0" fillId="12" borderId="2" applyFont="1" applyNumberFormat="0" applyFill="1" applyBorder="1" applyAlignment="0" applyProtection="true">
      <protection locked="false"/>
    </xf>
    <xf xfId="0" fontId="7" numFmtId="0" fillId="12" borderId="0" applyFont="1" applyNumberFormat="0" applyFill="1" applyBorder="0" applyAlignment="1">
      <alignment horizontal="center" vertical="center" textRotation="0" wrapText="false" shrinkToFit="false"/>
    </xf>
    <xf xfId="0" fontId="7" numFmtId="0" fillId="12" borderId="2" applyFont="1" applyNumberFormat="0" applyFill="1" applyBorder="1" applyAlignment="0" applyProtection="true">
      <protection locked="false"/>
    </xf>
    <xf xfId="0" fontId="7" numFmtId="0" fillId="12" borderId="0" applyFont="1" applyNumberFormat="0" applyFill="1" applyBorder="0" applyAlignment="0"/>
    <xf xfId="0" fontId="7" numFmtId="0" fillId="12" borderId="13" applyFont="1" applyNumberFormat="0" applyFill="1" applyBorder="1" applyAlignment="0"/>
    <xf xfId="0" fontId="7" numFmtId="0" fillId="12" borderId="10" applyFont="1" applyNumberFormat="0" applyFill="1" applyBorder="1" applyAlignment="0" applyProtection="true">
      <protection locked="false"/>
    </xf>
    <xf xfId="0" fontId="7" numFmtId="0" fillId="12" borderId="11" applyFont="1" applyNumberFormat="0" applyFill="1" applyBorder="1" applyAlignment="0"/>
    <xf xfId="0" fontId="7" numFmtId="0" fillId="12" borderId="12" applyFont="1" applyNumberFormat="0" applyFill="1" applyBorder="1" applyAlignment="0"/>
    <xf xfId="0" fontId="7" numFmtId="0" fillId="12" borderId="7" applyFont="1" applyNumberFormat="0" applyFill="1" applyBorder="1" applyAlignment="0" applyProtection="true">
      <protection locked="false"/>
    </xf>
    <xf xfId="0" fontId="7" numFmtId="0" fillId="12" borderId="8" applyFont="1" applyNumberFormat="0" applyFill="1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0"/>
    <xf xfId="0" fontId="7" numFmtId="0" fillId="12" borderId="0" applyFont="1" applyNumberFormat="0" applyFill="1" applyBorder="0" applyAlignment="0" applyProtection="true">
      <protection locked="false"/>
    </xf>
    <xf xfId="0" fontId="7" numFmtId="0" fillId="12" borderId="13" applyFont="1" applyNumberFormat="0" applyFill="1" applyBorder="1" applyAlignment="0" applyProtection="true">
      <protection locked="false"/>
    </xf>
    <xf xfId="0" fontId="7" numFmtId="0" fillId="12" borderId="14" applyFont="1" applyNumberFormat="0" applyFill="1" applyBorder="1" applyAlignment="0" applyProtection="true">
      <protection locked="false"/>
    </xf>
    <xf xfId="0" fontId="7" numFmtId="0" fillId="1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5" numFmtId="0" fillId="12" borderId="0" applyFont="1" applyNumberFormat="0" applyFill="1" applyBorder="0" applyAlignment="0"/>
    <xf xfId="0" fontId="5" numFmtId="0" fillId="12" borderId="13" applyFont="1" applyNumberFormat="0" applyFill="1" applyBorder="1" applyAlignment="0"/>
    <xf xfId="0" fontId="8" numFmtId="0" fillId="0" borderId="2" applyFont="1" applyNumberFormat="0" applyFill="0" applyBorder="1" applyAlignment="0"/>
    <xf xfId="0" fontId="8" numFmtId="0" fillId="0" borderId="0" applyFont="1" applyNumberFormat="0" applyFill="0" applyBorder="0" applyAlignment="0"/>
    <xf xfId="0" fontId="7" numFmtId="0" fillId="10" borderId="2" applyFont="1" applyNumberFormat="0" applyFill="1" applyBorder="1" applyAlignment="0"/>
    <xf xfId="0" fontId="7" numFmtId="0" fillId="10" borderId="0" applyFont="1" applyNumberFormat="0" applyFill="1" applyBorder="0" applyAlignment="0"/>
    <xf xfId="0" fontId="7" numFmtId="0" fillId="10" borderId="13" applyFont="1" applyNumberFormat="0" applyFill="1" applyBorder="1" applyAlignment="0"/>
    <xf xfId="0" fontId="5" numFmtId="0" fillId="12" borderId="2" applyFont="1" applyNumberFormat="0" applyFill="1" applyBorder="1" applyAlignment="0"/>
    <xf xfId="0" fontId="7" numFmtId="0" fillId="12" borderId="10" applyFont="1" applyNumberFormat="0" applyFill="1" applyBorder="1" applyAlignment="0" applyProtection="true">
      <protection locked="false"/>
    </xf>
    <xf xfId="0" fontId="5" numFmtId="0" fillId="12" borderId="11" applyFont="1" applyNumberFormat="0" applyFill="1" applyBorder="1" applyAlignment="0"/>
    <xf xfId="0" fontId="5" numFmtId="0" fillId="12" borderId="12" applyFont="1" applyNumberFormat="0" applyFill="1" applyBorder="1" applyAlignment="0"/>
    <xf xfId="0" fontId="7" numFmtId="0" fillId="12" borderId="7" applyFont="1" applyNumberFormat="0" applyFill="1" applyBorder="1" applyAlignment="0"/>
    <xf xfId="0" fontId="7" numFmtId="0" fillId="12" borderId="2" applyFont="1" applyNumberFormat="0" applyFill="1" applyBorder="1" applyAlignment="0"/>
    <xf xfId="0" fontId="7" numFmtId="0" fillId="12" borderId="0" applyFont="1" applyNumberFormat="0" applyFill="1" applyBorder="0" applyAlignment="0"/>
    <xf xfId="0" fontId="7" numFmtId="0" fillId="12" borderId="13" applyFont="1" applyNumberFormat="0" applyFill="1" applyBorder="1" applyAlignment="0"/>
    <xf xfId="0" fontId="7" numFmtId="0" fillId="12" borderId="10" applyFont="1" applyNumberFormat="0" applyFill="1" applyBorder="1" applyAlignment="0"/>
    <xf xfId="0" fontId="7" numFmtId="0" fillId="12" borderId="2" applyFont="1" applyNumberFormat="0" applyFill="1" applyBorder="1" applyAlignment="0" applyProtection="true">
      <protection locked="false"/>
    </xf>
    <xf xfId="0" fontId="7" numFmtId="0" fillId="12" borderId="8" applyFont="1" applyNumberFormat="0" applyFill="1" applyBorder="1" applyAlignment="0"/>
    <xf xfId="0" fontId="7" numFmtId="0" fillId="12" borderId="0" applyFont="1" applyNumberFormat="0" applyFill="1" applyBorder="0" applyAlignment="1">
      <alignment vertical="center" textRotation="0" wrapText="false" shrinkToFit="false"/>
    </xf>
    <xf xfId="0" fontId="7" numFmtId="0" fillId="12" borderId="0" applyFont="1" applyNumberFormat="0" applyFill="1" applyBorder="0" applyAlignment="1">
      <alignment vertical="center" textRotation="0" wrapText="false" shrinkToFit="false"/>
    </xf>
    <xf xfId="0" fontId="7" numFmtId="0" fillId="12" borderId="11" applyFont="1" applyNumberFormat="0" applyFill="1" applyBorder="1" applyAlignment="1">
      <alignment vertical="center" textRotation="0" wrapText="false" shrinkToFit="false"/>
    </xf>
    <xf xfId="0" fontId="7" numFmtId="0" fillId="12" borderId="11" applyFont="1" applyNumberFormat="0" applyFill="1" applyBorder="1" applyAlignment="1">
      <alignment vertical="center" textRotation="0" wrapText="false" shrinkToFit="false"/>
    </xf>
    <xf xfId="0" fontId="7" numFmtId="0" fillId="12" borderId="8" applyFont="1" applyNumberFormat="0" applyFill="1" applyBorder="1" applyAlignment="0"/>
    <xf xfId="0" fontId="7" numFmtId="0" fillId="12" borderId="0" applyFont="1" applyNumberFormat="0" applyFill="1" applyBorder="0" applyAlignment="0"/>
    <xf xfId="0" fontId="7" numFmtId="0" fillId="12" borderId="8" applyFont="1" applyNumberFormat="0" applyFill="1" applyBorder="1" applyAlignment="1">
      <alignment vertical="center" textRotation="0" wrapText="false" shrinkToFit="false"/>
    </xf>
    <xf xfId="0" fontId="7" numFmtId="0" fillId="12" borderId="11" applyFont="1" applyNumberFormat="0" applyFill="1" applyBorder="1" applyAlignment="0"/>
    <xf xfId="0" fontId="7" numFmtId="0" fillId="12" borderId="0" applyFont="1" applyNumberFormat="0" applyFill="1" applyBorder="0" applyAlignment="1">
      <alignment vertical="center" textRotation="0" wrapText="false" shrinkToFit="false"/>
    </xf>
    <xf xfId="0" fontId="7" numFmtId="1" fillId="9" borderId="0" applyFont="1" applyNumberFormat="1" applyFill="1" applyBorder="0" applyAlignment="1">
      <alignment horizontal="center" vertical="center" textRotation="0" wrapText="false" shrinkToFit="false"/>
    </xf>
    <xf xfId="0" fontId="9" numFmtId="0" fillId="12" borderId="8" applyFont="1" applyNumberFormat="0" applyFill="1" applyBorder="1" applyAlignment="1">
      <alignment horizontal="center" vertical="center" textRotation="0" wrapText="false" shrinkToFit="false"/>
    </xf>
    <xf xfId="0" fontId="9" numFmtId="0" fillId="12" borderId="7" applyFont="1" applyNumberFormat="0" applyFill="1" applyBorder="1" applyAlignment="0" applyProtection="true">
      <protection locked="false"/>
    </xf>
    <xf xfId="0" fontId="7" numFmtId="0" fillId="8" borderId="8" applyFont="1" applyNumberFormat="0" applyFill="1" applyBorder="1" applyAlignment="1">
      <alignment horizontal="center" vertical="center" textRotation="0" wrapText="false" shrinkToFit="false"/>
    </xf>
    <xf xfId="0" fontId="7" numFmtId="0" fillId="8" borderId="8" applyFont="1" applyNumberFormat="0" applyFill="1" applyBorder="1" applyAlignment="0"/>
    <xf xfId="0" fontId="7" numFmtId="0" fillId="8" borderId="9" applyFont="1" applyNumberFormat="0" applyFill="1" applyBorder="1" applyAlignment="0"/>
    <xf xfId="0" fontId="7" numFmtId="0" fillId="8" borderId="0" applyFont="1" applyNumberFormat="0" applyFill="1" applyBorder="0" applyAlignment="1">
      <alignment horizontal="center" vertical="center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13" applyFont="1" applyNumberFormat="0" applyFill="1" applyBorder="1" applyAlignment="0"/>
    <xf xfId="0" fontId="7" numFmtId="0" fillId="8" borderId="0" applyFont="1" applyNumberFormat="0" applyFill="1" applyBorder="0" applyAlignment="0" applyProtection="true">
      <protection locked="false"/>
    </xf>
    <xf xfId="0" fontId="7" numFmtId="0" fillId="8" borderId="13" applyFont="1" applyNumberFormat="0" applyFill="1" applyBorder="1" applyAlignment="0" applyProtection="true">
      <protection locked="false"/>
    </xf>
    <xf xfId="0" fontId="7" numFmtId="0" fillId="8" borderId="6" applyFont="1" applyNumberFormat="0" applyFill="1" applyBorder="1" applyAlignment="1">
      <alignment horizontal="center" vertical="center" textRotation="0" wrapText="false" shrinkToFit="false"/>
    </xf>
    <xf xfId="0" fontId="7" numFmtId="0" fillId="8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5" numFmtId="0" fillId="8" borderId="0" applyFont="1" applyNumberFormat="0" applyFill="1" applyBorder="0" applyAlignment="0"/>
    <xf xfId="0" fontId="5" numFmtId="0" fillId="8" borderId="13" applyFont="1" applyNumberFormat="0" applyFill="1" applyBorder="1" applyAlignment="0"/>
    <xf xfId="0" fontId="8" numFmtId="0" fillId="8" borderId="0" applyFont="1" applyNumberFormat="0" applyFill="1" applyBorder="0" applyAlignment="0"/>
    <xf xfId="0" fontId="5" numFmtId="0" fillId="8" borderId="11" applyFont="1" applyNumberFormat="0" applyFill="1" applyBorder="1" applyAlignment="0"/>
    <xf xfId="0" fontId="5" numFmtId="0" fillId="8" borderId="12" applyFont="1" applyNumberFormat="0" applyFill="1" applyBorder="1" applyAlignment="0"/>
    <xf xfId="0" fontId="7" numFmtId="0" fillId="8" borderId="0" applyFont="1" applyNumberFormat="0" applyFill="1" applyBorder="0" applyAlignment="1">
      <alignment vertical="center" textRotation="0" wrapText="false" shrinkToFit="false"/>
    </xf>
    <xf xfId="0" fontId="4" numFmtId="0" fillId="13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5" numFmtId="0" fillId="12" borderId="0" applyFont="1" applyNumberFormat="0" applyFill="1" applyBorder="0" applyAlignment="0"/>
    <xf xfId="0" fontId="10" numFmtId="0" fillId="0" borderId="0" applyFont="1" applyNumberFormat="0" applyFill="0" applyBorder="0" applyAlignment="0"/>
    <xf xfId="0" fontId="11" numFmtId="1" fillId="9" borderId="0" applyFont="1" applyNumberFormat="1" applyFill="1" applyBorder="0" applyAlignment="1">
      <alignment horizontal="center"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7" applyFont="1" applyNumberFormat="0" applyFill="0" applyBorder="1" applyAlignment="0" applyProtection="true">
      <protection locked="false"/>
    </xf>
    <xf xfId="0" fontId="7" numFmtId="1" fillId="0" borderId="0" applyFont="1" applyNumberFormat="1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166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0" borderId="7" applyFont="1" applyNumberFormat="0" applyFill="0" applyBorder="1" applyAlignment="0" applyProtection="true">
      <protection locked="false"/>
    </xf>
    <xf xfId="0" fontId="7" numFmtId="0" fillId="0" borderId="8" applyFont="1" applyNumberFormat="0" applyFill="0" applyBorder="1" applyAlignment="1">
      <alignment horizontal="center" vertical="center" textRotation="0" wrapText="false" shrinkToFit="false"/>
    </xf>
    <xf xfId="0" fontId="7" numFmtId="0" fillId="0" borderId="8" applyFont="1" applyNumberFormat="0" applyFill="0" applyBorder="1" applyAlignment="0"/>
    <xf xfId="0" fontId="7" numFmtId="0" fillId="0" borderId="9" applyFont="1" applyNumberFormat="0" applyFill="0" applyBorder="1" applyAlignment="0"/>
    <xf xfId="0" fontId="7" numFmtId="0" fillId="0" borderId="2" applyFont="1" applyNumberFormat="0" applyFill="0" applyBorder="1" applyAlignment="0" applyProtection="true">
      <protection locked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7" numFmtId="0" fillId="0" borderId="13" applyFont="1" applyNumberFormat="0" applyFill="0" applyBorder="1" applyAlignment="0"/>
    <xf xfId="0" fontId="7" numFmtId="0" fillId="0" borderId="0" applyFont="1" applyNumberFormat="0" applyFill="0" applyBorder="0" applyAlignment="0" applyProtection="true">
      <protection locked="false"/>
    </xf>
    <xf xfId="0" fontId="7" numFmtId="0" fillId="0" borderId="13" applyFont="1" applyNumberFormat="0" applyFill="0" applyBorder="1" applyAlignment="0" applyProtection="true">
      <protection locked="false"/>
    </xf>
    <xf xfId="0" fontId="7" numFmtId="0" fillId="0" borderId="14" applyFont="1" applyNumberFormat="0" applyFill="0" applyBorder="1" applyAlignment="0" applyProtection="true">
      <protection locked="false"/>
    </xf>
    <xf xfId="0" fontId="7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15" fillId="0" borderId="0" applyFont="0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7" numFmtId="0" fillId="0" borderId="2" applyFont="1" applyNumberFormat="0" applyFill="0" applyBorder="1" applyAlignment="0"/>
    <xf xfId="0" fontId="3" numFmtId="1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0" applyFont="1" applyNumberFormat="0" applyFill="0" applyBorder="0" applyAlignment="0"/>
    <xf xfId="0" fontId="5" numFmtId="0" fillId="0" borderId="13" applyFont="1" applyNumberFormat="0" applyFill="0" applyBorder="1" applyAlignment="0"/>
    <xf xfId="0" fontId="7" numFmtId="0" fillId="0" borderId="10" applyFont="1" applyNumberFormat="0" applyFill="0" applyBorder="1" applyAlignment="0" applyProtection="true">
      <protection locked="false"/>
    </xf>
    <xf xfId="0" fontId="5" numFmtId="0" fillId="0" borderId="11" applyFont="1" applyNumberFormat="0" applyFill="0" applyBorder="1" applyAlignment="0"/>
    <xf xfId="0" fontId="5" numFmtId="0" fillId="0" borderId="12" applyFont="1" applyNumberFormat="0" applyFill="0" applyBorder="1" applyAlignment="0"/>
    <xf xfId="0" fontId="7" numFmtId="0" fillId="0" borderId="7" applyFont="1" applyNumberFormat="0" applyFill="0" applyBorder="1" applyAlignment="0"/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0" numFmtId="15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bottom" textRotation="0" wrapText="false" shrinkToFit="false"/>
    </xf>
    <xf xfId="0" fontId="2" numFmtId="164" fillId="10" borderId="0" applyFont="1" applyNumberFormat="1" applyFill="1" applyBorder="0" applyAlignment="1">
      <alignment horizontal="left" vertical="center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0" numFmtId="3" fillId="10" borderId="0" applyFont="0" applyNumberFormat="1" applyFill="1" applyBorder="0" applyAlignment="1">
      <alignment horizontal="center" vertical="bottom" textRotation="0" wrapText="false" shrinkToFit="false"/>
    </xf>
    <xf xfId="0" fontId="7" numFmtId="1" fillId="10" borderId="0" applyFont="1" applyNumberFormat="1" applyFill="1" applyBorder="0" applyAlignment="1">
      <alignment horizontal="center" vertical="center" textRotation="0" wrapText="false" shrinkToFit="false"/>
    </xf>
    <xf xfId="0" fontId="0" numFmtId="165" fillId="10" borderId="0" applyFont="0" applyNumberFormat="1" applyFill="1" applyBorder="0" applyAlignment="0"/>
    <xf xfId="0" fontId="0" numFmtId="0" fillId="10" borderId="0" applyFont="0" applyNumberFormat="0" applyFill="1" applyBorder="0" applyAlignment="0"/>
    <xf xfId="0" fontId="12" numFmtId="0" fillId="10" borderId="1" applyFont="1" applyNumberFormat="0" applyFill="1" applyBorder="1" applyAlignment="1">
      <alignment horizontal="center" vertical="center" textRotation="255" wrapText="false" shrinkToFit="false"/>
    </xf>
    <xf xfId="0" fontId="12" numFmtId="0" fillId="14" borderId="1" applyFont="1" applyNumberFormat="0" applyFill="1" applyBorder="1" applyAlignment="1">
      <alignment horizontal="center" vertical="center" textRotation="255" wrapText="false" shrinkToFit="false"/>
    </xf>
    <xf xfId="0" fontId="12" numFmtId="0" fillId="14" borderId="15" applyFont="1" applyNumberFormat="0" applyFill="1" applyBorder="1" applyAlignment="1">
      <alignment horizontal="center" vertical="center" textRotation="255" wrapText="false" shrinkToFit="false"/>
    </xf>
    <xf xfId="0" fontId="12" numFmtId="0" fillId="8" borderId="1" applyFont="1" applyNumberFormat="0" applyFill="1" applyBorder="1" applyAlignment="1">
      <alignment horizontal="center" vertical="center" textRotation="0" wrapText="false" shrinkToFit="false"/>
    </xf>
    <xf xfId="0" fontId="12" numFmtId="0" fillId="5" borderId="15" applyFont="1" applyNumberFormat="0" applyFill="1" applyBorder="1" applyAlignment="1">
      <alignment horizontal="center" vertical="center" textRotation="255" wrapText="false" shrinkToFit="false"/>
    </xf>
    <xf xfId="0" fontId="12" numFmtId="0" fillId="5" borderId="16" applyFont="1" applyNumberFormat="0" applyFill="1" applyBorder="1" applyAlignment="1">
      <alignment horizontal="center" vertical="center" textRotation="255" wrapText="false" shrinkToFit="false"/>
    </xf>
    <xf xfId="0" fontId="12" numFmtId="0" fillId="5" borderId="17" applyFont="1" applyNumberFormat="0" applyFill="1" applyBorder="1" applyAlignment="1">
      <alignment horizontal="center" vertical="center" textRotation="255" wrapText="false" shrinkToFit="false"/>
    </xf>
    <xf xfId="0" fontId="12" numFmtId="0" fillId="15" borderId="7" applyFont="1" applyNumberFormat="0" applyFill="1" applyBorder="1" applyAlignment="1">
      <alignment horizontal="center" vertical="center" textRotation="255" wrapText="false" shrinkToFit="false"/>
    </xf>
    <xf xfId="0" fontId="12" numFmtId="0" fillId="15" borderId="2" applyFont="1" applyNumberFormat="0" applyFill="1" applyBorder="1" applyAlignment="1">
      <alignment horizontal="center" vertical="center" textRotation="255" wrapText="false" shrinkToFit="false"/>
    </xf>
    <xf xfId="0" fontId="12" numFmtId="0" fillId="0" borderId="1" applyFont="1" applyNumberFormat="0" applyFill="0" applyBorder="1" applyAlignment="1">
      <alignment horizontal="center" vertical="center" textRotation="255" wrapText="false" shrinkToFit="false"/>
    </xf>
  </cellXfs>
  <cellStyles count="1">
    <cellStyle name="Normal" xfId="0" builtinId="0"/>
  </cellStyles>
  <dxfs count="3">
    <dxf>
      <font>
        <color rgb="FFFFFFFF"/>
      </font>
      <border/>
    </dxf>
    <dxf>
      <font>
        <color rgb="FFFFFFFF"/>
      </font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T80"/>
  <sheetViews>
    <sheetView tabSelected="1" workbookViewId="0" zoomScale="85" zoomScaleNormal="85" showGridLines="true" showRowColHeaders="1">
      <pane ySplit="1" topLeftCell="A61" activePane="bottomLeft" state="frozen"/>
      <selection pane="bottomLeft" activeCell="J76" sqref="J76"/>
    </sheetView>
  </sheetViews>
  <sheetFormatPr defaultRowHeight="14.4" outlineLevelRow="0" outlineLevelCol="0"/>
  <cols>
    <col min="1" max="1" width="11.85546875" customWidth="true" style="0"/>
    <col min="2" max="2" width="11.140625" customWidth="true" style="0"/>
    <col min="3" max="3" width="56.42578125" customWidth="true" style="0"/>
    <col min="4" max="4" width="12.85546875" customWidth="true" style="0"/>
    <col min="5" max="5" width="9.85546875" customWidth="true" style="0"/>
    <col min="6" max="6" width="10.28515625" customWidth="true" style="21"/>
    <col min="7" max="7" width="8.5703125" customWidth="true" style="0"/>
    <col min="8" max="8" width="8.7109375" customWidth="true" style="0"/>
    <col min="9" max="9" width="21.85546875" customWidth="true" style="22"/>
    <col min="10" max="10" width="10.85546875" customWidth="true" style="0"/>
    <col min="11" max="11" width="17.5703125" customWidth="true" style="0"/>
    <col min="16" max="16" width="52.28515625" customWidth="true" style="0"/>
  </cols>
  <sheetData>
    <row r="1" spans="1:20" customHeight="1" ht="31.5">
      <c r="A1" s="13" t="s">
        <v>0</v>
      </c>
      <c r="B1" s="13" t="s">
        <v>1</v>
      </c>
      <c r="C1" s="14" t="s">
        <v>2</v>
      </c>
      <c r="D1" s="15" t="s">
        <v>3</v>
      </c>
      <c r="E1" s="1" t="s">
        <v>4</v>
      </c>
      <c r="F1" s="16" t="s">
        <v>5</v>
      </c>
      <c r="G1" s="2" t="s">
        <v>6</v>
      </c>
      <c r="H1" s="3" t="s">
        <v>7</v>
      </c>
      <c r="I1" s="17" t="s">
        <v>8</v>
      </c>
      <c r="J1" s="18" t="s">
        <v>9</v>
      </c>
      <c r="K1" s="4" t="s">
        <v>10</v>
      </c>
    </row>
    <row r="2" spans="1:20">
      <c r="A2" s="5">
        <v>45170</v>
      </c>
      <c r="B2" s="86">
        <v>61018091</v>
      </c>
      <c r="C2" s="87" t="s">
        <v>11</v>
      </c>
      <c r="D2" s="19" t="s">
        <v>12</v>
      </c>
      <c r="E2" s="9" t="s">
        <v>13</v>
      </c>
      <c r="F2" s="20">
        <v>5344</v>
      </c>
      <c r="G2" s="8">
        <v>23</v>
      </c>
      <c r="H2" s="6">
        <f>F2/12</f>
        <v>445.33333333333</v>
      </c>
      <c r="I2" s="85"/>
      <c r="J2" s="10">
        <f>F2-I2</f>
        <v>5344</v>
      </c>
      <c r="K2" s="8"/>
      <c r="L2" s="23">
        <f>F2+I2</f>
        <v>5344</v>
      </c>
    </row>
    <row r="3" spans="1:20" customHeight="1" ht="12">
      <c r="A3" s="11">
        <v>45170</v>
      </c>
      <c r="B3" s="6" t="s">
        <v>14</v>
      </c>
      <c r="C3" s="7" t="s">
        <v>15</v>
      </c>
      <c r="D3" s="8" t="s">
        <v>16</v>
      </c>
      <c r="E3" s="9" t="s">
        <v>13</v>
      </c>
      <c r="F3" s="20">
        <v>17280</v>
      </c>
      <c r="G3" s="8">
        <v>4</v>
      </c>
      <c r="H3" s="6">
        <v>720</v>
      </c>
      <c r="I3" s="85"/>
      <c r="J3" s="10">
        <f>F3-I3</f>
        <v>17280</v>
      </c>
      <c r="K3" s="8"/>
      <c r="L3" s="23">
        <f>F3+I3</f>
        <v>17280</v>
      </c>
      <c r="P3" s="27" t="s">
        <v>17</v>
      </c>
      <c r="Q3" s="27" t="s">
        <v>18</v>
      </c>
      <c r="R3" s="27" t="s">
        <v>19</v>
      </c>
      <c r="S3" s="28" t="s">
        <v>20</v>
      </c>
      <c r="T3" s="146" t="s">
        <v>21</v>
      </c>
    </row>
    <row r="4" spans="1:20" customHeight="1" ht="15.75">
      <c r="A4" s="11">
        <v>45170</v>
      </c>
      <c r="B4" s="6" t="s">
        <v>22</v>
      </c>
      <c r="C4" s="7" t="s">
        <v>23</v>
      </c>
      <c r="D4" s="8" t="s">
        <v>24</v>
      </c>
      <c r="E4" s="9" t="s">
        <v>13</v>
      </c>
      <c r="F4" s="20">
        <v>12672</v>
      </c>
      <c r="G4" s="8">
        <v>22</v>
      </c>
      <c r="H4" s="6">
        <v>1056</v>
      </c>
      <c r="I4" s="85"/>
      <c r="J4" s="10">
        <f>F4-I4</f>
        <v>12672</v>
      </c>
      <c r="K4" s="8"/>
      <c r="L4" s="23">
        <f>F4+I4</f>
        <v>12672</v>
      </c>
      <c r="P4" s="51" t="s">
        <v>11</v>
      </c>
      <c r="Q4" s="88">
        <v>61018091</v>
      </c>
      <c r="R4" s="89">
        <v>75</v>
      </c>
      <c r="S4" s="90">
        <v>12</v>
      </c>
      <c r="T4" s="146"/>
    </row>
    <row r="5" spans="1:20" customHeight="1" ht="15.75">
      <c r="A5" s="11">
        <v>45170</v>
      </c>
      <c r="B5" s="6" t="s">
        <v>22</v>
      </c>
      <c r="C5" s="7" t="s">
        <v>23</v>
      </c>
      <c r="D5" s="8" t="s">
        <v>25</v>
      </c>
      <c r="E5" s="9" t="s">
        <v>13</v>
      </c>
      <c r="F5" s="20">
        <v>8064</v>
      </c>
      <c r="G5" s="8">
        <v>14</v>
      </c>
      <c r="H5" s="6">
        <v>672</v>
      </c>
      <c r="I5" s="85"/>
      <c r="J5" s="10">
        <f>F5-I5</f>
        <v>8064</v>
      </c>
      <c r="K5" s="8"/>
      <c r="L5" s="23">
        <f>F5+I5</f>
        <v>8064</v>
      </c>
      <c r="P5" s="43" t="s">
        <v>26</v>
      </c>
      <c r="Q5" s="91">
        <v>61028421</v>
      </c>
      <c r="R5" s="92">
        <v>30</v>
      </c>
      <c r="S5" s="93">
        <v>4</v>
      </c>
      <c r="T5" s="146"/>
    </row>
    <row r="6" spans="1:20" customHeight="1" ht="15.75">
      <c r="A6" s="11">
        <v>45170</v>
      </c>
      <c r="B6" s="6" t="s">
        <v>22</v>
      </c>
      <c r="C6" s="7" t="s">
        <v>23</v>
      </c>
      <c r="D6" s="8" t="s">
        <v>27</v>
      </c>
      <c r="E6" s="9" t="s">
        <v>13</v>
      </c>
      <c r="F6" s="20">
        <v>9792</v>
      </c>
      <c r="G6" s="8">
        <v>17</v>
      </c>
      <c r="H6" s="6">
        <v>816</v>
      </c>
      <c r="I6" s="85"/>
      <c r="J6" s="10">
        <f>F6-I6</f>
        <v>9792</v>
      </c>
      <c r="K6" s="8"/>
      <c r="L6" s="23">
        <f>F6+I6</f>
        <v>9792</v>
      </c>
      <c r="P6" s="43" t="s">
        <v>28</v>
      </c>
      <c r="Q6" s="91" t="s">
        <v>29</v>
      </c>
      <c r="R6" s="92">
        <v>30</v>
      </c>
      <c r="S6" s="93">
        <v>4</v>
      </c>
      <c r="T6" s="146"/>
    </row>
    <row r="7" spans="1:20" customHeight="1" ht="15.75">
      <c r="A7" s="11">
        <v>45170</v>
      </c>
      <c r="B7" s="6">
        <v>61018090</v>
      </c>
      <c r="C7" s="7" t="s">
        <v>30</v>
      </c>
      <c r="D7" s="8" t="s">
        <v>31</v>
      </c>
      <c r="E7" s="9" t="s">
        <v>13</v>
      </c>
      <c r="F7" s="20">
        <v>3144</v>
      </c>
      <c r="G7" s="8">
        <v>4</v>
      </c>
      <c r="H7" s="6">
        <v>262</v>
      </c>
      <c r="I7" s="85"/>
      <c r="J7" s="10">
        <f>F7-I7</f>
        <v>3144</v>
      </c>
      <c r="K7" s="8"/>
      <c r="L7" s="23">
        <f>F7+I7</f>
        <v>3144</v>
      </c>
      <c r="P7" s="43" t="s">
        <v>32</v>
      </c>
      <c r="Q7" s="91" t="s">
        <v>22</v>
      </c>
      <c r="R7" s="92">
        <v>48</v>
      </c>
      <c r="S7" s="93">
        <v>12</v>
      </c>
      <c r="T7" s="146"/>
    </row>
    <row r="8" spans="1:20" customHeight="1" ht="15.75">
      <c r="A8" s="11">
        <v>45170</v>
      </c>
      <c r="B8" s="6">
        <v>61018090</v>
      </c>
      <c r="C8" s="7" t="s">
        <v>30</v>
      </c>
      <c r="D8" s="8" t="s">
        <v>33</v>
      </c>
      <c r="E8" s="9" t="s">
        <v>13</v>
      </c>
      <c r="F8" s="20">
        <v>3036</v>
      </c>
      <c r="G8" s="8">
        <v>4</v>
      </c>
      <c r="H8" s="6">
        <v>253</v>
      </c>
      <c r="I8" s="85"/>
      <c r="J8" s="10">
        <f>F8-I8</f>
        <v>3036</v>
      </c>
      <c r="K8" s="8" t="s">
        <v>34</v>
      </c>
      <c r="L8" s="23">
        <f>F8+I8</f>
        <v>3036</v>
      </c>
      <c r="P8" s="43" t="s">
        <v>35</v>
      </c>
      <c r="Q8" s="91" t="s">
        <v>36</v>
      </c>
      <c r="R8" s="92">
        <v>42</v>
      </c>
      <c r="S8" s="93">
        <v>3</v>
      </c>
      <c r="T8" s="146"/>
    </row>
    <row r="9" spans="1:20" customHeight="1" ht="15.75">
      <c r="A9" s="11">
        <v>45170</v>
      </c>
      <c r="B9" s="6">
        <v>61018090</v>
      </c>
      <c r="C9" s="7" t="s">
        <v>30</v>
      </c>
      <c r="D9" s="8" t="s">
        <v>37</v>
      </c>
      <c r="E9" s="9" t="s">
        <v>13</v>
      </c>
      <c r="F9" s="20">
        <v>2796</v>
      </c>
      <c r="G9" s="8">
        <v>4</v>
      </c>
      <c r="H9" s="6">
        <v>233</v>
      </c>
      <c r="I9" s="85"/>
      <c r="J9" s="10">
        <f>F9-I9</f>
        <v>2796</v>
      </c>
      <c r="K9" s="8"/>
      <c r="L9" s="23">
        <f>F9+I9</f>
        <v>2796</v>
      </c>
      <c r="P9" s="43" t="s">
        <v>38</v>
      </c>
      <c r="Q9" s="91">
        <v>61016991</v>
      </c>
      <c r="R9" s="92">
        <v>75</v>
      </c>
      <c r="S9" s="93">
        <v>12</v>
      </c>
      <c r="T9" s="146"/>
    </row>
    <row r="10" spans="1:20" customHeight="1" ht="15.75">
      <c r="A10" s="11">
        <v>45170</v>
      </c>
      <c r="B10" s="6" t="s">
        <v>39</v>
      </c>
      <c r="C10" s="7" t="s">
        <v>40</v>
      </c>
      <c r="D10" s="8" t="s">
        <v>41</v>
      </c>
      <c r="E10" s="9" t="s">
        <v>13</v>
      </c>
      <c r="F10" s="20">
        <v>500</v>
      </c>
      <c r="G10" s="8">
        <v>105</v>
      </c>
      <c r="H10" s="6">
        <v>500</v>
      </c>
      <c r="I10" s="85"/>
      <c r="J10" s="10">
        <f>F10-I10</f>
        <v>500</v>
      </c>
      <c r="K10" s="8"/>
      <c r="L10" s="23">
        <f>F10+I10</f>
        <v>500</v>
      </c>
      <c r="P10" s="53" t="s">
        <v>42</v>
      </c>
      <c r="Q10" s="91" t="s">
        <v>43</v>
      </c>
      <c r="R10" s="94">
        <v>48</v>
      </c>
      <c r="S10" s="95">
        <v>12</v>
      </c>
      <c r="T10" s="146"/>
    </row>
    <row r="11" spans="1:20" customHeight="1" ht="15.75">
      <c r="A11" s="5">
        <v>45171</v>
      </c>
      <c r="B11" s="6" t="s">
        <v>14</v>
      </c>
      <c r="C11" s="7" t="s">
        <v>15</v>
      </c>
      <c r="D11" s="8" t="s">
        <v>44</v>
      </c>
      <c r="E11" s="9" t="s">
        <v>13</v>
      </c>
      <c r="F11" s="20">
        <v>8640</v>
      </c>
      <c r="G11" s="8">
        <v>2</v>
      </c>
      <c r="H11" s="6">
        <v>360</v>
      </c>
      <c r="I11" s="85"/>
      <c r="J11" s="10">
        <f>F11-I11</f>
        <v>8640</v>
      </c>
      <c r="K11" s="8"/>
      <c r="L11" s="23">
        <f>F11+I11</f>
        <v>8640</v>
      </c>
      <c r="P11" s="43" t="s">
        <v>45</v>
      </c>
      <c r="Q11" s="91">
        <v>105985</v>
      </c>
      <c r="R11" s="92">
        <v>42</v>
      </c>
      <c r="S11" s="93">
        <v>3</v>
      </c>
      <c r="T11" s="146"/>
    </row>
    <row r="12" spans="1:20" customHeight="1" ht="15.75">
      <c r="A12" s="11">
        <v>45171</v>
      </c>
      <c r="B12" s="6" t="s">
        <v>14</v>
      </c>
      <c r="C12" s="7" t="s">
        <v>15</v>
      </c>
      <c r="D12" s="8" t="s">
        <v>46</v>
      </c>
      <c r="E12" s="9" t="s">
        <v>13</v>
      </c>
      <c r="F12" s="20">
        <v>4320</v>
      </c>
      <c r="G12" s="8">
        <v>1</v>
      </c>
      <c r="H12" s="6">
        <v>180</v>
      </c>
      <c r="I12" s="85"/>
      <c r="J12" s="10">
        <f>F12-I12</f>
        <v>4320</v>
      </c>
      <c r="K12" s="8"/>
      <c r="L12" s="23">
        <f>F12+I12</f>
        <v>4320</v>
      </c>
      <c r="P12" s="43" t="s">
        <v>47</v>
      </c>
      <c r="Q12" s="91" t="s">
        <v>48</v>
      </c>
      <c r="R12" s="92">
        <v>80</v>
      </c>
      <c r="S12" s="93">
        <v>12</v>
      </c>
      <c r="T12" s="146"/>
    </row>
    <row r="13" spans="1:20" customHeight="1" ht="15.75">
      <c r="A13" s="11">
        <v>45171</v>
      </c>
      <c r="B13" s="6" t="s">
        <v>22</v>
      </c>
      <c r="C13" s="7" t="s">
        <v>23</v>
      </c>
      <c r="D13" s="8" t="s">
        <v>49</v>
      </c>
      <c r="E13" s="9" t="s">
        <v>13</v>
      </c>
      <c r="F13" s="20">
        <v>5760</v>
      </c>
      <c r="G13" s="8">
        <v>10</v>
      </c>
      <c r="H13" s="6">
        <v>480</v>
      </c>
      <c r="I13" s="85"/>
      <c r="J13" s="10">
        <f>F13-I13</f>
        <v>5760</v>
      </c>
      <c r="K13" s="8"/>
      <c r="L13" s="23">
        <f>F13+I13</f>
        <v>5760</v>
      </c>
      <c r="P13" s="56" t="s">
        <v>50</v>
      </c>
      <c r="Q13" s="96" t="s">
        <v>51</v>
      </c>
      <c r="R13" s="92">
        <v>80</v>
      </c>
      <c r="S13" s="93">
        <v>12</v>
      </c>
      <c r="T13" s="146"/>
    </row>
    <row r="14" spans="1:20" customHeight="1" ht="15.75">
      <c r="A14" s="11">
        <v>45171</v>
      </c>
      <c r="B14" s="6" t="s">
        <v>22</v>
      </c>
      <c r="C14" s="7" t="s">
        <v>23</v>
      </c>
      <c r="D14" s="8" t="s">
        <v>52</v>
      </c>
      <c r="E14" s="9" t="s">
        <v>13</v>
      </c>
      <c r="F14" s="20">
        <v>6912</v>
      </c>
      <c r="G14" s="8">
        <v>12</v>
      </c>
      <c r="H14" s="6">
        <v>576</v>
      </c>
      <c r="I14" s="85"/>
      <c r="J14" s="10">
        <f>F14-I14</f>
        <v>6912</v>
      </c>
      <c r="K14" s="8"/>
      <c r="L14" s="23">
        <f>F14+I14</f>
        <v>6912</v>
      </c>
      <c r="P14" s="43" t="s">
        <v>53</v>
      </c>
      <c r="Q14" s="91" t="s">
        <v>54</v>
      </c>
      <c r="R14" s="92">
        <v>78</v>
      </c>
      <c r="S14" s="93">
        <v>12</v>
      </c>
      <c r="T14" s="146"/>
    </row>
    <row r="15" spans="1:20" customHeight="1" ht="15.75">
      <c r="A15" s="11">
        <v>45171</v>
      </c>
      <c r="B15" s="6">
        <v>61018090</v>
      </c>
      <c r="C15" s="7" t="s">
        <v>30</v>
      </c>
      <c r="D15" s="8" t="s">
        <v>55</v>
      </c>
      <c r="E15" s="9" t="s">
        <v>13</v>
      </c>
      <c r="F15" s="20">
        <v>1548</v>
      </c>
      <c r="G15" s="8">
        <v>2</v>
      </c>
      <c r="H15" s="6">
        <v>129</v>
      </c>
      <c r="I15" s="85"/>
      <c r="J15" s="10">
        <f>F15-I15</f>
        <v>1548</v>
      </c>
      <c r="K15" s="8"/>
      <c r="L15" s="23">
        <f>F15+I15</f>
        <v>1548</v>
      </c>
      <c r="P15" s="43" t="s">
        <v>56</v>
      </c>
      <c r="Q15" s="91">
        <v>61013323</v>
      </c>
      <c r="R15" s="92">
        <v>48</v>
      </c>
      <c r="S15" s="93">
        <v>12</v>
      </c>
      <c r="T15" s="146"/>
    </row>
    <row r="16" spans="1:20" customHeight="1" ht="15.75">
      <c r="A16" s="11">
        <v>45171</v>
      </c>
      <c r="B16" s="6" t="s">
        <v>39</v>
      </c>
      <c r="C16" s="7" t="s">
        <v>40</v>
      </c>
      <c r="D16" s="8" t="s">
        <v>57</v>
      </c>
      <c r="E16" s="9" t="s">
        <v>13</v>
      </c>
      <c r="F16" s="20">
        <v>8442</v>
      </c>
      <c r="G16" s="8">
        <v>67</v>
      </c>
      <c r="H16" s="6">
        <f>F16/3</f>
        <v>2814</v>
      </c>
      <c r="I16" s="85"/>
      <c r="J16" s="10">
        <f>F16-I16</f>
        <v>8442</v>
      </c>
      <c r="K16" s="8"/>
      <c r="L16" s="23">
        <f>F16+I16</f>
        <v>8442</v>
      </c>
      <c r="P16" s="43" t="s">
        <v>58</v>
      </c>
      <c r="Q16" s="91">
        <v>61013201</v>
      </c>
      <c r="R16" s="92">
        <v>27</v>
      </c>
      <c r="S16" s="93">
        <v>4</v>
      </c>
      <c r="T16" s="146"/>
    </row>
    <row r="17" spans="1:20" customHeight="1" ht="15.75">
      <c r="A17" s="12">
        <v>45172</v>
      </c>
      <c r="B17" s="6" t="s">
        <v>22</v>
      </c>
      <c r="C17" s="7" t="s">
        <v>23</v>
      </c>
      <c r="D17" s="8" t="s">
        <v>59</v>
      </c>
      <c r="E17" s="9" t="s">
        <v>13</v>
      </c>
      <c r="F17" s="20">
        <v>8640</v>
      </c>
      <c r="G17" s="8">
        <v>15</v>
      </c>
      <c r="H17" s="6">
        <v>720</v>
      </c>
      <c r="I17" s="85"/>
      <c r="J17" s="10">
        <f>F17-I17</f>
        <v>8640</v>
      </c>
      <c r="K17" s="8"/>
      <c r="L17" s="23">
        <f>F17+I17</f>
        <v>8640</v>
      </c>
      <c r="P17" s="43" t="s">
        <v>60</v>
      </c>
      <c r="Q17" s="97">
        <v>61018090</v>
      </c>
      <c r="R17" s="94">
        <v>75</v>
      </c>
      <c r="S17" s="95">
        <v>12</v>
      </c>
      <c r="T17" s="146"/>
    </row>
    <row r="18" spans="1:20" customHeight="1" ht="15">
      <c r="A18" s="5">
        <v>45173</v>
      </c>
      <c r="B18" s="6">
        <v>2743960</v>
      </c>
      <c r="C18" s="7" t="s">
        <v>61</v>
      </c>
      <c r="D18" s="8" t="s">
        <v>62</v>
      </c>
      <c r="E18" s="9" t="s">
        <v>13</v>
      </c>
      <c r="F18" s="20">
        <v>9045</v>
      </c>
      <c r="G18" s="8">
        <v>26</v>
      </c>
      <c r="H18" s="6">
        <v>603</v>
      </c>
      <c r="I18" s="85"/>
      <c r="J18" s="10">
        <f>F18-I18</f>
        <v>9045</v>
      </c>
      <c r="K18" s="8"/>
      <c r="L18" s="23">
        <f>F18+I18</f>
        <v>9045</v>
      </c>
      <c r="P18" s="40" t="s">
        <v>63</v>
      </c>
      <c r="Q18" s="91" t="s">
        <v>64</v>
      </c>
      <c r="R18" s="92">
        <v>294</v>
      </c>
      <c r="S18" s="93">
        <v>6</v>
      </c>
      <c r="T18" s="146"/>
    </row>
    <row r="19" spans="1:20" customHeight="1" ht="15.75">
      <c r="A19" s="11">
        <v>45173</v>
      </c>
      <c r="B19" s="6">
        <v>2743987</v>
      </c>
      <c r="C19" s="7" t="s">
        <v>65</v>
      </c>
      <c r="D19" s="8" t="s">
        <v>66</v>
      </c>
      <c r="E19" s="9" t="s">
        <v>13</v>
      </c>
      <c r="F19" s="20">
        <v>6120</v>
      </c>
      <c r="G19" s="8">
        <v>17</v>
      </c>
      <c r="H19" s="6">
        <v>408</v>
      </c>
      <c r="I19" s="85"/>
      <c r="J19" s="10">
        <f>F19-I19</f>
        <v>6120</v>
      </c>
      <c r="K19" s="8"/>
      <c r="L19" s="23">
        <f>F19+I19</f>
        <v>6120</v>
      </c>
      <c r="P19" s="43" t="s">
        <v>67</v>
      </c>
      <c r="Q19" s="97" t="s">
        <v>68</v>
      </c>
      <c r="R19" s="94">
        <v>80</v>
      </c>
      <c r="S19" s="95">
        <v>24</v>
      </c>
      <c r="T19" s="146"/>
    </row>
    <row r="20" spans="1:20" customHeight="1" ht="15.75">
      <c r="A20" s="11">
        <v>45173</v>
      </c>
      <c r="B20" s="6" t="s">
        <v>14</v>
      </c>
      <c r="C20" s="7" t="s">
        <v>15</v>
      </c>
      <c r="D20" s="8" t="s">
        <v>69</v>
      </c>
      <c r="E20" s="9" t="s">
        <v>13</v>
      </c>
      <c r="F20" s="20">
        <v>17280</v>
      </c>
      <c r="G20" s="8">
        <v>4</v>
      </c>
      <c r="H20" s="6">
        <v>720</v>
      </c>
      <c r="I20" s="85"/>
      <c r="J20" s="10">
        <f>F20-I20</f>
        <v>17280</v>
      </c>
      <c r="K20" s="8"/>
      <c r="L20" s="23">
        <f>F20+I20</f>
        <v>17280</v>
      </c>
      <c r="P20" s="43" t="s">
        <v>70</v>
      </c>
      <c r="Q20" s="97" t="s">
        <v>71</v>
      </c>
      <c r="R20" s="94">
        <v>80</v>
      </c>
      <c r="S20" s="95">
        <v>24</v>
      </c>
      <c r="T20" s="146"/>
    </row>
    <row r="21" spans="1:20" customHeight="1" ht="15.75">
      <c r="A21" s="11">
        <v>45173</v>
      </c>
      <c r="B21" s="6" t="s">
        <v>22</v>
      </c>
      <c r="C21" s="7" t="s">
        <v>23</v>
      </c>
      <c r="D21" s="8" t="s">
        <v>72</v>
      </c>
      <c r="E21" s="9" t="s">
        <v>13</v>
      </c>
      <c r="F21" s="20">
        <v>11520</v>
      </c>
      <c r="G21" s="8">
        <v>20</v>
      </c>
      <c r="H21" s="6">
        <v>960</v>
      </c>
      <c r="I21" s="85"/>
      <c r="J21" s="10">
        <f>F21-I21</f>
        <v>11520</v>
      </c>
      <c r="K21" s="8"/>
      <c r="L21" s="23">
        <f>F21+I21</f>
        <v>11520</v>
      </c>
      <c r="P21" s="43" t="s">
        <v>73</v>
      </c>
      <c r="Q21" s="97" t="s">
        <v>74</v>
      </c>
      <c r="R21" s="94">
        <v>80</v>
      </c>
      <c r="S21" s="95">
        <v>24</v>
      </c>
      <c r="T21" s="146"/>
    </row>
    <row r="22" spans="1:20" customHeight="1" ht="15.75">
      <c r="A22" s="11">
        <v>45173</v>
      </c>
      <c r="B22" s="6" t="s">
        <v>22</v>
      </c>
      <c r="C22" s="7" t="s">
        <v>23</v>
      </c>
      <c r="D22" s="8" t="s">
        <v>75</v>
      </c>
      <c r="E22" s="9" t="s">
        <v>13</v>
      </c>
      <c r="F22" s="20">
        <v>10944</v>
      </c>
      <c r="G22" s="8">
        <v>19</v>
      </c>
      <c r="H22" s="6">
        <v>912</v>
      </c>
      <c r="I22" s="85"/>
      <c r="J22" s="10">
        <f>F22-I22</f>
        <v>10944</v>
      </c>
      <c r="K22" s="8"/>
      <c r="L22" s="23">
        <f>F22+I22</f>
        <v>10944</v>
      </c>
      <c r="P22" s="43" t="s">
        <v>76</v>
      </c>
      <c r="Q22" s="97" t="s">
        <v>77</v>
      </c>
      <c r="R22" s="94">
        <v>60</v>
      </c>
      <c r="S22" s="95">
        <v>18</v>
      </c>
      <c r="T22" s="146"/>
    </row>
    <row r="23" spans="1:20" customHeight="1" ht="15.75">
      <c r="A23" s="11">
        <v>45173</v>
      </c>
      <c r="B23" s="6" t="s">
        <v>22</v>
      </c>
      <c r="C23" s="7" t="s">
        <v>23</v>
      </c>
      <c r="D23" s="8" t="s">
        <v>78</v>
      </c>
      <c r="E23" s="9" t="s">
        <v>13</v>
      </c>
      <c r="F23" s="20">
        <v>12096</v>
      </c>
      <c r="G23" s="8">
        <v>21</v>
      </c>
      <c r="H23" s="6">
        <v>1008</v>
      </c>
      <c r="I23" s="85"/>
      <c r="J23" s="10">
        <f>F23-I23</f>
        <v>12096</v>
      </c>
      <c r="K23" s="8"/>
      <c r="L23" s="23">
        <f>F23+I23</f>
        <v>12096</v>
      </c>
      <c r="P23" s="43" t="s">
        <v>79</v>
      </c>
      <c r="Q23" s="97">
        <v>61021240</v>
      </c>
      <c r="R23" s="92">
        <v>48</v>
      </c>
      <c r="S23" s="93">
        <v>12</v>
      </c>
      <c r="T23" s="146"/>
    </row>
    <row r="24" spans="1:20" customHeight="1" ht="15.75">
      <c r="A24" s="11">
        <v>45173</v>
      </c>
      <c r="B24" s="6" t="s">
        <v>22</v>
      </c>
      <c r="C24" s="7" t="s">
        <v>23</v>
      </c>
      <c r="D24" s="8" t="s">
        <v>80</v>
      </c>
      <c r="E24" s="9" t="s">
        <v>13</v>
      </c>
      <c r="F24" s="20">
        <v>5760</v>
      </c>
      <c r="G24" s="8">
        <v>10</v>
      </c>
      <c r="H24" s="6">
        <v>480</v>
      </c>
      <c r="I24" s="85"/>
      <c r="J24" s="10">
        <f>F24-I24</f>
        <v>5760</v>
      </c>
      <c r="K24" s="8"/>
      <c r="L24" s="23">
        <f>F24+I24</f>
        <v>5760</v>
      </c>
      <c r="P24" s="43" t="s">
        <v>81</v>
      </c>
      <c r="Q24" s="94">
        <v>61021241</v>
      </c>
      <c r="R24" s="92">
        <v>48</v>
      </c>
      <c r="S24" s="93">
        <v>12</v>
      </c>
      <c r="T24" s="146"/>
    </row>
    <row r="25" spans="1:20" customHeight="1" ht="15.75">
      <c r="A25" s="11">
        <v>45173</v>
      </c>
      <c r="B25" s="6" t="s">
        <v>22</v>
      </c>
      <c r="C25" s="7" t="s">
        <v>23</v>
      </c>
      <c r="D25" s="8" t="s">
        <v>82</v>
      </c>
      <c r="E25" s="9" t="s">
        <v>13</v>
      </c>
      <c r="F25" s="20">
        <v>4608</v>
      </c>
      <c r="G25" s="8">
        <v>8</v>
      </c>
      <c r="H25" s="6">
        <v>384</v>
      </c>
      <c r="I25" s="85"/>
      <c r="J25" s="10">
        <f>F25-I25</f>
        <v>4608</v>
      </c>
      <c r="K25" s="8"/>
      <c r="L25" s="23">
        <f>F25+I25</f>
        <v>4608</v>
      </c>
      <c r="P25" s="43" t="s">
        <v>83</v>
      </c>
      <c r="Q25" s="97">
        <v>61003954</v>
      </c>
      <c r="R25" s="92">
        <v>48</v>
      </c>
      <c r="S25" s="93">
        <v>12</v>
      </c>
      <c r="T25" s="146"/>
    </row>
    <row r="26" spans="1:20" customHeight="1" ht="15.75">
      <c r="A26" s="11">
        <v>45173</v>
      </c>
      <c r="B26" s="6" t="s">
        <v>22</v>
      </c>
      <c r="C26" s="7" t="s">
        <v>23</v>
      </c>
      <c r="D26" s="8" t="s">
        <v>84</v>
      </c>
      <c r="E26" s="9" t="s">
        <v>13</v>
      </c>
      <c r="F26" s="20">
        <v>5184</v>
      </c>
      <c r="G26" s="8">
        <v>9</v>
      </c>
      <c r="H26" s="6">
        <v>432</v>
      </c>
      <c r="I26" s="85"/>
      <c r="J26" s="10">
        <f>F26-I26</f>
        <v>5184</v>
      </c>
      <c r="K26" s="8"/>
      <c r="L26" s="23">
        <f>F26+I26</f>
        <v>5184</v>
      </c>
      <c r="P26" s="43" t="s">
        <v>85</v>
      </c>
      <c r="Q26" s="97" t="s">
        <v>86</v>
      </c>
      <c r="R26" s="92">
        <v>51</v>
      </c>
      <c r="S26" s="93">
        <v>12</v>
      </c>
      <c r="T26" s="146"/>
    </row>
    <row r="27" spans="1:20" customHeight="1" ht="15.75">
      <c r="A27" s="11">
        <v>45173</v>
      </c>
      <c r="B27" s="6">
        <v>61021240</v>
      </c>
      <c r="C27" s="7" t="s">
        <v>87</v>
      </c>
      <c r="D27" s="8" t="s">
        <v>88</v>
      </c>
      <c r="E27" s="9" t="s">
        <v>13</v>
      </c>
      <c r="F27" s="20">
        <v>3480</v>
      </c>
      <c r="G27" s="8">
        <v>7</v>
      </c>
      <c r="H27" s="6">
        <v>290</v>
      </c>
      <c r="I27" s="85"/>
      <c r="J27" s="10">
        <f>F27-I27</f>
        <v>3480</v>
      </c>
      <c r="K27" s="8"/>
      <c r="L27" s="23">
        <f>F27+I27</f>
        <v>3480</v>
      </c>
      <c r="P27" s="40" t="s">
        <v>89</v>
      </c>
      <c r="Q27" s="97" t="s">
        <v>90</v>
      </c>
      <c r="R27" s="92">
        <v>48</v>
      </c>
      <c r="S27" s="93">
        <v>6</v>
      </c>
      <c r="T27" s="146"/>
    </row>
    <row r="28" spans="1:20" customHeight="1" ht="15.75">
      <c r="A28" s="11">
        <v>45173</v>
      </c>
      <c r="B28" s="6" t="s">
        <v>39</v>
      </c>
      <c r="C28" s="7" t="s">
        <v>40</v>
      </c>
      <c r="D28" s="8" t="s">
        <v>91</v>
      </c>
      <c r="E28" s="9" t="s">
        <v>13</v>
      </c>
      <c r="F28" s="20">
        <v>5040</v>
      </c>
      <c r="G28" s="8">
        <v>40</v>
      </c>
      <c r="H28" s="6">
        <f>F28/3</f>
        <v>1680</v>
      </c>
      <c r="I28" s="85"/>
      <c r="J28" s="10">
        <f>F28-I28</f>
        <v>5040</v>
      </c>
      <c r="K28" s="8"/>
      <c r="L28" s="23">
        <f>F28+I28</f>
        <v>5040</v>
      </c>
      <c r="P28" s="40" t="s">
        <v>92</v>
      </c>
      <c r="Q28" s="97">
        <v>61028013</v>
      </c>
      <c r="R28" s="92">
        <v>180</v>
      </c>
      <c r="S28" s="93">
        <v>24</v>
      </c>
      <c r="T28" s="146"/>
    </row>
    <row r="29" spans="1:20" customHeight="1" ht="15.75">
      <c r="A29" s="11">
        <v>45173</v>
      </c>
      <c r="B29" s="6" t="s">
        <v>93</v>
      </c>
      <c r="C29" s="7" t="s">
        <v>94</v>
      </c>
      <c r="D29" s="8" t="s">
        <v>95</v>
      </c>
      <c r="E29" s="9" t="s">
        <v>13</v>
      </c>
      <c r="F29" s="20">
        <v>2280</v>
      </c>
      <c r="G29" s="8">
        <v>38</v>
      </c>
      <c r="H29" s="6">
        <v>1140</v>
      </c>
      <c r="I29" s="85"/>
      <c r="J29" s="10">
        <f>F29-I29</f>
        <v>2280</v>
      </c>
      <c r="K29" s="8"/>
      <c r="L29" s="23">
        <f>F29+I29</f>
        <v>2280</v>
      </c>
      <c r="P29" s="43" t="s">
        <v>96</v>
      </c>
      <c r="Q29" s="97" t="s">
        <v>97</v>
      </c>
      <c r="R29" s="92">
        <v>28</v>
      </c>
      <c r="S29" s="93">
        <v>3</v>
      </c>
      <c r="T29" s="146"/>
    </row>
    <row r="30" spans="1:20" customHeight="1" ht="15.75">
      <c r="A30" s="11">
        <v>45173</v>
      </c>
      <c r="B30" s="6">
        <v>2684668</v>
      </c>
      <c r="C30" s="7" t="s">
        <v>98</v>
      </c>
      <c r="D30" s="8" t="s">
        <v>99</v>
      </c>
      <c r="E30" s="9" t="s">
        <v>13</v>
      </c>
      <c r="F30" s="20">
        <v>3564</v>
      </c>
      <c r="G30" s="8">
        <v>22</v>
      </c>
      <c r="H30" s="6">
        <v>132</v>
      </c>
      <c r="I30" s="85"/>
      <c r="J30" s="10">
        <f>F30-I30</f>
        <v>3564</v>
      </c>
      <c r="K30" s="8"/>
      <c r="L30" s="23">
        <f>F30+I30</f>
        <v>3564</v>
      </c>
      <c r="P30" s="40" t="s">
        <v>100</v>
      </c>
      <c r="Q30" s="97" t="s">
        <v>101</v>
      </c>
      <c r="R30" s="92">
        <v>80</v>
      </c>
      <c r="S30" s="93">
        <v>24</v>
      </c>
      <c r="T30" s="146"/>
    </row>
    <row r="31" spans="1:20">
      <c r="A31" s="5">
        <v>45174</v>
      </c>
      <c r="B31" s="24" t="s">
        <v>51</v>
      </c>
      <c r="C31" s="25" t="s">
        <v>50</v>
      </c>
      <c r="D31" s="26" t="s">
        <v>102</v>
      </c>
      <c r="E31" s="9" t="s">
        <v>13</v>
      </c>
      <c r="F31" s="20">
        <v>7560</v>
      </c>
      <c r="G31" s="8">
        <v>21</v>
      </c>
      <c r="H31" s="6">
        <v>504</v>
      </c>
      <c r="I31" s="85"/>
      <c r="J31" s="10">
        <f>F31-I31</f>
        <v>7560</v>
      </c>
      <c r="K31" s="8"/>
      <c r="L31" s="23">
        <f>F31+I31</f>
        <v>7560</v>
      </c>
      <c r="P31" s="40" t="s">
        <v>103</v>
      </c>
      <c r="Q31" s="97" t="s">
        <v>104</v>
      </c>
      <c r="R31" s="92">
        <v>90</v>
      </c>
      <c r="S31" s="93">
        <v>24</v>
      </c>
      <c r="T31" s="146"/>
    </row>
    <row r="32" spans="1:20" customHeight="1" ht="15.75">
      <c r="A32" s="11">
        <v>45174</v>
      </c>
      <c r="B32" s="6">
        <v>2743987</v>
      </c>
      <c r="C32" s="7" t="s">
        <v>65</v>
      </c>
      <c r="D32" s="8" t="s">
        <v>105</v>
      </c>
      <c r="E32" s="9" t="s">
        <v>13</v>
      </c>
      <c r="F32" s="20">
        <v>9720</v>
      </c>
      <c r="G32" s="8">
        <v>27</v>
      </c>
      <c r="H32" s="6">
        <v>648</v>
      </c>
      <c r="I32" s="85"/>
      <c r="J32" s="10">
        <f>F32-I32</f>
        <v>9720</v>
      </c>
      <c r="K32" s="8"/>
      <c r="L32" s="23">
        <f>F32+I32</f>
        <v>9720</v>
      </c>
      <c r="P32" s="40" t="s">
        <v>106</v>
      </c>
      <c r="Q32" s="97">
        <v>61000548</v>
      </c>
      <c r="R32" s="92">
        <v>48</v>
      </c>
      <c r="S32" s="93">
        <v>6</v>
      </c>
      <c r="T32" s="146"/>
    </row>
    <row r="33" spans="1:20" customHeight="1" ht="15.75">
      <c r="A33" s="11">
        <v>45174</v>
      </c>
      <c r="B33" s="6" t="s">
        <v>14</v>
      </c>
      <c r="C33" s="7" t="s">
        <v>15</v>
      </c>
      <c r="D33" s="8" t="s">
        <v>107</v>
      </c>
      <c r="E33" s="9" t="s">
        <v>13</v>
      </c>
      <c r="F33" s="20">
        <v>21600</v>
      </c>
      <c r="G33" s="8">
        <v>5</v>
      </c>
      <c r="H33" s="6">
        <v>900</v>
      </c>
      <c r="I33" s="85"/>
      <c r="J33" s="10">
        <f>F33-I33</f>
        <v>21600</v>
      </c>
      <c r="K33" s="8"/>
      <c r="L33" s="23">
        <f>F33+I33</f>
        <v>21600</v>
      </c>
      <c r="P33" s="40" t="s">
        <v>108</v>
      </c>
      <c r="Q33" s="97" t="s">
        <v>109</v>
      </c>
      <c r="R33" s="92">
        <v>294</v>
      </c>
      <c r="S33" s="93">
        <v>24</v>
      </c>
      <c r="T33" s="146"/>
    </row>
    <row r="34" spans="1:20" customHeight="1" ht="15.75">
      <c r="A34" s="11">
        <v>45174</v>
      </c>
      <c r="B34" s="6" t="s">
        <v>22</v>
      </c>
      <c r="C34" s="7" t="s">
        <v>23</v>
      </c>
      <c r="D34" s="8" t="s">
        <v>110</v>
      </c>
      <c r="E34" s="9" t="s">
        <v>13</v>
      </c>
      <c r="F34" s="20">
        <v>9216</v>
      </c>
      <c r="G34" s="8">
        <v>16</v>
      </c>
      <c r="H34" s="6">
        <v>768</v>
      </c>
      <c r="I34" s="85"/>
      <c r="J34" s="10">
        <f>F34-I34</f>
        <v>9216</v>
      </c>
      <c r="K34" s="8"/>
      <c r="L34" s="23">
        <f>F34+I34</f>
        <v>9216</v>
      </c>
      <c r="P34" s="40" t="s">
        <v>111</v>
      </c>
      <c r="Q34" s="97" t="s">
        <v>112</v>
      </c>
      <c r="R34" s="92">
        <v>51</v>
      </c>
      <c r="S34" s="93">
        <v>12</v>
      </c>
      <c r="T34" s="146"/>
    </row>
    <row r="35" spans="1:20" customHeight="1" ht="15.75">
      <c r="A35" s="11">
        <v>45174</v>
      </c>
      <c r="B35" s="6" t="s">
        <v>22</v>
      </c>
      <c r="C35" s="7" t="s">
        <v>23</v>
      </c>
      <c r="D35" s="8" t="s">
        <v>113</v>
      </c>
      <c r="E35" s="9" t="s">
        <v>13</v>
      </c>
      <c r="F35" s="20">
        <v>10368</v>
      </c>
      <c r="G35" s="8">
        <v>18</v>
      </c>
      <c r="H35" s="6">
        <v>864</v>
      </c>
      <c r="I35" s="85"/>
      <c r="J35" s="10">
        <f>F35-I35</f>
        <v>10368</v>
      </c>
      <c r="K35" s="8"/>
      <c r="L35" s="23">
        <f>F35+I35</f>
        <v>10368</v>
      </c>
      <c r="P35" s="40" t="s">
        <v>114</v>
      </c>
      <c r="Q35" s="98" t="s">
        <v>115</v>
      </c>
      <c r="R35" s="98">
        <v>90</v>
      </c>
      <c r="S35" s="99">
        <v>12</v>
      </c>
      <c r="T35" s="146"/>
    </row>
    <row r="36" spans="1:20" customHeight="1" ht="15.75">
      <c r="A36" s="11">
        <v>45174</v>
      </c>
      <c r="B36" s="6" t="s">
        <v>22</v>
      </c>
      <c r="C36" s="7" t="s">
        <v>23</v>
      </c>
      <c r="D36" s="8" t="s">
        <v>116</v>
      </c>
      <c r="E36" s="9" t="s">
        <v>13</v>
      </c>
      <c r="F36" s="20">
        <v>11520</v>
      </c>
      <c r="G36" s="8">
        <v>20</v>
      </c>
      <c r="H36" s="6">
        <v>960</v>
      </c>
      <c r="I36" s="85"/>
      <c r="J36" s="10">
        <f>F36-I36</f>
        <v>11520</v>
      </c>
      <c r="K36" s="8"/>
      <c r="L36" s="23">
        <f>F36+I36</f>
        <v>11520</v>
      </c>
      <c r="P36" s="60" t="s">
        <v>117</v>
      </c>
      <c r="Q36" s="100">
        <v>153122</v>
      </c>
      <c r="R36" s="94">
        <v>42</v>
      </c>
      <c r="S36" s="95">
        <v>3</v>
      </c>
      <c r="T36" s="146"/>
    </row>
    <row r="37" spans="1:20" customHeight="1" ht="15.75">
      <c r="A37" s="11">
        <v>45174</v>
      </c>
      <c r="B37" s="6" t="s">
        <v>22</v>
      </c>
      <c r="C37" s="7" t="s">
        <v>23</v>
      </c>
      <c r="D37" s="8" t="s">
        <v>118</v>
      </c>
      <c r="E37" s="9" t="s">
        <v>13</v>
      </c>
      <c r="F37" s="20">
        <v>4608</v>
      </c>
      <c r="G37" s="8">
        <v>8</v>
      </c>
      <c r="H37" s="6">
        <v>384</v>
      </c>
      <c r="I37" s="85"/>
      <c r="J37" s="10">
        <f>F37-I37</f>
        <v>4608</v>
      </c>
      <c r="K37" s="8"/>
      <c r="L37" s="23">
        <f>F37+I37</f>
        <v>4608</v>
      </c>
      <c r="P37" s="43" t="s">
        <v>119</v>
      </c>
      <c r="Q37" s="91" t="s">
        <v>120</v>
      </c>
      <c r="R37" s="92">
        <v>48</v>
      </c>
      <c r="S37" s="93">
        <v>6</v>
      </c>
      <c r="T37" s="146"/>
    </row>
    <row r="38" spans="1:20" customHeight="1" ht="15.75">
      <c r="A38" s="11">
        <v>45174</v>
      </c>
      <c r="B38" s="6" t="s">
        <v>22</v>
      </c>
      <c r="C38" s="7" t="s">
        <v>23</v>
      </c>
      <c r="D38" s="8" t="s">
        <v>121</v>
      </c>
      <c r="E38" s="9" t="s">
        <v>13</v>
      </c>
      <c r="F38" s="20">
        <v>4608</v>
      </c>
      <c r="G38" s="8">
        <v>8</v>
      </c>
      <c r="H38" s="6">
        <v>384</v>
      </c>
      <c r="I38" s="85"/>
      <c r="J38" s="10">
        <f>F38-I38</f>
        <v>4608</v>
      </c>
      <c r="K38" s="8"/>
      <c r="L38" s="23">
        <f>F38+I38</f>
        <v>4608</v>
      </c>
      <c r="P38" s="43" t="s">
        <v>122</v>
      </c>
      <c r="Q38" s="91" t="s">
        <v>123</v>
      </c>
      <c r="R38" s="92">
        <v>48</v>
      </c>
      <c r="S38" s="93">
        <v>6</v>
      </c>
      <c r="T38" s="146"/>
    </row>
    <row r="39" spans="1:20" customHeight="1" ht="15.75">
      <c r="A39" s="11">
        <v>45174</v>
      </c>
      <c r="B39" s="6">
        <v>61021240</v>
      </c>
      <c r="C39" s="7" t="s">
        <v>87</v>
      </c>
      <c r="D39" s="8" t="s">
        <v>124</v>
      </c>
      <c r="E39" s="9" t="s">
        <v>13</v>
      </c>
      <c r="F39" s="20">
        <v>2196</v>
      </c>
      <c r="G39" s="8">
        <v>4</v>
      </c>
      <c r="H39" s="6">
        <v>183</v>
      </c>
      <c r="I39" s="85"/>
      <c r="J39" s="10">
        <f>F39-I39</f>
        <v>2196</v>
      </c>
      <c r="K39" s="8"/>
      <c r="L39" s="23">
        <f>F39+I39</f>
        <v>2196</v>
      </c>
      <c r="P39" s="53" t="s">
        <v>125</v>
      </c>
      <c r="Q39" s="91">
        <v>61012125</v>
      </c>
      <c r="R39" s="94">
        <v>78</v>
      </c>
      <c r="S39" s="95">
        <v>12</v>
      </c>
      <c r="T39" s="146"/>
    </row>
    <row r="40" spans="1:20" customHeight="1" ht="15.75">
      <c r="A40" s="11">
        <v>45174</v>
      </c>
      <c r="B40" s="6">
        <v>61021240</v>
      </c>
      <c r="C40" s="7" t="s">
        <v>87</v>
      </c>
      <c r="D40" s="8" t="s">
        <v>126</v>
      </c>
      <c r="E40" s="9" t="s">
        <v>13</v>
      </c>
      <c r="F40" s="20">
        <v>7068</v>
      </c>
      <c r="G40" s="8">
        <v>14</v>
      </c>
      <c r="H40" s="6">
        <v>589</v>
      </c>
      <c r="I40" s="85"/>
      <c r="J40" s="10">
        <f>F40-I40</f>
        <v>7068</v>
      </c>
      <c r="K40" s="8"/>
      <c r="L40" s="23">
        <f>F40+I40</f>
        <v>7068</v>
      </c>
      <c r="P40" s="43" t="s">
        <v>127</v>
      </c>
      <c r="Q40" s="91" t="s">
        <v>128</v>
      </c>
      <c r="R40" s="92">
        <v>90</v>
      </c>
      <c r="S40" s="93">
        <v>12</v>
      </c>
      <c r="T40" s="146"/>
    </row>
    <row r="41" spans="1:20" customHeight="1" ht="15.75">
      <c r="A41" s="11">
        <v>45174</v>
      </c>
      <c r="B41" s="6">
        <v>61021240</v>
      </c>
      <c r="C41" s="7" t="s">
        <v>87</v>
      </c>
      <c r="D41" s="8" t="s">
        <v>129</v>
      </c>
      <c r="E41" s="9" t="s">
        <v>13</v>
      </c>
      <c r="F41" s="20">
        <v>1920</v>
      </c>
      <c r="G41" s="8">
        <v>4</v>
      </c>
      <c r="H41" s="6">
        <v>160</v>
      </c>
      <c r="I41" s="85"/>
      <c r="J41" s="10">
        <f>F41-I41</f>
        <v>1920</v>
      </c>
      <c r="K41" s="8"/>
      <c r="L41" s="23">
        <f>F41+I41</f>
        <v>1920</v>
      </c>
      <c r="P41" s="40" t="s">
        <v>130</v>
      </c>
      <c r="Q41" s="97" t="s">
        <v>131</v>
      </c>
      <c r="R41" s="92">
        <v>132</v>
      </c>
      <c r="S41" s="93">
        <v>12</v>
      </c>
      <c r="T41" s="146"/>
    </row>
    <row r="42" spans="1:20" customHeight="1" ht="15.75">
      <c r="A42" s="11">
        <v>45174</v>
      </c>
      <c r="B42" s="6" t="s">
        <v>132</v>
      </c>
      <c r="C42" s="7" t="s">
        <v>133</v>
      </c>
      <c r="D42" s="8" t="s">
        <v>134</v>
      </c>
      <c r="E42" s="9" t="s">
        <v>13</v>
      </c>
      <c r="F42" s="20">
        <v>4950</v>
      </c>
      <c r="G42" s="8">
        <v>55</v>
      </c>
      <c r="H42" s="6">
        <v>2475</v>
      </c>
      <c r="I42" s="85"/>
      <c r="J42" s="10">
        <f>F42-I42</f>
        <v>4950</v>
      </c>
      <c r="K42" s="8"/>
      <c r="L42" s="23">
        <f>F42+I42</f>
        <v>4950</v>
      </c>
      <c r="P42" s="40" t="s">
        <v>135</v>
      </c>
      <c r="Q42" s="97" t="s">
        <v>136</v>
      </c>
      <c r="R42" s="92">
        <v>45</v>
      </c>
      <c r="S42" s="93">
        <v>6</v>
      </c>
      <c r="T42" s="146"/>
    </row>
    <row r="43" spans="1:20" customHeight="1" ht="15.75">
      <c r="A43" s="11">
        <v>45174</v>
      </c>
      <c r="B43" s="6" t="s">
        <v>132</v>
      </c>
      <c r="C43" s="7" t="s">
        <v>133</v>
      </c>
      <c r="D43" s="8" t="s">
        <v>137</v>
      </c>
      <c r="E43" s="9" t="s">
        <v>13</v>
      </c>
      <c r="F43" s="20">
        <v>11160</v>
      </c>
      <c r="G43" s="8">
        <v>124</v>
      </c>
      <c r="H43" s="6">
        <v>5580</v>
      </c>
      <c r="I43" s="85"/>
      <c r="J43" s="10">
        <f>F43-I43</f>
        <v>11160</v>
      </c>
      <c r="K43" s="8"/>
      <c r="L43" s="23">
        <f>F43+I43</f>
        <v>11160</v>
      </c>
      <c r="P43" s="43" t="s">
        <v>138</v>
      </c>
      <c r="Q43" s="98" t="s">
        <v>93</v>
      </c>
      <c r="R43" s="98">
        <v>2</v>
      </c>
      <c r="S43" s="99">
        <v>30</v>
      </c>
      <c r="T43" s="146"/>
    </row>
    <row r="44" spans="1:20" customHeight="1" ht="15.75">
      <c r="A44" s="5">
        <v>45175</v>
      </c>
      <c r="B44" s="6">
        <v>2743987</v>
      </c>
      <c r="C44" s="7" t="s">
        <v>65</v>
      </c>
      <c r="D44" s="8" t="s">
        <v>139</v>
      </c>
      <c r="E44" s="9" t="s">
        <v>13</v>
      </c>
      <c r="F44" s="20">
        <v>7920</v>
      </c>
      <c r="G44" s="8">
        <v>22</v>
      </c>
      <c r="H44" s="6">
        <v>528</v>
      </c>
      <c r="I44" s="85"/>
      <c r="J44" s="10">
        <f>F44-I44</f>
        <v>7920</v>
      </c>
      <c r="K44" s="8"/>
      <c r="L44" s="23">
        <f>F44+I44</f>
        <v>7920</v>
      </c>
      <c r="P44" s="40" t="s">
        <v>140</v>
      </c>
      <c r="Q44" s="96" t="s">
        <v>141</v>
      </c>
      <c r="R44" s="92">
        <v>45</v>
      </c>
      <c r="S44" s="93">
        <v>6</v>
      </c>
      <c r="T44" s="146"/>
    </row>
    <row r="45" spans="1:20" customHeight="1" ht="15.75">
      <c r="A45" s="11">
        <v>45175</v>
      </c>
      <c r="B45" s="6">
        <v>2743987</v>
      </c>
      <c r="C45" s="7" t="s">
        <v>65</v>
      </c>
      <c r="D45" s="8" t="s">
        <v>142</v>
      </c>
      <c r="E45" s="9" t="s">
        <v>13</v>
      </c>
      <c r="F45" s="20">
        <v>3000</v>
      </c>
      <c r="G45" s="8">
        <v>9</v>
      </c>
      <c r="H45" s="6">
        <v>200</v>
      </c>
      <c r="I45" s="85"/>
      <c r="J45" s="10">
        <f>F45-I45</f>
        <v>3000</v>
      </c>
      <c r="K45" s="8"/>
      <c r="L45" s="23">
        <f>F45+I45</f>
        <v>3000</v>
      </c>
      <c r="P45" s="40" t="s">
        <v>143</v>
      </c>
      <c r="Q45" s="96" t="s">
        <v>14</v>
      </c>
      <c r="R45" s="92">
        <v>180</v>
      </c>
      <c r="S45" s="93">
        <v>24</v>
      </c>
      <c r="T45" s="146"/>
    </row>
    <row r="46" spans="1:20" customHeight="1" ht="15.75">
      <c r="A46" s="11">
        <v>45175</v>
      </c>
      <c r="B46" s="6" t="s">
        <v>144</v>
      </c>
      <c r="C46" s="7" t="s">
        <v>145</v>
      </c>
      <c r="D46" s="8" t="s">
        <v>146</v>
      </c>
      <c r="E46" s="6" t="s">
        <v>147</v>
      </c>
      <c r="F46" s="20">
        <v>3396</v>
      </c>
      <c r="G46" s="8">
        <v>1</v>
      </c>
      <c r="H46" s="6">
        <v>283</v>
      </c>
      <c r="I46" s="85"/>
      <c r="J46" s="10">
        <f>F46-I46</f>
        <v>3396</v>
      </c>
      <c r="K46" s="8" t="s">
        <v>148</v>
      </c>
      <c r="L46" s="23">
        <f>F46+I46</f>
        <v>3396</v>
      </c>
      <c r="P46" s="62" t="s">
        <v>149</v>
      </c>
      <c r="Q46" s="96">
        <v>61024206</v>
      </c>
      <c r="R46" s="92">
        <v>3</v>
      </c>
      <c r="S46" s="93">
        <v>20</v>
      </c>
      <c r="T46" s="146"/>
    </row>
    <row r="47" spans="1:20" customHeight="1" ht="15.75">
      <c r="A47" s="11">
        <v>45175</v>
      </c>
      <c r="B47" s="6" t="s">
        <v>14</v>
      </c>
      <c r="C47" s="7" t="s">
        <v>15</v>
      </c>
      <c r="D47" s="8" t="s">
        <v>150</v>
      </c>
      <c r="E47" s="9" t="s">
        <v>13</v>
      </c>
      <c r="F47" s="20">
        <v>17280</v>
      </c>
      <c r="G47" s="8">
        <v>4</v>
      </c>
      <c r="H47" s="6">
        <v>720</v>
      </c>
      <c r="I47" s="85"/>
      <c r="J47" s="10">
        <f>F47-I47</f>
        <v>17280</v>
      </c>
      <c r="K47" s="8"/>
      <c r="L47" s="23">
        <f>F47+I47</f>
        <v>17280</v>
      </c>
      <c r="P47" s="40" t="s">
        <v>151</v>
      </c>
      <c r="Q47" s="96" t="s">
        <v>152</v>
      </c>
      <c r="R47" s="92">
        <v>60</v>
      </c>
      <c r="S47" s="93">
        <v>20</v>
      </c>
      <c r="T47" s="146"/>
    </row>
    <row r="48" spans="1:20" customHeight="1" ht="15.75">
      <c r="A48" s="11">
        <v>45175</v>
      </c>
      <c r="B48" s="6" t="s">
        <v>22</v>
      </c>
      <c r="C48" s="7" t="s">
        <v>23</v>
      </c>
      <c r="D48" s="8" t="s">
        <v>153</v>
      </c>
      <c r="E48" s="9" t="s">
        <v>13</v>
      </c>
      <c r="F48" s="20">
        <v>13248</v>
      </c>
      <c r="G48" s="8">
        <v>23</v>
      </c>
      <c r="H48" s="6">
        <v>1104</v>
      </c>
      <c r="I48" s="85"/>
      <c r="J48" s="10">
        <f>F48-I48</f>
        <v>13248</v>
      </c>
      <c r="K48" s="8"/>
      <c r="L48" s="23">
        <f>F48+I48</f>
        <v>13248</v>
      </c>
      <c r="P48" s="65" t="s">
        <v>154</v>
      </c>
      <c r="Q48" s="98" t="s">
        <v>155</v>
      </c>
      <c r="R48" s="98">
        <v>80</v>
      </c>
      <c r="S48" s="99">
        <v>12</v>
      </c>
      <c r="T48" s="146"/>
    </row>
    <row r="49" spans="1:20" customHeight="1" ht="15.75">
      <c r="A49" s="11">
        <v>45175</v>
      </c>
      <c r="B49" s="6" t="s">
        <v>22</v>
      </c>
      <c r="C49" s="7" t="s">
        <v>23</v>
      </c>
      <c r="D49" s="8" t="s">
        <v>156</v>
      </c>
      <c r="E49" s="9" t="s">
        <v>13</v>
      </c>
      <c r="F49" s="20">
        <v>6336</v>
      </c>
      <c r="G49" s="8">
        <v>11</v>
      </c>
      <c r="H49" s="6">
        <v>528</v>
      </c>
      <c r="I49" s="85"/>
      <c r="J49" s="10">
        <f>F49-I49</f>
        <v>6336</v>
      </c>
      <c r="K49" s="8"/>
      <c r="L49" s="23">
        <f>F49+I49</f>
        <v>6336</v>
      </c>
      <c r="P49" s="40" t="s">
        <v>157</v>
      </c>
      <c r="Q49" s="96" t="s">
        <v>158</v>
      </c>
      <c r="R49" s="92">
        <v>60</v>
      </c>
      <c r="S49" s="93">
        <v>24</v>
      </c>
      <c r="T49" s="146"/>
    </row>
    <row r="50" spans="1:20" customHeight="1" ht="15.75">
      <c r="A50" s="11">
        <v>45175</v>
      </c>
      <c r="B50" s="6" t="s">
        <v>22</v>
      </c>
      <c r="C50" s="7" t="s">
        <v>23</v>
      </c>
      <c r="D50" s="8" t="s">
        <v>159</v>
      </c>
      <c r="E50" s="9" t="s">
        <v>13</v>
      </c>
      <c r="F50" s="20">
        <v>7488</v>
      </c>
      <c r="G50" s="8">
        <v>13</v>
      </c>
      <c r="H50" s="6">
        <v>624</v>
      </c>
      <c r="I50" s="85"/>
      <c r="J50" s="10">
        <f>F50-I50</f>
        <v>7488</v>
      </c>
      <c r="K50" s="8"/>
      <c r="L50" s="23">
        <f>F50+I50</f>
        <v>7488</v>
      </c>
      <c r="P50" s="40" t="s">
        <v>50</v>
      </c>
      <c r="Q50" s="96" t="s">
        <v>51</v>
      </c>
      <c r="R50" s="92">
        <v>80</v>
      </c>
      <c r="S50" s="93">
        <v>12</v>
      </c>
      <c r="T50" s="146"/>
    </row>
    <row r="51" spans="1:20" customHeight="1" ht="15.75">
      <c r="A51" s="11">
        <v>45175</v>
      </c>
      <c r="B51" s="6" t="s">
        <v>22</v>
      </c>
      <c r="C51" s="7" t="s">
        <v>23</v>
      </c>
      <c r="D51" s="8" t="s">
        <v>160</v>
      </c>
      <c r="E51" s="9" t="s">
        <v>13</v>
      </c>
      <c r="F51" s="20">
        <v>5760</v>
      </c>
      <c r="G51" s="8">
        <v>10</v>
      </c>
      <c r="H51" s="6">
        <v>480</v>
      </c>
      <c r="I51" s="85"/>
      <c r="J51" s="10">
        <f>F51-I51</f>
        <v>5760</v>
      </c>
      <c r="K51" s="8"/>
      <c r="L51" s="23">
        <f>F51+I51</f>
        <v>5760</v>
      </c>
      <c r="P51" s="40" t="s">
        <v>161</v>
      </c>
      <c r="Q51" s="91">
        <v>61013016</v>
      </c>
      <c r="R51" s="92">
        <v>56</v>
      </c>
      <c r="S51" s="93">
        <v>12</v>
      </c>
      <c r="T51" s="146"/>
    </row>
    <row r="52" spans="1:20" customHeight="1" ht="15.75">
      <c r="A52" s="11">
        <v>45175</v>
      </c>
      <c r="B52" s="6">
        <v>61021240</v>
      </c>
      <c r="C52" s="7" t="s">
        <v>87</v>
      </c>
      <c r="D52" s="8" t="s">
        <v>162</v>
      </c>
      <c r="E52" s="9" t="s">
        <v>13</v>
      </c>
      <c r="F52" s="20">
        <v>3264</v>
      </c>
      <c r="G52" s="8">
        <v>6</v>
      </c>
      <c r="H52" s="6">
        <v>272</v>
      </c>
      <c r="I52" s="85"/>
      <c r="J52" s="10">
        <f>F52-I52</f>
        <v>3264</v>
      </c>
      <c r="K52" s="8"/>
      <c r="L52" s="23">
        <f>F52+I52</f>
        <v>3264</v>
      </c>
      <c r="P52" s="40" t="s">
        <v>163</v>
      </c>
      <c r="Q52" s="91">
        <v>61008887</v>
      </c>
      <c r="R52" s="92">
        <v>36</v>
      </c>
      <c r="S52" s="93">
        <v>3</v>
      </c>
      <c r="T52" s="146"/>
    </row>
    <row r="53" spans="1:20" customHeight="1" ht="15.75">
      <c r="A53" s="11">
        <v>45175</v>
      </c>
      <c r="B53" s="6" t="s">
        <v>132</v>
      </c>
      <c r="C53" s="7" t="s">
        <v>133</v>
      </c>
      <c r="D53" s="8" t="s">
        <v>164</v>
      </c>
      <c r="E53" s="9" t="s">
        <v>13</v>
      </c>
      <c r="F53" s="20">
        <v>10260</v>
      </c>
      <c r="G53" s="8">
        <v>114</v>
      </c>
      <c r="H53" s="6">
        <v>5130</v>
      </c>
      <c r="I53" s="85"/>
      <c r="J53" s="10">
        <f>F53-I53</f>
        <v>10260</v>
      </c>
      <c r="K53" s="8"/>
      <c r="L53" s="23">
        <f>F53+I53</f>
        <v>10260</v>
      </c>
      <c r="P53" s="40" t="s">
        <v>165</v>
      </c>
      <c r="Q53" s="91">
        <v>61020354</v>
      </c>
      <c r="R53" s="94">
        <v>75</v>
      </c>
      <c r="S53" s="95">
        <v>12</v>
      </c>
      <c r="T53" s="146"/>
    </row>
    <row r="54" spans="1:20" customHeight="1" ht="15.75">
      <c r="A54" s="11">
        <v>45175</v>
      </c>
      <c r="B54" s="6" t="s">
        <v>132</v>
      </c>
      <c r="C54" s="7" t="s">
        <v>133</v>
      </c>
      <c r="D54" s="8" t="s">
        <v>166</v>
      </c>
      <c r="E54" s="9" t="s">
        <v>13</v>
      </c>
      <c r="F54" s="20">
        <v>8190</v>
      </c>
      <c r="G54" s="8">
        <v>91</v>
      </c>
      <c r="H54" s="6">
        <v>4095</v>
      </c>
      <c r="I54" s="85"/>
      <c r="J54" s="10">
        <f>F54-I54</f>
        <v>8190</v>
      </c>
      <c r="K54" s="8"/>
      <c r="L54" s="23">
        <f>F54+I54</f>
        <v>8190</v>
      </c>
      <c r="P54" s="40" t="s">
        <v>167</v>
      </c>
      <c r="Q54" s="91" t="s">
        <v>39</v>
      </c>
      <c r="R54" s="94">
        <v>42</v>
      </c>
      <c r="S54" s="95">
        <v>3</v>
      </c>
      <c r="T54" s="146"/>
    </row>
    <row r="55" spans="1:20" customHeight="1" ht="15.75">
      <c r="A55" s="11">
        <v>45175</v>
      </c>
      <c r="B55" s="6">
        <v>2684668</v>
      </c>
      <c r="C55" s="7" t="s">
        <v>98</v>
      </c>
      <c r="D55" s="8" t="s">
        <v>168</v>
      </c>
      <c r="E55" s="9" t="s">
        <v>13</v>
      </c>
      <c r="F55" s="20">
        <v>3402</v>
      </c>
      <c r="G55" s="8">
        <v>21</v>
      </c>
      <c r="H55" s="6">
        <v>126</v>
      </c>
      <c r="I55" s="85"/>
      <c r="J55" s="10">
        <f>F55-I55</f>
        <v>3402</v>
      </c>
      <c r="K55" s="8"/>
      <c r="L55" s="23">
        <f>F55+I55</f>
        <v>3402</v>
      </c>
      <c r="P55" s="40" t="s">
        <v>169</v>
      </c>
      <c r="Q55" s="91" t="s">
        <v>170</v>
      </c>
      <c r="R55" s="94">
        <v>80</v>
      </c>
      <c r="S55" s="95">
        <v>24</v>
      </c>
      <c r="T55" s="146"/>
    </row>
    <row r="56" spans="1:20">
      <c r="B56"/>
      <c r="D56"/>
      <c r="F56" s="20">
        <v>11160</v>
      </c>
      <c r="I56" s="85"/>
      <c r="J56" s="10">
        <f>F56-I56</f>
        <v>11160</v>
      </c>
      <c r="L56" s="23">
        <f>F56+I56</f>
        <v>11160</v>
      </c>
      <c r="P56" s="43" t="s">
        <v>171</v>
      </c>
      <c r="Q56" s="97">
        <v>61016258</v>
      </c>
      <c r="R56" s="92">
        <v>42</v>
      </c>
      <c r="S56" s="93">
        <v>3</v>
      </c>
      <c r="T56" s="146"/>
    </row>
    <row r="57" spans="1:20" customHeight="1" ht="15.75">
      <c r="A57" s="5">
        <v>45175</v>
      </c>
      <c r="B57" s="6">
        <v>2743987</v>
      </c>
      <c r="C57" s="7" t="s">
        <v>65</v>
      </c>
      <c r="D57" s="8" t="s">
        <v>139</v>
      </c>
      <c r="E57" s="9" t="s">
        <v>13</v>
      </c>
      <c r="F57" s="20">
        <v>7920</v>
      </c>
      <c r="G57" s="8">
        <v>14</v>
      </c>
      <c r="H57" s="10">
        <v>7920</v>
      </c>
      <c r="I57" s="85"/>
      <c r="J57" s="10">
        <f>F57-I57</f>
        <v>7920</v>
      </c>
      <c r="L57" s="23">
        <f>F57+I57</f>
        <v>7920</v>
      </c>
      <c r="P57" s="65" t="s">
        <v>172</v>
      </c>
      <c r="Q57" s="91" t="s">
        <v>132</v>
      </c>
      <c r="R57" s="94">
        <v>45</v>
      </c>
      <c r="S57" s="95">
        <v>2</v>
      </c>
      <c r="T57" s="146"/>
    </row>
    <row r="58" spans="1:20" customHeight="1" ht="15.75">
      <c r="A58" s="11">
        <v>45175</v>
      </c>
      <c r="B58" s="6">
        <v>2743987</v>
      </c>
      <c r="C58" s="7" t="s">
        <v>65</v>
      </c>
      <c r="D58" s="8" t="s">
        <v>142</v>
      </c>
      <c r="E58" s="9" t="s">
        <v>13</v>
      </c>
      <c r="F58" s="20">
        <v>3000</v>
      </c>
      <c r="G58" s="8">
        <v>14</v>
      </c>
      <c r="H58" s="10">
        <v>3000</v>
      </c>
      <c r="I58" s="85"/>
      <c r="J58" s="10">
        <f>F58-I58</f>
        <v>3000</v>
      </c>
      <c r="L58" s="23">
        <f>F58+I58</f>
        <v>3000</v>
      </c>
      <c r="P58" s="65" t="s">
        <v>154</v>
      </c>
      <c r="Q58" s="98" t="s">
        <v>155</v>
      </c>
      <c r="R58" s="98">
        <v>80</v>
      </c>
      <c r="S58" s="99">
        <v>12</v>
      </c>
      <c r="T58" s="146"/>
    </row>
    <row r="59" spans="1:20" customHeight="1" ht="15.75">
      <c r="A59" s="11">
        <v>45175</v>
      </c>
      <c r="B59" s="6" t="s">
        <v>144</v>
      </c>
      <c r="C59" s="7" t="s">
        <v>145</v>
      </c>
      <c r="D59" s="8" t="s">
        <v>146</v>
      </c>
      <c r="E59" s="6" t="s">
        <v>147</v>
      </c>
      <c r="F59" s="20">
        <v>3396</v>
      </c>
      <c r="G59" s="8">
        <v>12</v>
      </c>
      <c r="H59" s="10">
        <v>3396</v>
      </c>
      <c r="I59" s="85"/>
      <c r="J59" s="10">
        <f>F59-I59</f>
        <v>3396</v>
      </c>
      <c r="L59" s="23">
        <f>F59+I59</f>
        <v>3396</v>
      </c>
      <c r="P59" s="53" t="s">
        <v>125</v>
      </c>
      <c r="Q59" s="91">
        <v>61012125</v>
      </c>
      <c r="R59" s="94">
        <v>78</v>
      </c>
      <c r="S59" s="95">
        <v>12</v>
      </c>
      <c r="T59" s="146"/>
    </row>
    <row r="60" spans="1:20" customHeight="1" ht="15.75">
      <c r="A60" s="11">
        <v>45175</v>
      </c>
      <c r="B60" s="6" t="s">
        <v>14</v>
      </c>
      <c r="C60" s="7" t="s">
        <v>15</v>
      </c>
      <c r="D60" s="8" t="s">
        <v>150</v>
      </c>
      <c r="E60" s="9" t="s">
        <v>13</v>
      </c>
      <c r="F60" s="20">
        <v>17280</v>
      </c>
      <c r="G60" s="8">
        <v>10</v>
      </c>
      <c r="H60" s="10">
        <v>17280</v>
      </c>
      <c r="I60" s="85"/>
      <c r="J60" s="10">
        <f>F60-I60</f>
        <v>17280</v>
      </c>
      <c r="L60" s="23">
        <f>F60+I60</f>
        <v>17280</v>
      </c>
      <c r="P60" s="43" t="s">
        <v>173</v>
      </c>
      <c r="Q60" s="97">
        <v>61021241</v>
      </c>
      <c r="R60" s="92">
        <v>48</v>
      </c>
      <c r="S60" s="93">
        <v>12</v>
      </c>
      <c r="T60" s="146"/>
    </row>
    <row r="61" spans="1:20" customHeight="1" ht="15.75">
      <c r="A61" s="11">
        <v>45175</v>
      </c>
      <c r="B61" s="6" t="s">
        <v>22</v>
      </c>
      <c r="C61" s="7" t="s">
        <v>23</v>
      </c>
      <c r="D61" s="8" t="s">
        <v>153</v>
      </c>
      <c r="E61" s="9" t="s">
        <v>13</v>
      </c>
      <c r="F61" s="20">
        <v>13248</v>
      </c>
      <c r="G61" s="8">
        <v>12</v>
      </c>
      <c r="H61" s="10">
        <v>13248</v>
      </c>
      <c r="I61" s="85"/>
      <c r="J61" s="10">
        <f>F61-I61</f>
        <v>13248</v>
      </c>
      <c r="L61" s="23">
        <f>F61+I61</f>
        <v>13248</v>
      </c>
      <c r="P61" s="66" t="s">
        <v>138</v>
      </c>
      <c r="Q61" s="101" t="s">
        <v>93</v>
      </c>
      <c r="R61" s="101">
        <v>2</v>
      </c>
      <c r="S61" s="102">
        <v>30</v>
      </c>
      <c r="T61" s="146"/>
    </row>
    <row r="62" spans="1:20" customHeight="1" ht="15.75">
      <c r="A62" s="11">
        <v>45175</v>
      </c>
      <c r="B62" s="6" t="s">
        <v>22</v>
      </c>
      <c r="C62" s="7" t="s">
        <v>23</v>
      </c>
      <c r="D62" s="8" t="s">
        <v>156</v>
      </c>
      <c r="E62" s="9" t="s">
        <v>13</v>
      </c>
      <c r="F62" s="20">
        <v>6336</v>
      </c>
      <c r="G62" s="8">
        <v>11</v>
      </c>
      <c r="H62" s="10">
        <v>6336</v>
      </c>
      <c r="I62" s="85"/>
      <c r="J62" s="10">
        <f>F62-I62</f>
        <v>6336</v>
      </c>
      <c r="L62" s="23">
        <f>F62+I62</f>
        <v>6336</v>
      </c>
      <c r="P62" s="37" t="s">
        <v>174</v>
      </c>
      <c r="Q62" s="89">
        <v>2743985</v>
      </c>
      <c r="R62" s="89">
        <v>24</v>
      </c>
      <c r="S62" s="90">
        <v>15</v>
      </c>
      <c r="T62" s="147" t="s">
        <v>175</v>
      </c>
    </row>
    <row r="63" spans="1:20" customHeight="1" ht="15.75">
      <c r="A63" s="11">
        <v>45175</v>
      </c>
      <c r="B63" s="6" t="s">
        <v>22</v>
      </c>
      <c r="C63" s="7" t="s">
        <v>23</v>
      </c>
      <c r="D63" s="8" t="s">
        <v>159</v>
      </c>
      <c r="E63" s="9" t="s">
        <v>13</v>
      </c>
      <c r="F63" s="20">
        <v>7488</v>
      </c>
      <c r="G63" s="8">
        <v>12</v>
      </c>
      <c r="H63" s="10">
        <v>7488</v>
      </c>
      <c r="I63" s="85"/>
      <c r="J63" s="10">
        <f>F63-I63</f>
        <v>7488</v>
      </c>
      <c r="L63" s="23">
        <f>F63+I63</f>
        <v>7488</v>
      </c>
      <c r="P63" s="40" t="s">
        <v>176</v>
      </c>
      <c r="Q63" s="92">
        <v>2077928</v>
      </c>
      <c r="R63" s="92">
        <v>44</v>
      </c>
      <c r="S63" s="93">
        <v>16</v>
      </c>
      <c r="T63" s="147"/>
    </row>
    <row r="64" spans="1:20" customHeight="1" ht="15.75">
      <c r="A64" s="11">
        <v>45175</v>
      </c>
      <c r="B64" s="6" t="s">
        <v>22</v>
      </c>
      <c r="C64" s="7" t="s">
        <v>23</v>
      </c>
      <c r="D64" s="8" t="s">
        <v>160</v>
      </c>
      <c r="E64" s="9" t="s">
        <v>13</v>
      </c>
      <c r="F64" s="20">
        <v>5760</v>
      </c>
      <c r="G64" s="8">
        <v>11</v>
      </c>
      <c r="H64" s="10">
        <v>5760</v>
      </c>
      <c r="I64" s="85"/>
      <c r="J64" s="10">
        <f>F64-I64</f>
        <v>5760</v>
      </c>
      <c r="L64" s="23">
        <f>F64+I64</f>
        <v>5760</v>
      </c>
      <c r="P64" s="43" t="s">
        <v>177</v>
      </c>
      <c r="Q64" s="92">
        <v>2743960</v>
      </c>
      <c r="R64" s="92">
        <v>24</v>
      </c>
      <c r="S64" s="93">
        <v>15</v>
      </c>
      <c r="T64" s="147"/>
    </row>
    <row r="65" spans="1:20" customHeight="1" ht="15.75">
      <c r="A65" s="11">
        <v>45175</v>
      </c>
      <c r="B65" s="6">
        <v>61021240</v>
      </c>
      <c r="C65" s="7" t="s">
        <v>87</v>
      </c>
      <c r="D65" s="8" t="s">
        <v>162</v>
      </c>
      <c r="E65" s="9" t="s">
        <v>13</v>
      </c>
      <c r="F65" s="20">
        <v>3264</v>
      </c>
      <c r="G65" s="8">
        <v>12</v>
      </c>
      <c r="H65" s="10">
        <v>3264</v>
      </c>
      <c r="I65" s="85"/>
      <c r="J65" s="10">
        <f>F65-I65</f>
        <v>3264</v>
      </c>
      <c r="L65" s="23">
        <f>F65+I65</f>
        <v>3264</v>
      </c>
      <c r="P65" s="40" t="s">
        <v>178</v>
      </c>
      <c r="Q65" s="92">
        <v>2077798</v>
      </c>
      <c r="R65" s="92">
        <v>44</v>
      </c>
      <c r="S65" s="93">
        <v>16</v>
      </c>
      <c r="T65" s="147"/>
    </row>
    <row r="66" spans="1:20" customHeight="1" ht="15.75">
      <c r="A66" s="11">
        <v>45175</v>
      </c>
      <c r="B66" s="6" t="s">
        <v>132</v>
      </c>
      <c r="C66" s="7" t="s">
        <v>133</v>
      </c>
      <c r="D66" s="8" t="s">
        <v>164</v>
      </c>
      <c r="E66" s="9" t="s">
        <v>13</v>
      </c>
      <c r="F66" s="20">
        <v>10260</v>
      </c>
      <c r="G66" s="8">
        <v>25</v>
      </c>
      <c r="H66" s="10">
        <v>10260</v>
      </c>
      <c r="I66" s="85"/>
      <c r="J66" s="10">
        <f>F66-I66</f>
        <v>10260</v>
      </c>
      <c r="L66" s="23">
        <f>F66+I66</f>
        <v>10260</v>
      </c>
      <c r="P66" s="40" t="s">
        <v>179</v>
      </c>
      <c r="Q66" s="92">
        <v>2077800</v>
      </c>
      <c r="R66" s="92">
        <v>44</v>
      </c>
      <c r="S66" s="93">
        <v>16</v>
      </c>
      <c r="T66" s="147"/>
    </row>
    <row r="67" spans="1:20" customHeight="1" ht="15.75">
      <c r="A67" s="11">
        <v>45175</v>
      </c>
      <c r="B67" s="6" t="s">
        <v>132</v>
      </c>
      <c r="C67" s="7" t="s">
        <v>133</v>
      </c>
      <c r="D67" s="8" t="s">
        <v>166</v>
      </c>
      <c r="E67" s="9" t="s">
        <v>13</v>
      </c>
      <c r="F67" s="20">
        <v>8190</v>
      </c>
      <c r="G67" s="8">
        <v>23</v>
      </c>
      <c r="H67" s="10">
        <v>8190</v>
      </c>
      <c r="I67" s="85">
        <v>4000</v>
      </c>
      <c r="J67" s="10">
        <f>F67-I67</f>
        <v>4190</v>
      </c>
      <c r="L67" s="23">
        <f>F67+I67</f>
        <v>12190</v>
      </c>
      <c r="P67" s="40" t="s">
        <v>180</v>
      </c>
      <c r="Q67" s="92">
        <v>1977187</v>
      </c>
      <c r="R67" s="92">
        <v>52</v>
      </c>
      <c r="S67" s="93">
        <v>10</v>
      </c>
      <c r="T67" s="147"/>
    </row>
    <row r="68" spans="1:20" customHeight="1" ht="15.75">
      <c r="A68" s="11">
        <v>45175</v>
      </c>
      <c r="B68" s="6">
        <v>2684668</v>
      </c>
      <c r="C68" s="7" t="s">
        <v>98</v>
      </c>
      <c r="D68" s="8" t="s">
        <v>168</v>
      </c>
      <c r="E68" s="9" t="s">
        <v>13</v>
      </c>
      <c r="F68" s="20">
        <v>3402</v>
      </c>
      <c r="G68" s="8">
        <v>13</v>
      </c>
      <c r="H68" s="10">
        <v>3402</v>
      </c>
      <c r="I68" s="85">
        <v>3402</v>
      </c>
      <c r="J68" s="10">
        <f>F68-I68</f>
        <v>0</v>
      </c>
      <c r="L68" s="23">
        <f>F68+I68</f>
        <v>6804</v>
      </c>
      <c r="P68" s="40" t="s">
        <v>181</v>
      </c>
      <c r="Q68" s="92">
        <v>1977228</v>
      </c>
      <c r="R68" s="92">
        <v>52</v>
      </c>
      <c r="S68" s="93">
        <v>10</v>
      </c>
      <c r="T68" s="147"/>
    </row>
    <row r="69" spans="1:20">
      <c r="B69" t="s">
        <v>109</v>
      </c>
      <c r="C69" t="s">
        <v>108</v>
      </c>
      <c r="D69" t="s">
        <v>182</v>
      </c>
      <c r="E69" s="9" t="s">
        <v>183</v>
      </c>
      <c r="F69" s="21">
        <v>1000</v>
      </c>
      <c r="G69" s="8">
        <v>3</v>
      </c>
      <c r="H69" s="10">
        <v>45</v>
      </c>
      <c r="I69" s="107">
        <v>6624</v>
      </c>
      <c r="J69" s="10">
        <f>F69-I69</f>
        <v>-5624</v>
      </c>
      <c r="L69" s="23">
        <f>F69+I69</f>
        <v>7624</v>
      </c>
      <c r="P69" s="40" t="s">
        <v>184</v>
      </c>
      <c r="Q69" s="92">
        <v>1977231</v>
      </c>
      <c r="R69" s="92">
        <v>52</v>
      </c>
      <c r="S69" s="93">
        <v>10</v>
      </c>
      <c r="T69" s="147"/>
    </row>
    <row r="70" spans="1:20">
      <c r="B70" t="s">
        <v>109</v>
      </c>
      <c r="C70" t="s">
        <v>108</v>
      </c>
      <c r="D70" t="s">
        <v>185</v>
      </c>
      <c r="E70" s="9"/>
      <c r="I70" s="85">
        <v>7512</v>
      </c>
      <c r="J70" s="10">
        <f>F70-I70</f>
        <v>-7512</v>
      </c>
      <c r="P70" s="40" t="s">
        <v>186</v>
      </c>
      <c r="Q70" s="92">
        <v>1949074</v>
      </c>
      <c r="R70" s="92">
        <v>4</v>
      </c>
      <c r="S70" s="93">
        <v>210</v>
      </c>
      <c r="T70" s="147"/>
    </row>
    <row r="71" spans="1:20">
      <c r="B71" t="s">
        <v>93</v>
      </c>
      <c r="C71" t="s">
        <v>138</v>
      </c>
      <c r="D71" t="s">
        <v>187</v>
      </c>
      <c r="F71" s="21">
        <v>5000</v>
      </c>
      <c r="I71" s="85">
        <v>900</v>
      </c>
      <c r="J71" s="10">
        <f>F71-I71</f>
        <v>4100</v>
      </c>
      <c r="P71" s="40" t="s">
        <v>188</v>
      </c>
      <c r="Q71" s="92">
        <v>1977186</v>
      </c>
      <c r="R71" s="92">
        <v>24</v>
      </c>
      <c r="S71" s="93">
        <v>6</v>
      </c>
      <c r="T71" s="147"/>
    </row>
    <row r="72" spans="1:20">
      <c r="B72" s="105" t="s">
        <v>109</v>
      </c>
      <c r="C72" s="104" t="s">
        <v>108</v>
      </c>
      <c r="D72" t="s">
        <v>182</v>
      </c>
      <c r="F72" s="21">
        <v>6000</v>
      </c>
      <c r="I72" s="22">
        <v>6624</v>
      </c>
      <c r="J72" s="10">
        <f>F72-I72</f>
        <v>-624</v>
      </c>
      <c r="P72" s="40" t="s">
        <v>189</v>
      </c>
      <c r="Q72" s="92">
        <v>1977227</v>
      </c>
      <c r="R72" s="92">
        <v>24</v>
      </c>
      <c r="S72" s="93">
        <v>6</v>
      </c>
      <c r="T72" s="147"/>
    </row>
    <row r="73" spans="1:20">
      <c r="B73" s="105" t="s">
        <v>109</v>
      </c>
      <c r="C73" s="104" t="s">
        <v>108</v>
      </c>
      <c r="D73" t="s">
        <v>190</v>
      </c>
      <c r="F73" s="21">
        <v>7000</v>
      </c>
      <c r="I73" s="22">
        <v>4632</v>
      </c>
      <c r="J73" s="10">
        <f>F73-I73</f>
        <v>2368</v>
      </c>
      <c r="P73" s="43" t="s">
        <v>191</v>
      </c>
      <c r="Q73" s="103">
        <v>2743960</v>
      </c>
      <c r="R73" s="92">
        <v>24</v>
      </c>
      <c r="S73" s="93">
        <v>15</v>
      </c>
      <c r="T73" s="147"/>
    </row>
    <row r="74" spans="1:20">
      <c r="B74" s="105" t="s">
        <v>109</v>
      </c>
      <c r="C74" s="104" t="s">
        <v>108</v>
      </c>
      <c r="D74" t="s">
        <v>192</v>
      </c>
      <c r="F74" s="21">
        <v>8000</v>
      </c>
      <c r="I74" s="22">
        <v>7512</v>
      </c>
      <c r="J74" s="10">
        <f>F74-I74</f>
        <v>488</v>
      </c>
    </row>
    <row r="75" spans="1:20">
      <c r="B75" s="105" t="s">
        <v>109</v>
      </c>
      <c r="C75" s="104" t="s">
        <v>108</v>
      </c>
      <c r="D75" t="s">
        <v>193</v>
      </c>
      <c r="F75" s="21">
        <v>7000</v>
      </c>
      <c r="I75" s="22">
        <v>840</v>
      </c>
      <c r="J75" s="10">
        <f>F75-I75</f>
        <v>6160</v>
      </c>
    </row>
    <row r="76" spans="1:20">
      <c r="B76" s="105" t="s">
        <v>109</v>
      </c>
      <c r="C76" s="104" t="s">
        <v>108</v>
      </c>
      <c r="D76" t="s">
        <v>194</v>
      </c>
      <c r="F76" s="21">
        <v>8000</v>
      </c>
      <c r="I76" s="22">
        <v>4416</v>
      </c>
      <c r="J76" s="10">
        <f>F76-I76</f>
        <v>3584</v>
      </c>
    </row>
    <row r="80" spans="1:20">
      <c r="C80" s="106"/>
    </row>
  </sheetData>
  <autoFilter ref="A1:T70"/>
  <mergeCells>
    <mergeCell ref="T3:T61"/>
    <mergeCell ref="T62:T73"/>
  </mergeCells>
  <conditionalFormatting sqref="B31">
    <cfRule type="expression" dxfId="0" priority="1" stopIfTrue="1">
      <formula>#REF!=0</formula>
    </cfRule>
    <cfRule type="expression" dxfId="1" priority="2" stopIfTrue="1">
      <formula>$C$7=0</formula>
    </cfRule>
  </conditionalFormatting>
  <conditionalFormatting sqref="I2:I71">
    <cfRule type="expression" dxfId="2" priority="3" stopIfTrue="1">
      <formula>I2=0</formula>
    </cfRule>
  </conditionalFormatting>
  <printOptions gridLines="false" gridLinesSet="true"/>
  <pageMargins left="0.7" right="0.7" top="0.75" bottom="0.75" header="0.3" footer="0.3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T80"/>
  <sheetViews>
    <sheetView tabSelected="0" workbookViewId="0" zoomScale="85" zoomScaleNormal="85" showGridLines="true" showRowColHeaders="1">
      <pane ySplit="1" topLeftCell="A63" activePane="bottomLeft" state="frozen"/>
      <selection pane="bottomLeft" activeCell="J76" sqref="J76"/>
    </sheetView>
  </sheetViews>
  <sheetFormatPr defaultRowHeight="14.4" outlineLevelRow="0" outlineLevelCol="0"/>
  <cols>
    <col min="1" max="1" width="11.85546875" customWidth="true" style="0"/>
    <col min="2" max="2" width="11.140625" customWidth="true" style="0"/>
    <col min="3" max="3" width="56.42578125" customWidth="true" style="0"/>
    <col min="4" max="4" width="12.85546875" customWidth="true" style="0"/>
    <col min="5" max="5" width="9.85546875" customWidth="true" style="0"/>
    <col min="6" max="6" width="10.28515625" customWidth="true" style="21"/>
    <col min="7" max="7" width="8.5703125" customWidth="true" style="0"/>
    <col min="8" max="8" width="8.7109375" customWidth="true" style="0"/>
    <col min="9" max="9" width="21.85546875" customWidth="true" style="22"/>
    <col min="10" max="10" width="10.85546875" customWidth="true" style="0"/>
    <col min="11" max="11" width="17.5703125" customWidth="true" style="0"/>
    <col min="16" max="16" width="52.28515625" customWidth="true" style="0"/>
  </cols>
  <sheetData>
    <row r="1" spans="1:20" customHeight="1" ht="31.5">
      <c r="A1" s="13" t="s">
        <v>0</v>
      </c>
      <c r="B1" s="13" t="s">
        <v>1</v>
      </c>
      <c r="C1" s="14" t="s">
        <v>2</v>
      </c>
      <c r="D1" s="15" t="s">
        <v>3</v>
      </c>
      <c r="E1" s="1" t="s">
        <v>4</v>
      </c>
      <c r="F1" s="16" t="s">
        <v>5</v>
      </c>
      <c r="G1" s="2" t="s">
        <v>6</v>
      </c>
      <c r="H1" s="3" t="s">
        <v>7</v>
      </c>
      <c r="I1" s="17" t="s">
        <v>8</v>
      </c>
      <c r="J1" s="18" t="s">
        <v>9</v>
      </c>
      <c r="K1" s="4" t="s">
        <v>10</v>
      </c>
    </row>
    <row r="2" spans="1:20">
      <c r="A2" s="5">
        <v>45170</v>
      </c>
      <c r="B2" s="86">
        <v>61018091</v>
      </c>
      <c r="C2" s="87" t="s">
        <v>11</v>
      </c>
      <c r="D2" s="19" t="s">
        <v>12</v>
      </c>
      <c r="E2" s="9" t="s">
        <v>13</v>
      </c>
      <c r="F2" s="20">
        <v>5344</v>
      </c>
      <c r="G2" s="8">
        <v>23</v>
      </c>
      <c r="H2" s="6">
        <f>F2/12</f>
        <v>445.33333333333</v>
      </c>
      <c r="I2" s="85"/>
      <c r="J2" s="10">
        <f>F2-I2</f>
        <v>5344</v>
      </c>
      <c r="K2" s="8"/>
      <c r="L2" s="23">
        <f>F2+I2</f>
        <v>5344</v>
      </c>
    </row>
    <row r="3" spans="1:20" customHeight="1" ht="12">
      <c r="A3" s="11">
        <v>45170</v>
      </c>
      <c r="B3" s="6" t="s">
        <v>14</v>
      </c>
      <c r="C3" s="7" t="s">
        <v>15</v>
      </c>
      <c r="D3" s="8" t="s">
        <v>16</v>
      </c>
      <c r="E3" s="9" t="s">
        <v>13</v>
      </c>
      <c r="F3" s="20">
        <v>17280</v>
      </c>
      <c r="G3" s="8">
        <v>4</v>
      </c>
      <c r="H3" s="6">
        <v>720</v>
      </c>
      <c r="I3" s="85"/>
      <c r="J3" s="10">
        <f>F3-I3</f>
        <v>17280</v>
      </c>
      <c r="K3" s="8"/>
      <c r="L3" s="23">
        <f>F3+I3</f>
        <v>17280</v>
      </c>
      <c r="P3" s="27" t="s">
        <v>17</v>
      </c>
      <c r="Q3" s="27" t="s">
        <v>18</v>
      </c>
      <c r="R3" s="27" t="s">
        <v>19</v>
      </c>
      <c r="S3" s="28" t="s">
        <v>20</v>
      </c>
      <c r="T3" s="146" t="s">
        <v>21</v>
      </c>
    </row>
    <row r="4" spans="1:20" customHeight="1" ht="15.75">
      <c r="A4" s="11">
        <v>45170</v>
      </c>
      <c r="B4" s="6" t="s">
        <v>22</v>
      </c>
      <c r="C4" s="7" t="s">
        <v>23</v>
      </c>
      <c r="D4" s="8" t="s">
        <v>24</v>
      </c>
      <c r="E4" s="9" t="s">
        <v>13</v>
      </c>
      <c r="F4" s="20">
        <v>12672</v>
      </c>
      <c r="G4" s="8">
        <v>22</v>
      </c>
      <c r="H4" s="6">
        <v>1056</v>
      </c>
      <c r="I4" s="85"/>
      <c r="J4" s="10">
        <f>F4-I4</f>
        <v>12672</v>
      </c>
      <c r="K4" s="8"/>
      <c r="L4" s="23">
        <f>F4+I4</f>
        <v>12672</v>
      </c>
      <c r="P4" s="51" t="s">
        <v>11</v>
      </c>
      <c r="Q4" s="88">
        <v>61018091</v>
      </c>
      <c r="R4" s="89">
        <v>75</v>
      </c>
      <c r="S4" s="90">
        <v>12</v>
      </c>
      <c r="T4" s="146"/>
    </row>
    <row r="5" spans="1:20" customHeight="1" ht="15.75">
      <c r="A5" s="11">
        <v>45170</v>
      </c>
      <c r="B5" s="6" t="s">
        <v>22</v>
      </c>
      <c r="C5" s="7" t="s">
        <v>23</v>
      </c>
      <c r="D5" s="8" t="s">
        <v>25</v>
      </c>
      <c r="E5" s="9" t="s">
        <v>13</v>
      </c>
      <c r="F5" s="20">
        <v>8064</v>
      </c>
      <c r="G5" s="8">
        <v>14</v>
      </c>
      <c r="H5" s="6">
        <v>672</v>
      </c>
      <c r="I5" s="85"/>
      <c r="J5" s="10">
        <f>F5-I5</f>
        <v>8064</v>
      </c>
      <c r="K5" s="8"/>
      <c r="L5" s="23">
        <f>F5+I5</f>
        <v>8064</v>
      </c>
      <c r="P5" s="43" t="s">
        <v>26</v>
      </c>
      <c r="Q5" s="91">
        <v>61028421</v>
      </c>
      <c r="R5" s="92">
        <v>30</v>
      </c>
      <c r="S5" s="93">
        <v>4</v>
      </c>
      <c r="T5" s="146"/>
    </row>
    <row r="6" spans="1:20" customHeight="1" ht="15.75">
      <c r="A6" s="11">
        <v>45170</v>
      </c>
      <c r="B6" s="6" t="s">
        <v>22</v>
      </c>
      <c r="C6" s="7" t="s">
        <v>23</v>
      </c>
      <c r="D6" s="8" t="s">
        <v>27</v>
      </c>
      <c r="E6" s="9" t="s">
        <v>13</v>
      </c>
      <c r="F6" s="20">
        <v>9792</v>
      </c>
      <c r="G6" s="8">
        <v>17</v>
      </c>
      <c r="H6" s="6">
        <v>816</v>
      </c>
      <c r="I6" s="85"/>
      <c r="J6" s="10">
        <f>F6-I6</f>
        <v>9792</v>
      </c>
      <c r="K6" s="8"/>
      <c r="L6" s="23">
        <f>F6+I6</f>
        <v>9792</v>
      </c>
      <c r="P6" s="43" t="s">
        <v>28</v>
      </c>
      <c r="Q6" s="91" t="s">
        <v>29</v>
      </c>
      <c r="R6" s="92">
        <v>30</v>
      </c>
      <c r="S6" s="93">
        <v>4</v>
      </c>
      <c r="T6" s="146"/>
    </row>
    <row r="7" spans="1:20" customHeight="1" ht="15.75">
      <c r="A7" s="11">
        <v>45170</v>
      </c>
      <c r="B7" s="6">
        <v>61018090</v>
      </c>
      <c r="C7" s="7" t="s">
        <v>30</v>
      </c>
      <c r="D7" s="8" t="s">
        <v>31</v>
      </c>
      <c r="E7" s="9" t="s">
        <v>13</v>
      </c>
      <c r="F7" s="20">
        <v>3144</v>
      </c>
      <c r="G7" s="8">
        <v>4</v>
      </c>
      <c r="H7" s="6">
        <v>262</v>
      </c>
      <c r="I7" s="85"/>
      <c r="J7" s="10">
        <f>F7-I7</f>
        <v>3144</v>
      </c>
      <c r="K7" s="8"/>
      <c r="L7" s="23">
        <f>F7+I7</f>
        <v>3144</v>
      </c>
      <c r="P7" s="43" t="s">
        <v>32</v>
      </c>
      <c r="Q7" s="91" t="s">
        <v>22</v>
      </c>
      <c r="R7" s="92">
        <v>48</v>
      </c>
      <c r="S7" s="93">
        <v>12</v>
      </c>
      <c r="T7" s="146"/>
    </row>
    <row r="8" spans="1:20" customHeight="1" ht="15.75">
      <c r="A8" s="11">
        <v>45170</v>
      </c>
      <c r="B8" s="6">
        <v>61018090</v>
      </c>
      <c r="C8" s="7" t="s">
        <v>30</v>
      </c>
      <c r="D8" s="8" t="s">
        <v>33</v>
      </c>
      <c r="E8" s="9" t="s">
        <v>13</v>
      </c>
      <c r="F8" s="20">
        <v>3036</v>
      </c>
      <c r="G8" s="8">
        <v>4</v>
      </c>
      <c r="H8" s="6">
        <v>253</v>
      </c>
      <c r="I8" s="85"/>
      <c r="J8" s="10">
        <f>F8-I8</f>
        <v>3036</v>
      </c>
      <c r="K8" s="8"/>
      <c r="L8" s="23">
        <f>F8+I8</f>
        <v>3036</v>
      </c>
      <c r="P8" s="43" t="s">
        <v>35</v>
      </c>
      <c r="Q8" s="91" t="s">
        <v>36</v>
      </c>
      <c r="R8" s="92">
        <v>42</v>
      </c>
      <c r="S8" s="93">
        <v>3</v>
      </c>
      <c r="T8" s="146"/>
    </row>
    <row r="9" spans="1:20" customHeight="1" ht="15.75">
      <c r="A9" s="11">
        <v>45170</v>
      </c>
      <c r="B9" s="6">
        <v>61018090</v>
      </c>
      <c r="C9" s="7" t="s">
        <v>30</v>
      </c>
      <c r="D9" s="8" t="s">
        <v>37</v>
      </c>
      <c r="E9" s="9" t="s">
        <v>13</v>
      </c>
      <c r="F9" s="20">
        <v>2796</v>
      </c>
      <c r="G9" s="8">
        <v>4</v>
      </c>
      <c r="H9" s="6">
        <v>233</v>
      </c>
      <c r="I9" s="85"/>
      <c r="J9" s="10">
        <f>F9-I9</f>
        <v>2796</v>
      </c>
      <c r="K9" s="8"/>
      <c r="L9" s="23">
        <f>F9+I9</f>
        <v>2796</v>
      </c>
      <c r="P9" s="43" t="s">
        <v>38</v>
      </c>
      <c r="Q9" s="91">
        <v>61016991</v>
      </c>
      <c r="R9" s="92">
        <v>75</v>
      </c>
      <c r="S9" s="93">
        <v>12</v>
      </c>
      <c r="T9" s="146"/>
    </row>
    <row r="10" spans="1:20" customHeight="1" ht="15.75">
      <c r="A10" s="11">
        <v>45170</v>
      </c>
      <c r="B10" s="6" t="s">
        <v>39</v>
      </c>
      <c r="C10" s="7" t="s">
        <v>40</v>
      </c>
      <c r="D10" s="8" t="s">
        <v>41</v>
      </c>
      <c r="E10" s="9" t="s">
        <v>13</v>
      </c>
      <c r="F10" s="20">
        <v>500</v>
      </c>
      <c r="G10" s="8">
        <v>105</v>
      </c>
      <c r="H10" s="6">
        <v>500</v>
      </c>
      <c r="I10" s="85"/>
      <c r="J10" s="10">
        <f>F10-I10</f>
        <v>500</v>
      </c>
      <c r="K10" s="8"/>
      <c r="L10" s="23">
        <f>F10+I10</f>
        <v>500</v>
      </c>
      <c r="P10" s="53" t="s">
        <v>42</v>
      </c>
      <c r="Q10" s="91" t="s">
        <v>43</v>
      </c>
      <c r="R10" s="94">
        <v>48</v>
      </c>
      <c r="S10" s="95">
        <v>12</v>
      </c>
      <c r="T10" s="146"/>
    </row>
    <row r="11" spans="1:20" customHeight="1" ht="15.75">
      <c r="A11" s="5">
        <v>45171</v>
      </c>
      <c r="B11" s="6" t="s">
        <v>14</v>
      </c>
      <c r="C11" s="7" t="s">
        <v>15</v>
      </c>
      <c r="D11" s="8" t="s">
        <v>44</v>
      </c>
      <c r="E11" s="9" t="s">
        <v>13</v>
      </c>
      <c r="F11" s="20">
        <v>8640</v>
      </c>
      <c r="G11" s="8">
        <v>2</v>
      </c>
      <c r="H11" s="6">
        <v>360</v>
      </c>
      <c r="I11" s="85"/>
      <c r="J11" s="10">
        <f>F11-I11</f>
        <v>8640</v>
      </c>
      <c r="K11" s="8"/>
      <c r="L11" s="23">
        <f>F11+I11</f>
        <v>8640</v>
      </c>
      <c r="P11" s="43" t="s">
        <v>45</v>
      </c>
      <c r="Q11" s="91">
        <v>105985</v>
      </c>
      <c r="R11" s="92">
        <v>42</v>
      </c>
      <c r="S11" s="93">
        <v>3</v>
      </c>
      <c r="T11" s="146"/>
    </row>
    <row r="12" spans="1:20" customHeight="1" ht="15.75">
      <c r="A12" s="11">
        <v>45171</v>
      </c>
      <c r="B12" s="6" t="s">
        <v>14</v>
      </c>
      <c r="C12" s="7" t="s">
        <v>15</v>
      </c>
      <c r="D12" s="8" t="s">
        <v>46</v>
      </c>
      <c r="E12" s="9" t="s">
        <v>13</v>
      </c>
      <c r="F12" s="20">
        <v>4320</v>
      </c>
      <c r="G12" s="8">
        <v>1</v>
      </c>
      <c r="H12" s="6">
        <v>180</v>
      </c>
      <c r="I12" s="85"/>
      <c r="J12" s="10">
        <f>F12-I12</f>
        <v>4320</v>
      </c>
      <c r="K12" s="8"/>
      <c r="L12" s="23">
        <f>F12+I12</f>
        <v>4320</v>
      </c>
      <c r="P12" s="43" t="s">
        <v>47</v>
      </c>
      <c r="Q12" s="91" t="s">
        <v>48</v>
      </c>
      <c r="R12" s="92">
        <v>80</v>
      </c>
      <c r="S12" s="93">
        <v>12</v>
      </c>
      <c r="T12" s="146"/>
    </row>
    <row r="13" spans="1:20" customHeight="1" ht="15.75">
      <c r="A13" s="11">
        <v>45171</v>
      </c>
      <c r="B13" s="6" t="s">
        <v>22</v>
      </c>
      <c r="C13" s="7" t="s">
        <v>23</v>
      </c>
      <c r="D13" s="8" t="s">
        <v>49</v>
      </c>
      <c r="E13" s="9" t="s">
        <v>13</v>
      </c>
      <c r="F13" s="20">
        <v>5760</v>
      </c>
      <c r="G13" s="8">
        <v>10</v>
      </c>
      <c r="H13" s="6">
        <v>480</v>
      </c>
      <c r="I13" s="85"/>
      <c r="J13" s="10">
        <f>F13-I13</f>
        <v>5760</v>
      </c>
      <c r="K13" s="8"/>
      <c r="L13" s="23">
        <f>F13+I13</f>
        <v>5760</v>
      </c>
      <c r="P13" s="56" t="s">
        <v>50</v>
      </c>
      <c r="Q13" s="96" t="s">
        <v>51</v>
      </c>
      <c r="R13" s="92">
        <v>80</v>
      </c>
      <c r="S13" s="93">
        <v>12</v>
      </c>
      <c r="T13" s="146"/>
    </row>
    <row r="14" spans="1:20" customHeight="1" ht="15.75">
      <c r="A14" s="11">
        <v>45171</v>
      </c>
      <c r="B14" s="6" t="s">
        <v>22</v>
      </c>
      <c r="C14" s="7" t="s">
        <v>23</v>
      </c>
      <c r="D14" s="8" t="s">
        <v>52</v>
      </c>
      <c r="E14" s="9" t="s">
        <v>13</v>
      </c>
      <c r="F14" s="20">
        <v>6912</v>
      </c>
      <c r="G14" s="8">
        <v>12</v>
      </c>
      <c r="H14" s="6">
        <v>576</v>
      </c>
      <c r="I14" s="85"/>
      <c r="J14" s="10">
        <f>F14-I14</f>
        <v>6912</v>
      </c>
      <c r="K14" s="8"/>
      <c r="L14" s="23">
        <f>F14+I14</f>
        <v>6912</v>
      </c>
      <c r="P14" s="43" t="s">
        <v>53</v>
      </c>
      <c r="Q14" s="91" t="s">
        <v>54</v>
      </c>
      <c r="R14" s="92">
        <v>78</v>
      </c>
      <c r="S14" s="93">
        <v>12</v>
      </c>
      <c r="T14" s="146"/>
    </row>
    <row r="15" spans="1:20" customHeight="1" ht="15.75">
      <c r="A15" s="11">
        <v>45171</v>
      </c>
      <c r="B15" s="6">
        <v>61018090</v>
      </c>
      <c r="C15" s="7" t="s">
        <v>30</v>
      </c>
      <c r="D15" s="8" t="s">
        <v>55</v>
      </c>
      <c r="E15" s="9" t="s">
        <v>13</v>
      </c>
      <c r="F15" s="20">
        <v>1548</v>
      </c>
      <c r="G15" s="8">
        <v>2</v>
      </c>
      <c r="H15" s="6">
        <v>129</v>
      </c>
      <c r="I15" s="85"/>
      <c r="J15" s="10">
        <f>F15-I15</f>
        <v>1548</v>
      </c>
      <c r="K15" s="8"/>
      <c r="L15" s="23">
        <f>F15+I15</f>
        <v>1548</v>
      </c>
      <c r="P15" s="43" t="s">
        <v>56</v>
      </c>
      <c r="Q15" s="91">
        <v>61013323</v>
      </c>
      <c r="R15" s="92">
        <v>48</v>
      </c>
      <c r="S15" s="93">
        <v>12</v>
      </c>
      <c r="T15" s="146"/>
    </row>
    <row r="16" spans="1:20" customHeight="1" ht="15.75">
      <c r="A16" s="11">
        <v>45171</v>
      </c>
      <c r="B16" s="6" t="s">
        <v>39</v>
      </c>
      <c r="C16" s="7" t="s">
        <v>40</v>
      </c>
      <c r="D16" s="8" t="s">
        <v>57</v>
      </c>
      <c r="E16" s="9" t="s">
        <v>13</v>
      </c>
      <c r="F16" s="20">
        <v>8442</v>
      </c>
      <c r="G16" s="8">
        <v>67</v>
      </c>
      <c r="H16" s="6">
        <f>F16/3</f>
        <v>2814</v>
      </c>
      <c r="I16" s="85"/>
      <c r="J16" s="10">
        <f>F16-I16</f>
        <v>8442</v>
      </c>
      <c r="K16" s="8"/>
      <c r="L16" s="23">
        <f>F16+I16</f>
        <v>8442</v>
      </c>
      <c r="P16" s="43" t="s">
        <v>58</v>
      </c>
      <c r="Q16" s="91">
        <v>61013201</v>
      </c>
      <c r="R16" s="92">
        <v>27</v>
      </c>
      <c r="S16" s="93">
        <v>4</v>
      </c>
      <c r="T16" s="146"/>
    </row>
    <row r="17" spans="1:20" customHeight="1" ht="15.75">
      <c r="A17" s="12">
        <v>45172</v>
      </c>
      <c r="B17" s="6" t="s">
        <v>22</v>
      </c>
      <c r="C17" s="7" t="s">
        <v>23</v>
      </c>
      <c r="D17" s="8" t="s">
        <v>59</v>
      </c>
      <c r="E17" s="9" t="s">
        <v>13</v>
      </c>
      <c r="F17" s="20">
        <v>8640</v>
      </c>
      <c r="G17" s="8">
        <v>15</v>
      </c>
      <c r="H17" s="6">
        <v>720</v>
      </c>
      <c r="I17" s="85"/>
      <c r="J17" s="10">
        <f>F17-I17</f>
        <v>8640</v>
      </c>
      <c r="K17" s="8"/>
      <c r="L17" s="23">
        <f>F17+I17</f>
        <v>8640</v>
      </c>
      <c r="P17" s="43" t="s">
        <v>60</v>
      </c>
      <c r="Q17" s="97">
        <v>61018090</v>
      </c>
      <c r="R17" s="94">
        <v>75</v>
      </c>
      <c r="S17" s="95">
        <v>12</v>
      </c>
      <c r="T17" s="146"/>
    </row>
    <row r="18" spans="1:20" customHeight="1" ht="15">
      <c r="A18" s="5">
        <v>45173</v>
      </c>
      <c r="B18" s="6">
        <v>2743960</v>
      </c>
      <c r="C18" s="7" t="s">
        <v>61</v>
      </c>
      <c r="D18" s="8" t="s">
        <v>62</v>
      </c>
      <c r="E18" s="9" t="s">
        <v>13</v>
      </c>
      <c r="F18" s="20">
        <v>9045</v>
      </c>
      <c r="G18" s="8">
        <v>26</v>
      </c>
      <c r="H18" s="6">
        <v>603</v>
      </c>
      <c r="I18" s="85"/>
      <c r="J18" s="10">
        <f>F18-I18</f>
        <v>9045</v>
      </c>
      <c r="K18" s="8"/>
      <c r="L18" s="23">
        <f>F18+I18</f>
        <v>9045</v>
      </c>
      <c r="P18" s="40" t="s">
        <v>63</v>
      </c>
      <c r="Q18" s="91" t="s">
        <v>64</v>
      </c>
      <c r="R18" s="92">
        <v>294</v>
      </c>
      <c r="S18" s="93">
        <v>6</v>
      </c>
      <c r="T18" s="146"/>
    </row>
    <row r="19" spans="1:20" customHeight="1" ht="15.75">
      <c r="A19" s="11">
        <v>45173</v>
      </c>
      <c r="B19" s="6">
        <v>2743987</v>
      </c>
      <c r="C19" s="7" t="s">
        <v>65</v>
      </c>
      <c r="D19" s="8" t="s">
        <v>66</v>
      </c>
      <c r="E19" s="9" t="s">
        <v>13</v>
      </c>
      <c r="F19" s="20">
        <v>6120</v>
      </c>
      <c r="G19" s="8">
        <v>17</v>
      </c>
      <c r="H19" s="6">
        <v>408</v>
      </c>
      <c r="I19" s="85"/>
      <c r="J19" s="10">
        <f>F19-I19</f>
        <v>6120</v>
      </c>
      <c r="K19" s="8"/>
      <c r="L19" s="23">
        <f>F19+I19</f>
        <v>6120</v>
      </c>
      <c r="P19" s="43" t="s">
        <v>67</v>
      </c>
      <c r="Q19" s="97" t="s">
        <v>68</v>
      </c>
      <c r="R19" s="94">
        <v>80</v>
      </c>
      <c r="S19" s="95">
        <v>24</v>
      </c>
      <c r="T19" s="146"/>
    </row>
    <row r="20" spans="1:20" customHeight="1" ht="15.75">
      <c r="A20" s="11">
        <v>45173</v>
      </c>
      <c r="B20" s="6" t="s">
        <v>14</v>
      </c>
      <c r="C20" s="7" t="s">
        <v>15</v>
      </c>
      <c r="D20" s="8" t="s">
        <v>69</v>
      </c>
      <c r="E20" s="9" t="s">
        <v>13</v>
      </c>
      <c r="F20" s="20">
        <v>17280</v>
      </c>
      <c r="G20" s="8">
        <v>4</v>
      </c>
      <c r="H20" s="6">
        <v>720</v>
      </c>
      <c r="I20" s="85"/>
      <c r="J20" s="10">
        <f>F20-I20</f>
        <v>17280</v>
      </c>
      <c r="K20" s="8"/>
      <c r="L20" s="23">
        <f>F20+I20</f>
        <v>17280</v>
      </c>
      <c r="P20" s="43" t="s">
        <v>70</v>
      </c>
      <c r="Q20" s="97" t="s">
        <v>71</v>
      </c>
      <c r="R20" s="94">
        <v>80</v>
      </c>
      <c r="S20" s="95">
        <v>24</v>
      </c>
      <c r="T20" s="146"/>
    </row>
    <row r="21" spans="1:20" customHeight="1" ht="15.75">
      <c r="A21" s="11">
        <v>45173</v>
      </c>
      <c r="B21" s="6" t="s">
        <v>22</v>
      </c>
      <c r="C21" s="7" t="s">
        <v>23</v>
      </c>
      <c r="D21" s="8" t="s">
        <v>72</v>
      </c>
      <c r="E21" s="9" t="s">
        <v>13</v>
      </c>
      <c r="F21" s="20">
        <v>11520</v>
      </c>
      <c r="G21" s="8">
        <v>20</v>
      </c>
      <c r="H21" s="6">
        <v>960</v>
      </c>
      <c r="I21" s="85"/>
      <c r="J21" s="10">
        <f>F21-I21</f>
        <v>11520</v>
      </c>
      <c r="K21" s="8"/>
      <c r="L21" s="23">
        <f>F21+I21</f>
        <v>11520</v>
      </c>
      <c r="P21" s="43" t="s">
        <v>73</v>
      </c>
      <c r="Q21" s="97" t="s">
        <v>74</v>
      </c>
      <c r="R21" s="94">
        <v>80</v>
      </c>
      <c r="S21" s="95">
        <v>24</v>
      </c>
      <c r="T21" s="146"/>
    </row>
    <row r="22" spans="1:20" customHeight="1" ht="15.75">
      <c r="A22" s="11">
        <v>45173</v>
      </c>
      <c r="B22" s="6" t="s">
        <v>22</v>
      </c>
      <c r="C22" s="7" t="s">
        <v>23</v>
      </c>
      <c r="D22" s="8" t="s">
        <v>75</v>
      </c>
      <c r="E22" s="9" t="s">
        <v>13</v>
      </c>
      <c r="F22" s="20">
        <v>10944</v>
      </c>
      <c r="G22" s="8">
        <v>19</v>
      </c>
      <c r="H22" s="6">
        <v>912</v>
      </c>
      <c r="I22" s="85"/>
      <c r="J22" s="10">
        <f>F22-I22</f>
        <v>10944</v>
      </c>
      <c r="K22" s="8"/>
      <c r="L22" s="23">
        <f>F22+I22</f>
        <v>10944</v>
      </c>
      <c r="P22" s="43" t="s">
        <v>76</v>
      </c>
      <c r="Q22" s="97" t="s">
        <v>77</v>
      </c>
      <c r="R22" s="94">
        <v>60</v>
      </c>
      <c r="S22" s="95">
        <v>18</v>
      </c>
      <c r="T22" s="146"/>
    </row>
    <row r="23" spans="1:20" customHeight="1" ht="15.75">
      <c r="A23" s="11">
        <v>45173</v>
      </c>
      <c r="B23" s="6" t="s">
        <v>22</v>
      </c>
      <c r="C23" s="7" t="s">
        <v>23</v>
      </c>
      <c r="D23" s="8" t="s">
        <v>78</v>
      </c>
      <c r="E23" s="9" t="s">
        <v>13</v>
      </c>
      <c r="F23" s="20">
        <v>12096</v>
      </c>
      <c r="G23" s="8">
        <v>21</v>
      </c>
      <c r="H23" s="6">
        <v>1008</v>
      </c>
      <c r="I23" s="85"/>
      <c r="J23" s="10">
        <f>F23-I23</f>
        <v>12096</v>
      </c>
      <c r="K23" s="8"/>
      <c r="L23" s="23">
        <f>F23+I23</f>
        <v>12096</v>
      </c>
      <c r="P23" s="43" t="s">
        <v>79</v>
      </c>
      <c r="Q23" s="97">
        <v>61021240</v>
      </c>
      <c r="R23" s="92">
        <v>48</v>
      </c>
      <c r="S23" s="93">
        <v>12</v>
      </c>
      <c r="T23" s="146"/>
    </row>
    <row r="24" spans="1:20" customHeight="1" ht="15.75">
      <c r="A24" s="11">
        <v>45173</v>
      </c>
      <c r="B24" s="6" t="s">
        <v>22</v>
      </c>
      <c r="C24" s="7" t="s">
        <v>23</v>
      </c>
      <c r="D24" s="8" t="s">
        <v>80</v>
      </c>
      <c r="E24" s="9" t="s">
        <v>13</v>
      </c>
      <c r="F24" s="20">
        <v>5760</v>
      </c>
      <c r="G24" s="8">
        <v>10</v>
      </c>
      <c r="H24" s="6">
        <v>480</v>
      </c>
      <c r="I24" s="85"/>
      <c r="J24" s="10">
        <f>F24-I24</f>
        <v>5760</v>
      </c>
      <c r="K24" s="8"/>
      <c r="L24" s="23">
        <f>F24+I24</f>
        <v>5760</v>
      </c>
      <c r="P24" s="43" t="s">
        <v>81</v>
      </c>
      <c r="Q24" s="94">
        <v>61021241</v>
      </c>
      <c r="R24" s="92">
        <v>48</v>
      </c>
      <c r="S24" s="93">
        <v>12</v>
      </c>
      <c r="T24" s="146"/>
    </row>
    <row r="25" spans="1:20" customHeight="1" ht="15.75">
      <c r="A25" s="11">
        <v>45173</v>
      </c>
      <c r="B25" s="6" t="s">
        <v>22</v>
      </c>
      <c r="C25" s="7" t="s">
        <v>23</v>
      </c>
      <c r="D25" s="8" t="s">
        <v>82</v>
      </c>
      <c r="E25" s="9" t="s">
        <v>13</v>
      </c>
      <c r="F25" s="20">
        <v>4608</v>
      </c>
      <c r="G25" s="8">
        <v>8</v>
      </c>
      <c r="H25" s="6">
        <v>384</v>
      </c>
      <c r="I25" s="85"/>
      <c r="J25" s="10">
        <f>F25-I25</f>
        <v>4608</v>
      </c>
      <c r="K25" s="8"/>
      <c r="L25" s="23">
        <f>F25+I25</f>
        <v>4608</v>
      </c>
      <c r="P25" s="43" t="s">
        <v>83</v>
      </c>
      <c r="Q25" s="97">
        <v>61003954</v>
      </c>
      <c r="R25" s="92">
        <v>48</v>
      </c>
      <c r="S25" s="93">
        <v>12</v>
      </c>
      <c r="T25" s="146"/>
    </row>
    <row r="26" spans="1:20" customHeight="1" ht="15.75">
      <c r="A26" s="11">
        <v>45173</v>
      </c>
      <c r="B26" s="6" t="s">
        <v>22</v>
      </c>
      <c r="C26" s="7" t="s">
        <v>23</v>
      </c>
      <c r="D26" s="8" t="s">
        <v>84</v>
      </c>
      <c r="E26" s="9" t="s">
        <v>13</v>
      </c>
      <c r="F26" s="20">
        <v>5184</v>
      </c>
      <c r="G26" s="8">
        <v>9</v>
      </c>
      <c r="H26" s="6">
        <v>432</v>
      </c>
      <c r="I26" s="85"/>
      <c r="J26" s="10">
        <f>F26-I26</f>
        <v>5184</v>
      </c>
      <c r="K26" s="8"/>
      <c r="L26" s="23">
        <f>F26+I26</f>
        <v>5184</v>
      </c>
      <c r="P26" s="43" t="s">
        <v>85</v>
      </c>
      <c r="Q26" s="97" t="s">
        <v>86</v>
      </c>
      <c r="R26" s="92">
        <v>51</v>
      </c>
      <c r="S26" s="93">
        <v>12</v>
      </c>
      <c r="T26" s="146"/>
    </row>
    <row r="27" spans="1:20" customHeight="1" ht="15.75">
      <c r="A27" s="11">
        <v>45173</v>
      </c>
      <c r="B27" s="6">
        <v>61021240</v>
      </c>
      <c r="C27" s="7" t="s">
        <v>87</v>
      </c>
      <c r="D27" s="8" t="s">
        <v>88</v>
      </c>
      <c r="E27" s="9" t="s">
        <v>13</v>
      </c>
      <c r="F27" s="20">
        <v>3480</v>
      </c>
      <c r="G27" s="8">
        <v>7</v>
      </c>
      <c r="H27" s="6">
        <v>290</v>
      </c>
      <c r="I27" s="85"/>
      <c r="J27" s="10">
        <f>F27-I27</f>
        <v>3480</v>
      </c>
      <c r="K27" s="8"/>
      <c r="L27" s="23">
        <f>F27+I27</f>
        <v>3480</v>
      </c>
      <c r="P27" s="40" t="s">
        <v>89</v>
      </c>
      <c r="Q27" s="97" t="s">
        <v>90</v>
      </c>
      <c r="R27" s="92">
        <v>48</v>
      </c>
      <c r="S27" s="93">
        <v>6</v>
      </c>
      <c r="T27" s="146"/>
    </row>
    <row r="28" spans="1:20" customHeight="1" ht="15.75">
      <c r="A28" s="11">
        <v>45173</v>
      </c>
      <c r="B28" s="6" t="s">
        <v>39</v>
      </c>
      <c r="C28" s="7" t="s">
        <v>40</v>
      </c>
      <c r="D28" s="8" t="s">
        <v>91</v>
      </c>
      <c r="E28" s="9" t="s">
        <v>13</v>
      </c>
      <c r="F28" s="20">
        <v>5040</v>
      </c>
      <c r="G28" s="8">
        <v>40</v>
      </c>
      <c r="H28" s="6">
        <f>F28/3</f>
        <v>1680</v>
      </c>
      <c r="I28" s="85"/>
      <c r="J28" s="10">
        <f>F28-I28</f>
        <v>5040</v>
      </c>
      <c r="K28" s="8"/>
      <c r="L28" s="23">
        <f>F28+I28</f>
        <v>5040</v>
      </c>
      <c r="P28" s="40" t="s">
        <v>92</v>
      </c>
      <c r="Q28" s="97">
        <v>61028013</v>
      </c>
      <c r="R28" s="92">
        <v>180</v>
      </c>
      <c r="S28" s="93">
        <v>24</v>
      </c>
      <c r="T28" s="146"/>
    </row>
    <row r="29" spans="1:20" customHeight="1" ht="15.75">
      <c r="A29" s="11">
        <v>45173</v>
      </c>
      <c r="B29" s="6" t="s">
        <v>93</v>
      </c>
      <c r="C29" s="7" t="s">
        <v>94</v>
      </c>
      <c r="D29" s="8" t="s">
        <v>95</v>
      </c>
      <c r="E29" s="9" t="s">
        <v>13</v>
      </c>
      <c r="F29" s="20">
        <v>2280</v>
      </c>
      <c r="G29" s="8">
        <v>38</v>
      </c>
      <c r="H29" s="6">
        <v>1140</v>
      </c>
      <c r="I29" s="85"/>
      <c r="J29" s="10">
        <f>F29-I29</f>
        <v>2280</v>
      </c>
      <c r="K29" s="8"/>
      <c r="L29" s="23">
        <f>F29+I29</f>
        <v>2280</v>
      </c>
      <c r="P29" s="43" t="s">
        <v>96</v>
      </c>
      <c r="Q29" s="97" t="s">
        <v>97</v>
      </c>
      <c r="R29" s="92">
        <v>28</v>
      </c>
      <c r="S29" s="93">
        <v>3</v>
      </c>
      <c r="T29" s="146"/>
    </row>
    <row r="30" spans="1:20" customHeight="1" ht="15.75">
      <c r="A30" s="11">
        <v>45173</v>
      </c>
      <c r="B30" s="6">
        <v>2684668</v>
      </c>
      <c r="C30" s="7" t="s">
        <v>98</v>
      </c>
      <c r="D30" s="8" t="s">
        <v>99</v>
      </c>
      <c r="E30" s="9" t="s">
        <v>13</v>
      </c>
      <c r="F30" s="20">
        <v>3564</v>
      </c>
      <c r="G30" s="8">
        <v>22</v>
      </c>
      <c r="H30" s="6">
        <v>132</v>
      </c>
      <c r="I30" s="85"/>
      <c r="J30" s="10">
        <f>F30-I30</f>
        <v>3564</v>
      </c>
      <c r="K30" s="8"/>
      <c r="L30" s="23">
        <f>F30+I30</f>
        <v>3564</v>
      </c>
      <c r="P30" s="40" t="s">
        <v>100</v>
      </c>
      <c r="Q30" s="97" t="s">
        <v>101</v>
      </c>
      <c r="R30" s="92">
        <v>80</v>
      </c>
      <c r="S30" s="93">
        <v>24</v>
      </c>
      <c r="T30" s="146"/>
    </row>
    <row r="31" spans="1:20">
      <c r="A31" s="5">
        <v>45174</v>
      </c>
      <c r="B31" s="24" t="s">
        <v>51</v>
      </c>
      <c r="C31" s="25" t="s">
        <v>50</v>
      </c>
      <c r="D31" s="26" t="s">
        <v>102</v>
      </c>
      <c r="E31" s="9" t="s">
        <v>13</v>
      </c>
      <c r="F31" s="20">
        <v>7560</v>
      </c>
      <c r="G31" s="8">
        <v>21</v>
      </c>
      <c r="H31" s="6">
        <v>504</v>
      </c>
      <c r="I31" s="85"/>
      <c r="J31" s="10">
        <f>F31-I31</f>
        <v>7560</v>
      </c>
      <c r="K31" s="8"/>
      <c r="L31" s="23">
        <f>F31+I31</f>
        <v>7560</v>
      </c>
      <c r="P31" s="40" t="s">
        <v>103</v>
      </c>
      <c r="Q31" s="97" t="s">
        <v>104</v>
      </c>
      <c r="R31" s="92">
        <v>90</v>
      </c>
      <c r="S31" s="93">
        <v>24</v>
      </c>
      <c r="T31" s="146"/>
    </row>
    <row r="32" spans="1:20" customHeight="1" ht="15.75">
      <c r="A32" s="11">
        <v>45174</v>
      </c>
      <c r="B32" s="6">
        <v>2743987</v>
      </c>
      <c r="C32" s="7" t="s">
        <v>65</v>
      </c>
      <c r="D32" s="8" t="s">
        <v>105</v>
      </c>
      <c r="E32" s="9" t="s">
        <v>13</v>
      </c>
      <c r="F32" s="20">
        <v>9720</v>
      </c>
      <c r="G32" s="8">
        <v>27</v>
      </c>
      <c r="H32" s="6">
        <v>648</v>
      </c>
      <c r="I32" s="85"/>
      <c r="J32" s="10">
        <f>F32-I32</f>
        <v>9720</v>
      </c>
      <c r="K32" s="8"/>
      <c r="L32" s="23">
        <f>F32+I32</f>
        <v>9720</v>
      </c>
      <c r="P32" s="40" t="s">
        <v>106</v>
      </c>
      <c r="Q32" s="97">
        <v>61000548</v>
      </c>
      <c r="R32" s="92">
        <v>48</v>
      </c>
      <c r="S32" s="93">
        <v>6</v>
      </c>
      <c r="T32" s="146"/>
    </row>
    <row r="33" spans="1:20" customHeight="1" ht="15.75">
      <c r="A33" s="11">
        <v>45174</v>
      </c>
      <c r="B33" s="6" t="s">
        <v>14</v>
      </c>
      <c r="C33" s="7" t="s">
        <v>15</v>
      </c>
      <c r="D33" s="8" t="s">
        <v>107</v>
      </c>
      <c r="E33" s="9" t="s">
        <v>13</v>
      </c>
      <c r="F33" s="20">
        <v>21600</v>
      </c>
      <c r="G33" s="8">
        <v>5</v>
      </c>
      <c r="H33" s="6">
        <v>900</v>
      </c>
      <c r="I33" s="85"/>
      <c r="J33" s="10">
        <f>F33-I33</f>
        <v>21600</v>
      </c>
      <c r="K33" s="8"/>
      <c r="L33" s="23">
        <f>F33+I33</f>
        <v>21600</v>
      </c>
      <c r="P33" s="40" t="s">
        <v>108</v>
      </c>
      <c r="Q33" s="97" t="s">
        <v>109</v>
      </c>
      <c r="R33" s="92">
        <v>294</v>
      </c>
      <c r="S33" s="93">
        <v>24</v>
      </c>
      <c r="T33" s="146"/>
    </row>
    <row r="34" spans="1:20" customHeight="1" ht="15.75">
      <c r="A34" s="11">
        <v>45174</v>
      </c>
      <c r="B34" s="6" t="s">
        <v>22</v>
      </c>
      <c r="C34" s="7" t="s">
        <v>23</v>
      </c>
      <c r="D34" s="8" t="s">
        <v>110</v>
      </c>
      <c r="E34" s="9" t="s">
        <v>13</v>
      </c>
      <c r="F34" s="20">
        <v>9216</v>
      </c>
      <c r="G34" s="8">
        <v>16</v>
      </c>
      <c r="H34" s="6">
        <v>768</v>
      </c>
      <c r="I34" s="85"/>
      <c r="J34" s="10">
        <f>F34-I34</f>
        <v>9216</v>
      </c>
      <c r="K34" s="8"/>
      <c r="L34" s="23">
        <f>F34+I34</f>
        <v>9216</v>
      </c>
      <c r="P34" s="40" t="s">
        <v>111</v>
      </c>
      <c r="Q34" s="97" t="s">
        <v>112</v>
      </c>
      <c r="R34" s="92">
        <v>51</v>
      </c>
      <c r="S34" s="93">
        <v>12</v>
      </c>
      <c r="T34" s="146"/>
    </row>
    <row r="35" spans="1:20" customHeight="1" ht="15.75">
      <c r="A35" s="11">
        <v>45174</v>
      </c>
      <c r="B35" s="6" t="s">
        <v>22</v>
      </c>
      <c r="C35" s="7" t="s">
        <v>23</v>
      </c>
      <c r="D35" s="8" t="s">
        <v>113</v>
      </c>
      <c r="E35" s="9" t="s">
        <v>13</v>
      </c>
      <c r="F35" s="20">
        <v>10368</v>
      </c>
      <c r="G35" s="8">
        <v>18</v>
      </c>
      <c r="H35" s="6">
        <v>864</v>
      </c>
      <c r="I35" s="85"/>
      <c r="J35" s="10">
        <f>F35-I35</f>
        <v>10368</v>
      </c>
      <c r="K35" s="8"/>
      <c r="L35" s="23">
        <f>F35+I35</f>
        <v>10368</v>
      </c>
      <c r="P35" s="40" t="s">
        <v>114</v>
      </c>
      <c r="Q35" s="98" t="s">
        <v>115</v>
      </c>
      <c r="R35" s="98">
        <v>90</v>
      </c>
      <c r="S35" s="99">
        <v>12</v>
      </c>
      <c r="T35" s="146"/>
    </row>
    <row r="36" spans="1:20" customHeight="1" ht="15.75">
      <c r="A36" s="11">
        <v>45174</v>
      </c>
      <c r="B36" s="6" t="s">
        <v>22</v>
      </c>
      <c r="C36" s="7" t="s">
        <v>23</v>
      </c>
      <c r="D36" s="8" t="s">
        <v>116</v>
      </c>
      <c r="E36" s="9" t="s">
        <v>13</v>
      </c>
      <c r="F36" s="20">
        <v>11520</v>
      </c>
      <c r="G36" s="8">
        <v>20</v>
      </c>
      <c r="H36" s="6">
        <v>960</v>
      </c>
      <c r="I36" s="85"/>
      <c r="J36" s="10">
        <f>F36-I36</f>
        <v>11520</v>
      </c>
      <c r="K36" s="8"/>
      <c r="L36" s="23">
        <f>F36+I36</f>
        <v>11520</v>
      </c>
      <c r="P36" s="60" t="s">
        <v>117</v>
      </c>
      <c r="Q36" s="100">
        <v>153122</v>
      </c>
      <c r="R36" s="94">
        <v>42</v>
      </c>
      <c r="S36" s="95">
        <v>3</v>
      </c>
      <c r="T36" s="146"/>
    </row>
    <row r="37" spans="1:20" customHeight="1" ht="15.75">
      <c r="A37" s="11">
        <v>45174</v>
      </c>
      <c r="B37" s="6" t="s">
        <v>22</v>
      </c>
      <c r="C37" s="7" t="s">
        <v>23</v>
      </c>
      <c r="D37" s="8" t="s">
        <v>118</v>
      </c>
      <c r="E37" s="9" t="s">
        <v>13</v>
      </c>
      <c r="F37" s="20">
        <v>4608</v>
      </c>
      <c r="G37" s="8">
        <v>8</v>
      </c>
      <c r="H37" s="6">
        <v>384</v>
      </c>
      <c r="I37" s="85"/>
      <c r="J37" s="10">
        <f>F37-I37</f>
        <v>4608</v>
      </c>
      <c r="K37" s="8"/>
      <c r="L37" s="23">
        <f>F37+I37</f>
        <v>4608</v>
      </c>
      <c r="P37" s="43" t="s">
        <v>119</v>
      </c>
      <c r="Q37" s="91" t="s">
        <v>120</v>
      </c>
      <c r="R37" s="92">
        <v>48</v>
      </c>
      <c r="S37" s="93">
        <v>6</v>
      </c>
      <c r="T37" s="146"/>
    </row>
    <row r="38" spans="1:20" customHeight="1" ht="15.75">
      <c r="A38" s="11">
        <v>45174</v>
      </c>
      <c r="B38" s="6" t="s">
        <v>22</v>
      </c>
      <c r="C38" s="7" t="s">
        <v>23</v>
      </c>
      <c r="D38" s="8" t="s">
        <v>121</v>
      </c>
      <c r="E38" s="9" t="s">
        <v>13</v>
      </c>
      <c r="F38" s="20">
        <v>4608</v>
      </c>
      <c r="G38" s="8">
        <v>8</v>
      </c>
      <c r="H38" s="6">
        <v>384</v>
      </c>
      <c r="I38" s="85"/>
      <c r="J38" s="10">
        <f>F38-I38</f>
        <v>4608</v>
      </c>
      <c r="K38" s="8"/>
      <c r="L38" s="23">
        <f>F38+I38</f>
        <v>4608</v>
      </c>
      <c r="P38" s="43" t="s">
        <v>122</v>
      </c>
      <c r="Q38" s="91" t="s">
        <v>123</v>
      </c>
      <c r="R38" s="92">
        <v>48</v>
      </c>
      <c r="S38" s="93">
        <v>6</v>
      </c>
      <c r="T38" s="146"/>
    </row>
    <row r="39" spans="1:20" customHeight="1" ht="15.75">
      <c r="A39" s="11">
        <v>45174</v>
      </c>
      <c r="B39" s="6">
        <v>61021240</v>
      </c>
      <c r="C39" s="7" t="s">
        <v>87</v>
      </c>
      <c r="D39" s="8" t="s">
        <v>124</v>
      </c>
      <c r="E39" s="9" t="s">
        <v>13</v>
      </c>
      <c r="F39" s="20">
        <v>2196</v>
      </c>
      <c r="G39" s="8">
        <v>4</v>
      </c>
      <c r="H39" s="6">
        <v>183</v>
      </c>
      <c r="I39" s="85"/>
      <c r="J39" s="10">
        <f>F39-I39</f>
        <v>2196</v>
      </c>
      <c r="K39" s="8"/>
      <c r="L39" s="23">
        <f>F39+I39</f>
        <v>2196</v>
      </c>
      <c r="P39" s="53" t="s">
        <v>125</v>
      </c>
      <c r="Q39" s="91">
        <v>61012125</v>
      </c>
      <c r="R39" s="94">
        <v>78</v>
      </c>
      <c r="S39" s="95">
        <v>12</v>
      </c>
      <c r="T39" s="146"/>
    </row>
    <row r="40" spans="1:20" customHeight="1" ht="15.75">
      <c r="A40" s="11">
        <v>45174</v>
      </c>
      <c r="B40" s="6">
        <v>61021240</v>
      </c>
      <c r="C40" s="7" t="s">
        <v>87</v>
      </c>
      <c r="D40" s="8" t="s">
        <v>126</v>
      </c>
      <c r="E40" s="9" t="s">
        <v>13</v>
      </c>
      <c r="F40" s="20">
        <v>7068</v>
      </c>
      <c r="G40" s="8">
        <v>14</v>
      </c>
      <c r="H40" s="6">
        <v>589</v>
      </c>
      <c r="I40" s="85"/>
      <c r="J40" s="10">
        <f>F40-I40</f>
        <v>7068</v>
      </c>
      <c r="K40" s="8"/>
      <c r="L40" s="23">
        <f>F40+I40</f>
        <v>7068</v>
      </c>
      <c r="P40" s="43" t="s">
        <v>127</v>
      </c>
      <c r="Q40" s="91" t="s">
        <v>128</v>
      </c>
      <c r="R40" s="92">
        <v>90</v>
      </c>
      <c r="S40" s="93">
        <v>12</v>
      </c>
      <c r="T40" s="146"/>
    </row>
    <row r="41" spans="1:20" customHeight="1" ht="15.75">
      <c r="A41" s="11">
        <v>45174</v>
      </c>
      <c r="B41" s="6">
        <v>61021240</v>
      </c>
      <c r="C41" s="7" t="s">
        <v>87</v>
      </c>
      <c r="D41" s="8" t="s">
        <v>129</v>
      </c>
      <c r="E41" s="9" t="s">
        <v>13</v>
      </c>
      <c r="F41" s="20">
        <v>1920</v>
      </c>
      <c r="G41" s="8">
        <v>4</v>
      </c>
      <c r="H41" s="6">
        <v>160</v>
      </c>
      <c r="I41" s="85"/>
      <c r="J41" s="10">
        <f>F41-I41</f>
        <v>1920</v>
      </c>
      <c r="K41" s="8"/>
      <c r="L41" s="23">
        <f>F41+I41</f>
        <v>1920</v>
      </c>
      <c r="P41" s="40" t="s">
        <v>130</v>
      </c>
      <c r="Q41" s="97" t="s">
        <v>131</v>
      </c>
      <c r="R41" s="92">
        <v>132</v>
      </c>
      <c r="S41" s="93">
        <v>12</v>
      </c>
      <c r="T41" s="146"/>
    </row>
    <row r="42" spans="1:20" customHeight="1" ht="15.75">
      <c r="A42" s="11">
        <v>45174</v>
      </c>
      <c r="B42" s="6" t="s">
        <v>132</v>
      </c>
      <c r="C42" s="7" t="s">
        <v>133</v>
      </c>
      <c r="D42" s="8" t="s">
        <v>134</v>
      </c>
      <c r="E42" s="9" t="s">
        <v>13</v>
      </c>
      <c r="F42" s="20">
        <v>4950</v>
      </c>
      <c r="G42" s="8">
        <v>55</v>
      </c>
      <c r="H42" s="6">
        <v>2475</v>
      </c>
      <c r="I42" s="85"/>
      <c r="J42" s="10">
        <f>F42-I42</f>
        <v>4950</v>
      </c>
      <c r="K42" s="8"/>
      <c r="L42" s="23">
        <f>F42+I42</f>
        <v>4950</v>
      </c>
      <c r="P42" s="40" t="s">
        <v>135</v>
      </c>
      <c r="Q42" s="97" t="s">
        <v>136</v>
      </c>
      <c r="R42" s="92">
        <v>45</v>
      </c>
      <c r="S42" s="93">
        <v>6</v>
      </c>
      <c r="T42" s="146"/>
    </row>
    <row r="43" spans="1:20" customHeight="1" ht="15.75">
      <c r="A43" s="11">
        <v>45174</v>
      </c>
      <c r="B43" s="6" t="s">
        <v>132</v>
      </c>
      <c r="C43" s="7" t="s">
        <v>133</v>
      </c>
      <c r="D43" s="8" t="s">
        <v>137</v>
      </c>
      <c r="E43" s="9" t="s">
        <v>13</v>
      </c>
      <c r="F43" s="20">
        <v>11160</v>
      </c>
      <c r="G43" s="8">
        <v>124</v>
      </c>
      <c r="H43" s="6">
        <v>5580</v>
      </c>
      <c r="I43" s="85"/>
      <c r="J43" s="10">
        <f>F43-I43</f>
        <v>11160</v>
      </c>
      <c r="K43" s="8"/>
      <c r="L43" s="23">
        <f>F43+I43</f>
        <v>11160</v>
      </c>
      <c r="P43" s="43" t="s">
        <v>138</v>
      </c>
      <c r="Q43" s="98" t="s">
        <v>93</v>
      </c>
      <c r="R43" s="98">
        <v>2</v>
      </c>
      <c r="S43" s="99">
        <v>30</v>
      </c>
      <c r="T43" s="146"/>
    </row>
    <row r="44" spans="1:20" customHeight="1" ht="15.75">
      <c r="A44" s="5">
        <v>45175</v>
      </c>
      <c r="B44" s="6">
        <v>2743987</v>
      </c>
      <c r="C44" s="7" t="s">
        <v>65</v>
      </c>
      <c r="D44" s="8" t="s">
        <v>139</v>
      </c>
      <c r="E44" s="9" t="s">
        <v>13</v>
      </c>
      <c r="F44" s="20">
        <v>7920</v>
      </c>
      <c r="G44" s="8">
        <v>22</v>
      </c>
      <c r="H44" s="6">
        <v>528</v>
      </c>
      <c r="I44" s="85"/>
      <c r="J44" s="10">
        <f>F44-I44</f>
        <v>7920</v>
      </c>
      <c r="K44" s="8"/>
      <c r="L44" s="23">
        <f>F44+I44</f>
        <v>7920</v>
      </c>
      <c r="P44" s="40" t="s">
        <v>140</v>
      </c>
      <c r="Q44" s="96" t="s">
        <v>141</v>
      </c>
      <c r="R44" s="92">
        <v>45</v>
      </c>
      <c r="S44" s="93">
        <v>6</v>
      </c>
      <c r="T44" s="146"/>
    </row>
    <row r="45" spans="1:20" customHeight="1" ht="15.75">
      <c r="A45" s="11">
        <v>45175</v>
      </c>
      <c r="B45" s="6">
        <v>2743987</v>
      </c>
      <c r="C45" s="7" t="s">
        <v>65</v>
      </c>
      <c r="D45" s="8" t="s">
        <v>142</v>
      </c>
      <c r="E45" s="9" t="s">
        <v>13</v>
      </c>
      <c r="F45" s="20">
        <v>3000</v>
      </c>
      <c r="G45" s="8">
        <v>9</v>
      </c>
      <c r="H45" s="6">
        <v>200</v>
      </c>
      <c r="I45" s="85"/>
      <c r="J45" s="10">
        <f>F45-I45</f>
        <v>3000</v>
      </c>
      <c r="K45" s="8"/>
      <c r="L45" s="23">
        <f>F45+I45</f>
        <v>3000</v>
      </c>
      <c r="P45" s="40" t="s">
        <v>143</v>
      </c>
      <c r="Q45" s="96" t="s">
        <v>14</v>
      </c>
      <c r="R45" s="92">
        <v>180</v>
      </c>
      <c r="S45" s="93">
        <v>24</v>
      </c>
      <c r="T45" s="146"/>
    </row>
    <row r="46" spans="1:20" customHeight="1" ht="15.75">
      <c r="A46" s="11">
        <v>45175</v>
      </c>
      <c r="B46" s="6" t="s">
        <v>144</v>
      </c>
      <c r="C46" s="7" t="s">
        <v>145</v>
      </c>
      <c r="D46" s="8" t="s">
        <v>146</v>
      </c>
      <c r="E46" s="6" t="s">
        <v>147</v>
      </c>
      <c r="F46" s="20">
        <v>3396</v>
      </c>
      <c r="G46" s="8">
        <v>1</v>
      </c>
      <c r="H46" s="6">
        <v>283</v>
      </c>
      <c r="I46" s="85"/>
      <c r="J46" s="10">
        <f>F46-I46</f>
        <v>3396</v>
      </c>
      <c r="K46" s="8" t="s">
        <v>148</v>
      </c>
      <c r="L46" s="23">
        <f>F46+I46</f>
        <v>3396</v>
      </c>
      <c r="P46" s="62" t="s">
        <v>149</v>
      </c>
      <c r="Q46" s="96">
        <v>61024206</v>
      </c>
      <c r="R46" s="92">
        <v>3</v>
      </c>
      <c r="S46" s="93">
        <v>20</v>
      </c>
      <c r="T46" s="146"/>
    </row>
    <row r="47" spans="1:20" customHeight="1" ht="15.75">
      <c r="A47" s="11">
        <v>45175</v>
      </c>
      <c r="B47" s="6" t="s">
        <v>14</v>
      </c>
      <c r="C47" s="7" t="s">
        <v>15</v>
      </c>
      <c r="D47" s="8" t="s">
        <v>150</v>
      </c>
      <c r="E47" s="9" t="s">
        <v>13</v>
      </c>
      <c r="F47" s="20">
        <v>17280</v>
      </c>
      <c r="G47" s="8">
        <v>4</v>
      </c>
      <c r="H47" s="6">
        <v>720</v>
      </c>
      <c r="I47" s="85"/>
      <c r="J47" s="10">
        <f>F47-I47</f>
        <v>17280</v>
      </c>
      <c r="K47" s="8"/>
      <c r="L47" s="23">
        <f>F47+I47</f>
        <v>17280</v>
      </c>
      <c r="P47" s="40" t="s">
        <v>151</v>
      </c>
      <c r="Q47" s="96" t="s">
        <v>152</v>
      </c>
      <c r="R47" s="92">
        <v>60</v>
      </c>
      <c r="S47" s="93">
        <v>20</v>
      </c>
      <c r="T47" s="146"/>
    </row>
    <row r="48" spans="1:20" customHeight="1" ht="15.75">
      <c r="A48" s="11">
        <v>45175</v>
      </c>
      <c r="B48" s="6" t="s">
        <v>22</v>
      </c>
      <c r="C48" s="7" t="s">
        <v>23</v>
      </c>
      <c r="D48" s="8" t="s">
        <v>153</v>
      </c>
      <c r="E48" s="9" t="s">
        <v>13</v>
      </c>
      <c r="F48" s="20">
        <v>13248</v>
      </c>
      <c r="G48" s="8">
        <v>23</v>
      </c>
      <c r="H48" s="6">
        <v>1104</v>
      </c>
      <c r="I48" s="85"/>
      <c r="J48" s="10">
        <f>F48-I48</f>
        <v>13248</v>
      </c>
      <c r="K48" s="8"/>
      <c r="L48" s="23">
        <f>F48+I48</f>
        <v>13248</v>
      </c>
      <c r="P48" s="65" t="s">
        <v>154</v>
      </c>
      <c r="Q48" s="98" t="s">
        <v>155</v>
      </c>
      <c r="R48" s="98">
        <v>80</v>
      </c>
      <c r="S48" s="99">
        <v>12</v>
      </c>
      <c r="T48" s="146"/>
    </row>
    <row r="49" spans="1:20" customHeight="1" ht="15.75">
      <c r="A49" s="11">
        <v>45175</v>
      </c>
      <c r="B49" s="6" t="s">
        <v>22</v>
      </c>
      <c r="C49" s="7" t="s">
        <v>23</v>
      </c>
      <c r="D49" s="8" t="s">
        <v>156</v>
      </c>
      <c r="E49" s="9" t="s">
        <v>13</v>
      </c>
      <c r="F49" s="20">
        <v>6336</v>
      </c>
      <c r="G49" s="8">
        <v>11</v>
      </c>
      <c r="H49" s="6">
        <v>528</v>
      </c>
      <c r="I49" s="85"/>
      <c r="J49" s="10">
        <f>F49-I49</f>
        <v>6336</v>
      </c>
      <c r="K49" s="8"/>
      <c r="L49" s="23">
        <f>F49+I49</f>
        <v>6336</v>
      </c>
      <c r="P49" s="40" t="s">
        <v>157</v>
      </c>
      <c r="Q49" s="96" t="s">
        <v>158</v>
      </c>
      <c r="R49" s="92">
        <v>60</v>
      </c>
      <c r="S49" s="93">
        <v>24</v>
      </c>
      <c r="T49" s="146"/>
    </row>
    <row r="50" spans="1:20" customHeight="1" ht="15.75">
      <c r="A50" s="11">
        <v>45175</v>
      </c>
      <c r="B50" s="6" t="s">
        <v>22</v>
      </c>
      <c r="C50" s="7" t="s">
        <v>23</v>
      </c>
      <c r="D50" s="8" t="s">
        <v>159</v>
      </c>
      <c r="E50" s="9" t="s">
        <v>13</v>
      </c>
      <c r="F50" s="20">
        <v>7488</v>
      </c>
      <c r="G50" s="8">
        <v>13</v>
      </c>
      <c r="H50" s="6">
        <v>624</v>
      </c>
      <c r="I50" s="85"/>
      <c r="J50" s="10">
        <f>F50-I50</f>
        <v>7488</v>
      </c>
      <c r="K50" s="8"/>
      <c r="L50" s="23">
        <f>F50+I50</f>
        <v>7488</v>
      </c>
      <c r="P50" s="40" t="s">
        <v>50</v>
      </c>
      <c r="Q50" s="96" t="s">
        <v>51</v>
      </c>
      <c r="R50" s="92">
        <v>80</v>
      </c>
      <c r="S50" s="93">
        <v>12</v>
      </c>
      <c r="T50" s="146"/>
    </row>
    <row r="51" spans="1:20" customHeight="1" ht="15.75">
      <c r="A51" s="11">
        <v>45175</v>
      </c>
      <c r="B51" s="6" t="s">
        <v>22</v>
      </c>
      <c r="C51" s="7" t="s">
        <v>23</v>
      </c>
      <c r="D51" s="8" t="s">
        <v>160</v>
      </c>
      <c r="E51" s="9" t="s">
        <v>13</v>
      </c>
      <c r="F51" s="20">
        <v>5760</v>
      </c>
      <c r="G51" s="8">
        <v>10</v>
      </c>
      <c r="H51" s="6">
        <v>480</v>
      </c>
      <c r="I51" s="85"/>
      <c r="J51" s="10">
        <f>F51-I51</f>
        <v>5760</v>
      </c>
      <c r="K51" s="8"/>
      <c r="L51" s="23">
        <f>F51+I51</f>
        <v>5760</v>
      </c>
      <c r="P51" s="40" t="s">
        <v>161</v>
      </c>
      <c r="Q51" s="91">
        <v>61013016</v>
      </c>
      <c r="R51" s="92">
        <v>56</v>
      </c>
      <c r="S51" s="93">
        <v>12</v>
      </c>
      <c r="T51" s="146"/>
    </row>
    <row r="52" spans="1:20" customHeight="1" ht="15.75">
      <c r="A52" s="11">
        <v>45175</v>
      </c>
      <c r="B52" s="6">
        <v>61021240</v>
      </c>
      <c r="C52" s="7" t="s">
        <v>87</v>
      </c>
      <c r="D52" s="8" t="s">
        <v>162</v>
      </c>
      <c r="E52" s="9" t="s">
        <v>13</v>
      </c>
      <c r="F52" s="20">
        <v>3264</v>
      </c>
      <c r="G52" s="8">
        <v>6</v>
      </c>
      <c r="H52" s="6">
        <v>272</v>
      </c>
      <c r="I52" s="85"/>
      <c r="J52" s="10">
        <f>F52-I52</f>
        <v>3264</v>
      </c>
      <c r="K52" s="8"/>
      <c r="L52" s="23">
        <f>F52+I52</f>
        <v>3264</v>
      </c>
      <c r="P52" s="40" t="s">
        <v>163</v>
      </c>
      <c r="Q52" s="91">
        <v>61008887</v>
      </c>
      <c r="R52" s="92">
        <v>36</v>
      </c>
      <c r="S52" s="93">
        <v>3</v>
      </c>
      <c r="T52" s="146"/>
    </row>
    <row r="53" spans="1:20" customHeight="1" ht="15.75">
      <c r="A53" s="11">
        <v>45175</v>
      </c>
      <c r="B53" s="6" t="s">
        <v>132</v>
      </c>
      <c r="C53" s="7" t="s">
        <v>133</v>
      </c>
      <c r="D53" s="8" t="s">
        <v>164</v>
      </c>
      <c r="E53" s="9" t="s">
        <v>13</v>
      </c>
      <c r="F53" s="20">
        <v>10260</v>
      </c>
      <c r="G53" s="8">
        <v>114</v>
      </c>
      <c r="H53" s="6">
        <v>5130</v>
      </c>
      <c r="I53" s="85"/>
      <c r="J53" s="10">
        <f>F53-I53</f>
        <v>10260</v>
      </c>
      <c r="K53" s="8"/>
      <c r="L53" s="23">
        <f>F53+I53</f>
        <v>10260</v>
      </c>
      <c r="P53" s="40" t="s">
        <v>165</v>
      </c>
      <c r="Q53" s="91">
        <v>61020354</v>
      </c>
      <c r="R53" s="94">
        <v>75</v>
      </c>
      <c r="S53" s="95">
        <v>12</v>
      </c>
      <c r="T53" s="146"/>
    </row>
    <row r="54" spans="1:20" customHeight="1" ht="15.75">
      <c r="A54" s="11">
        <v>45175</v>
      </c>
      <c r="B54" s="6" t="s">
        <v>132</v>
      </c>
      <c r="C54" s="7" t="s">
        <v>133</v>
      </c>
      <c r="D54" s="8" t="s">
        <v>166</v>
      </c>
      <c r="E54" s="9" t="s">
        <v>13</v>
      </c>
      <c r="F54" s="20">
        <v>8190</v>
      </c>
      <c r="G54" s="8">
        <v>91</v>
      </c>
      <c r="H54" s="6">
        <v>4095</v>
      </c>
      <c r="I54" s="85"/>
      <c r="J54" s="10">
        <f>F54-I54</f>
        <v>8190</v>
      </c>
      <c r="K54" s="8"/>
      <c r="L54" s="23">
        <f>F54+I54</f>
        <v>8190</v>
      </c>
      <c r="P54" s="40" t="s">
        <v>167</v>
      </c>
      <c r="Q54" s="91" t="s">
        <v>39</v>
      </c>
      <c r="R54" s="94">
        <v>42</v>
      </c>
      <c r="S54" s="95">
        <v>3</v>
      </c>
      <c r="T54" s="146"/>
    </row>
    <row r="55" spans="1:20" customHeight="1" ht="15.75">
      <c r="A55" s="11">
        <v>45175</v>
      </c>
      <c r="B55" s="6">
        <v>2684668</v>
      </c>
      <c r="C55" s="7" t="s">
        <v>98</v>
      </c>
      <c r="D55" s="8" t="s">
        <v>168</v>
      </c>
      <c r="E55" s="9" t="s">
        <v>13</v>
      </c>
      <c r="F55" s="20">
        <v>3402</v>
      </c>
      <c r="G55" s="8">
        <v>21</v>
      </c>
      <c r="H55" s="6">
        <v>126</v>
      </c>
      <c r="I55" s="85"/>
      <c r="J55" s="10">
        <f>F55-I55</f>
        <v>3402</v>
      </c>
      <c r="K55" s="8"/>
      <c r="L55" s="23">
        <f>F55+I55</f>
        <v>3402</v>
      </c>
      <c r="P55" s="40" t="s">
        <v>169</v>
      </c>
      <c r="Q55" s="91" t="s">
        <v>170</v>
      </c>
      <c r="R55" s="94">
        <v>80</v>
      </c>
      <c r="S55" s="95">
        <v>24</v>
      </c>
      <c r="T55" s="146"/>
    </row>
    <row r="56" spans="1:20">
      <c r="F56" s="20">
        <v>11160</v>
      </c>
      <c r="I56" s="85"/>
      <c r="J56" s="10">
        <f>F56-I56</f>
        <v>11160</v>
      </c>
      <c r="L56" s="23">
        <f>F56+I56</f>
        <v>11160</v>
      </c>
      <c r="P56" s="43" t="s">
        <v>171</v>
      </c>
      <c r="Q56" s="97">
        <v>61016258</v>
      </c>
      <c r="R56" s="92">
        <v>42</v>
      </c>
      <c r="S56" s="93">
        <v>3</v>
      </c>
      <c r="T56" s="146"/>
    </row>
    <row r="57" spans="1:20" customHeight="1" ht="15.75">
      <c r="A57" s="5">
        <v>45175</v>
      </c>
      <c r="B57" s="6">
        <v>2743987</v>
      </c>
      <c r="C57" s="7" t="s">
        <v>65</v>
      </c>
      <c r="D57" s="8" t="s">
        <v>139</v>
      </c>
      <c r="E57" s="9" t="s">
        <v>13</v>
      </c>
      <c r="F57" s="20">
        <v>7920</v>
      </c>
      <c r="G57" s="8">
        <v>14</v>
      </c>
      <c r="H57" s="10">
        <v>7920</v>
      </c>
      <c r="I57" s="85"/>
      <c r="J57" s="10">
        <f>F57-I57</f>
        <v>7920</v>
      </c>
      <c r="L57" s="23">
        <f>F57+I57</f>
        <v>7920</v>
      </c>
      <c r="P57" s="65" t="s">
        <v>172</v>
      </c>
      <c r="Q57" s="91" t="s">
        <v>132</v>
      </c>
      <c r="R57" s="94">
        <v>45</v>
      </c>
      <c r="S57" s="95">
        <v>2</v>
      </c>
      <c r="T57" s="146"/>
    </row>
    <row r="58" spans="1:20" customHeight="1" ht="15.75">
      <c r="A58" s="11">
        <v>45175</v>
      </c>
      <c r="B58" s="6">
        <v>2743987</v>
      </c>
      <c r="C58" s="7" t="s">
        <v>65</v>
      </c>
      <c r="D58" s="8" t="s">
        <v>142</v>
      </c>
      <c r="E58" s="9" t="s">
        <v>13</v>
      </c>
      <c r="F58" s="20">
        <v>3000</v>
      </c>
      <c r="G58" s="8">
        <v>14</v>
      </c>
      <c r="H58" s="10">
        <v>3000</v>
      </c>
      <c r="I58" s="85"/>
      <c r="J58" s="10">
        <f>F58-I58</f>
        <v>3000</v>
      </c>
      <c r="L58" s="23">
        <f>F58+I58</f>
        <v>3000</v>
      </c>
      <c r="P58" s="65" t="s">
        <v>154</v>
      </c>
      <c r="Q58" s="98" t="s">
        <v>155</v>
      </c>
      <c r="R58" s="98">
        <v>80</v>
      </c>
      <c r="S58" s="99">
        <v>12</v>
      </c>
      <c r="T58" s="146"/>
    </row>
    <row r="59" spans="1:20" customHeight="1" ht="15.75">
      <c r="A59" s="11">
        <v>45175</v>
      </c>
      <c r="B59" s="6" t="s">
        <v>144</v>
      </c>
      <c r="C59" s="7" t="s">
        <v>145</v>
      </c>
      <c r="D59" s="8" t="s">
        <v>146</v>
      </c>
      <c r="E59" s="6" t="s">
        <v>147</v>
      </c>
      <c r="F59" s="20">
        <v>3396</v>
      </c>
      <c r="G59" s="8">
        <v>12</v>
      </c>
      <c r="H59" s="10">
        <v>3396</v>
      </c>
      <c r="I59" s="85"/>
      <c r="J59" s="10">
        <f>F59-I59</f>
        <v>3396</v>
      </c>
      <c r="L59" s="23">
        <f>F59+I59</f>
        <v>3396</v>
      </c>
      <c r="P59" s="53" t="s">
        <v>125</v>
      </c>
      <c r="Q59" s="91">
        <v>61012125</v>
      </c>
      <c r="R59" s="94">
        <v>78</v>
      </c>
      <c r="S59" s="95">
        <v>12</v>
      </c>
      <c r="T59" s="146"/>
    </row>
    <row r="60" spans="1:20" customHeight="1" ht="15.75">
      <c r="A60" s="11">
        <v>45175</v>
      </c>
      <c r="B60" s="6" t="s">
        <v>14</v>
      </c>
      <c r="C60" s="7" t="s">
        <v>15</v>
      </c>
      <c r="D60" s="8" t="s">
        <v>150</v>
      </c>
      <c r="E60" s="9" t="s">
        <v>13</v>
      </c>
      <c r="F60" s="20">
        <v>17280</v>
      </c>
      <c r="G60" s="8">
        <v>10</v>
      </c>
      <c r="H60" s="10">
        <v>17280</v>
      </c>
      <c r="I60" s="85"/>
      <c r="J60" s="10">
        <f>F60-I60</f>
        <v>17280</v>
      </c>
      <c r="L60" s="23">
        <f>F60+I60</f>
        <v>17280</v>
      </c>
      <c r="P60" s="43" t="s">
        <v>173</v>
      </c>
      <c r="Q60" s="97">
        <v>61021241</v>
      </c>
      <c r="R60" s="92">
        <v>48</v>
      </c>
      <c r="S60" s="93">
        <v>12</v>
      </c>
      <c r="T60" s="146"/>
    </row>
    <row r="61" spans="1:20" customHeight="1" ht="15.75">
      <c r="A61" s="11">
        <v>45175</v>
      </c>
      <c r="B61" s="6" t="s">
        <v>22</v>
      </c>
      <c r="C61" s="7" t="s">
        <v>23</v>
      </c>
      <c r="D61" s="8" t="s">
        <v>153</v>
      </c>
      <c r="E61" s="9" t="s">
        <v>13</v>
      </c>
      <c r="F61" s="20">
        <v>13248</v>
      </c>
      <c r="G61" s="8">
        <v>12</v>
      </c>
      <c r="H61" s="10">
        <v>13248</v>
      </c>
      <c r="I61" s="85"/>
      <c r="J61" s="10">
        <f>F61-I61</f>
        <v>13248</v>
      </c>
      <c r="L61" s="23">
        <f>F61+I61</f>
        <v>13248</v>
      </c>
      <c r="P61" s="66" t="s">
        <v>138</v>
      </c>
      <c r="Q61" s="101" t="s">
        <v>93</v>
      </c>
      <c r="R61" s="101">
        <v>2</v>
      </c>
      <c r="S61" s="102">
        <v>30</v>
      </c>
      <c r="T61" s="146"/>
    </row>
    <row r="62" spans="1:20" customHeight="1" ht="15.75">
      <c r="A62" s="11">
        <v>45175</v>
      </c>
      <c r="B62" s="6" t="s">
        <v>22</v>
      </c>
      <c r="C62" s="7" t="s">
        <v>23</v>
      </c>
      <c r="D62" s="8" t="s">
        <v>156</v>
      </c>
      <c r="E62" s="9" t="s">
        <v>13</v>
      </c>
      <c r="F62" s="20">
        <v>6336</v>
      </c>
      <c r="G62" s="8">
        <v>11</v>
      </c>
      <c r="H62" s="10">
        <v>6336</v>
      </c>
      <c r="I62" s="85"/>
      <c r="J62" s="10">
        <f>F62-I62</f>
        <v>6336</v>
      </c>
      <c r="L62" s="23">
        <f>F62+I62</f>
        <v>6336</v>
      </c>
      <c r="P62" s="37" t="s">
        <v>174</v>
      </c>
      <c r="Q62" s="89">
        <v>2743985</v>
      </c>
      <c r="R62" s="89">
        <v>24</v>
      </c>
      <c r="S62" s="90">
        <v>15</v>
      </c>
      <c r="T62" s="147" t="s">
        <v>175</v>
      </c>
    </row>
    <row r="63" spans="1:20" customHeight="1" ht="15.75">
      <c r="A63" s="11">
        <v>45175</v>
      </c>
      <c r="B63" s="6" t="s">
        <v>22</v>
      </c>
      <c r="C63" s="7" t="s">
        <v>23</v>
      </c>
      <c r="D63" s="8" t="s">
        <v>159</v>
      </c>
      <c r="E63" s="9" t="s">
        <v>13</v>
      </c>
      <c r="F63" s="20">
        <v>7488</v>
      </c>
      <c r="G63" s="8">
        <v>12</v>
      </c>
      <c r="H63" s="10">
        <v>7488</v>
      </c>
      <c r="I63" s="85"/>
      <c r="J63" s="10">
        <f>F63-I63</f>
        <v>7488</v>
      </c>
      <c r="L63" s="23">
        <f>F63+I63</f>
        <v>7488</v>
      </c>
      <c r="P63" s="40" t="s">
        <v>176</v>
      </c>
      <c r="Q63" s="92">
        <v>2077928</v>
      </c>
      <c r="R63" s="92">
        <v>44</v>
      </c>
      <c r="S63" s="93">
        <v>16</v>
      </c>
      <c r="T63" s="147"/>
    </row>
    <row r="64" spans="1:20" customHeight="1" ht="15.75">
      <c r="A64" s="11">
        <v>45175</v>
      </c>
      <c r="B64" s="6" t="s">
        <v>22</v>
      </c>
      <c r="C64" s="7" t="s">
        <v>23</v>
      </c>
      <c r="D64" s="8" t="s">
        <v>160</v>
      </c>
      <c r="E64" s="9" t="s">
        <v>13</v>
      </c>
      <c r="F64" s="20">
        <v>5760</v>
      </c>
      <c r="G64" s="8">
        <v>11</v>
      </c>
      <c r="H64" s="10">
        <v>5760</v>
      </c>
      <c r="I64" s="85"/>
      <c r="J64" s="10">
        <f>F64-I64</f>
        <v>5760</v>
      </c>
      <c r="L64" s="23">
        <f>F64+I64</f>
        <v>5760</v>
      </c>
      <c r="P64" s="43" t="s">
        <v>177</v>
      </c>
      <c r="Q64" s="92">
        <v>2743960</v>
      </c>
      <c r="R64" s="92">
        <v>24</v>
      </c>
      <c r="S64" s="93">
        <v>15</v>
      </c>
      <c r="T64" s="147"/>
    </row>
    <row r="65" spans="1:20" customHeight="1" ht="15.75">
      <c r="A65" s="11">
        <v>45175</v>
      </c>
      <c r="B65" s="6">
        <v>61021240</v>
      </c>
      <c r="C65" s="7" t="s">
        <v>87</v>
      </c>
      <c r="D65" s="8" t="s">
        <v>162</v>
      </c>
      <c r="E65" s="9" t="s">
        <v>13</v>
      </c>
      <c r="F65" s="20">
        <v>3264</v>
      </c>
      <c r="G65" s="8">
        <v>12</v>
      </c>
      <c r="H65" s="10">
        <v>3264</v>
      </c>
      <c r="I65" s="85"/>
      <c r="J65" s="10">
        <f>F65-I65</f>
        <v>3264</v>
      </c>
      <c r="L65" s="23">
        <f>F65+I65</f>
        <v>3264</v>
      </c>
      <c r="P65" s="40" t="s">
        <v>178</v>
      </c>
      <c r="Q65" s="92">
        <v>2077798</v>
      </c>
      <c r="R65" s="92">
        <v>44</v>
      </c>
      <c r="S65" s="93">
        <v>16</v>
      </c>
      <c r="T65" s="147"/>
    </row>
    <row r="66" spans="1:20" customHeight="1" ht="15.75">
      <c r="A66" s="11">
        <v>45175</v>
      </c>
      <c r="B66" s="6" t="s">
        <v>132</v>
      </c>
      <c r="C66" s="7" t="s">
        <v>133</v>
      </c>
      <c r="D66" s="8" t="s">
        <v>164</v>
      </c>
      <c r="E66" s="9" t="s">
        <v>13</v>
      </c>
      <c r="F66" s="20">
        <v>10260</v>
      </c>
      <c r="G66" s="8">
        <v>25</v>
      </c>
      <c r="H66" s="10">
        <v>10260</v>
      </c>
      <c r="I66" s="85"/>
      <c r="J66" s="10">
        <f>F66-I66</f>
        <v>10260</v>
      </c>
      <c r="L66" s="23">
        <f>F66+I66</f>
        <v>10260</v>
      </c>
      <c r="P66" s="40" t="s">
        <v>179</v>
      </c>
      <c r="Q66" s="92">
        <v>2077800</v>
      </c>
      <c r="R66" s="92">
        <v>44</v>
      </c>
      <c r="S66" s="93">
        <v>16</v>
      </c>
      <c r="T66" s="147"/>
    </row>
    <row r="67" spans="1:20" customHeight="1" ht="15.75">
      <c r="A67" s="11">
        <v>45175</v>
      </c>
      <c r="B67" s="6" t="s">
        <v>132</v>
      </c>
      <c r="C67" s="7" t="s">
        <v>133</v>
      </c>
      <c r="D67" s="8" t="s">
        <v>166</v>
      </c>
      <c r="E67" s="9" t="s">
        <v>13</v>
      </c>
      <c r="F67" s="20">
        <v>8190</v>
      </c>
      <c r="G67" s="8">
        <v>23</v>
      </c>
      <c r="H67" s="10">
        <v>8190</v>
      </c>
      <c r="I67" s="85"/>
      <c r="J67" s="10">
        <f>F67-I67</f>
        <v>8190</v>
      </c>
      <c r="L67" s="23">
        <f>F67+I67</f>
        <v>8190</v>
      </c>
      <c r="P67" s="40" t="s">
        <v>180</v>
      </c>
      <c r="Q67" s="92">
        <v>1977187</v>
      </c>
      <c r="R67" s="92">
        <v>52</v>
      </c>
      <c r="S67" s="93">
        <v>10</v>
      </c>
      <c r="T67" s="147"/>
    </row>
    <row r="68" spans="1:20" customHeight="1" ht="15.75">
      <c r="A68" s="11">
        <v>45175</v>
      </c>
      <c r="B68" s="6">
        <v>2684668</v>
      </c>
      <c r="C68" s="7" t="s">
        <v>98</v>
      </c>
      <c r="D68" s="8" t="s">
        <v>168</v>
      </c>
      <c r="E68" s="9" t="s">
        <v>13</v>
      </c>
      <c r="F68" s="20">
        <v>3402</v>
      </c>
      <c r="G68" s="8">
        <v>13</v>
      </c>
      <c r="H68" s="10">
        <v>3402</v>
      </c>
      <c r="I68" s="85"/>
      <c r="J68" s="10">
        <f>F68-I68</f>
        <v>3402</v>
      </c>
      <c r="L68" s="23">
        <f>F68+I68</f>
        <v>3402</v>
      </c>
      <c r="P68" s="40" t="s">
        <v>181</v>
      </c>
      <c r="Q68" s="92">
        <v>1977228</v>
      </c>
      <c r="R68" s="92">
        <v>52</v>
      </c>
      <c r="S68" s="93">
        <v>10</v>
      </c>
      <c r="T68" s="147"/>
    </row>
    <row r="69" spans="1:20">
      <c r="B69" t="s">
        <v>109</v>
      </c>
      <c r="C69" t="s">
        <v>108</v>
      </c>
      <c r="D69" t="s">
        <v>182</v>
      </c>
      <c r="E69" s="9" t="s">
        <v>183</v>
      </c>
      <c r="F69" s="21">
        <v>1000</v>
      </c>
      <c r="G69" s="8">
        <v>3</v>
      </c>
      <c r="H69" s="10">
        <v>45</v>
      </c>
      <c r="I69" s="107"/>
      <c r="J69" s="10">
        <f>F69-I69</f>
        <v>1000</v>
      </c>
      <c r="L69" s="23">
        <f>F69+I69</f>
        <v>1000</v>
      </c>
      <c r="P69" s="40" t="s">
        <v>184</v>
      </c>
      <c r="Q69" s="92">
        <v>1977231</v>
      </c>
      <c r="R69" s="92">
        <v>52</v>
      </c>
      <c r="S69" s="93">
        <v>10</v>
      </c>
      <c r="T69" s="147"/>
    </row>
    <row r="70" spans="1:20">
      <c r="B70" t="s">
        <v>109</v>
      </c>
      <c r="C70" t="s">
        <v>108</v>
      </c>
      <c r="D70" t="s">
        <v>185</v>
      </c>
      <c r="E70" s="9"/>
      <c r="I70" s="85"/>
      <c r="J70" s="10">
        <f>F70-I70</f>
        <v>0</v>
      </c>
      <c r="P70" s="40" t="s">
        <v>186</v>
      </c>
      <c r="Q70" s="92">
        <v>1949074</v>
      </c>
      <c r="R70" s="92">
        <v>4</v>
      </c>
      <c r="S70" s="93">
        <v>210</v>
      </c>
      <c r="T70" s="147"/>
    </row>
    <row r="71" spans="1:20">
      <c r="B71" t="s">
        <v>93</v>
      </c>
      <c r="C71" t="s">
        <v>138</v>
      </c>
      <c r="D71" t="s">
        <v>187</v>
      </c>
      <c r="F71" s="21">
        <v>5000</v>
      </c>
      <c r="I71" s="85"/>
      <c r="J71" s="10">
        <f>F71-I71</f>
        <v>5000</v>
      </c>
      <c r="P71" s="40" t="s">
        <v>188</v>
      </c>
      <c r="Q71" s="92">
        <v>1977186</v>
      </c>
      <c r="R71" s="92">
        <v>24</v>
      </c>
      <c r="S71" s="93">
        <v>6</v>
      </c>
      <c r="T71" s="147"/>
    </row>
    <row r="72" spans="1:20">
      <c r="B72" s="105" t="s">
        <v>109</v>
      </c>
      <c r="C72" s="104" t="s">
        <v>108</v>
      </c>
      <c r="D72" t="s">
        <v>182</v>
      </c>
      <c r="F72" s="21">
        <v>6000</v>
      </c>
      <c r="J72" s="10">
        <f>F72-I72</f>
        <v>6000</v>
      </c>
      <c r="P72" s="40" t="s">
        <v>189</v>
      </c>
      <c r="Q72" s="92">
        <v>1977227</v>
      </c>
      <c r="R72" s="92">
        <v>24</v>
      </c>
      <c r="S72" s="93">
        <v>6</v>
      </c>
      <c r="T72" s="147"/>
    </row>
    <row r="73" spans="1:20">
      <c r="B73" s="105" t="s">
        <v>109</v>
      </c>
      <c r="C73" s="104" t="s">
        <v>108</v>
      </c>
      <c r="D73" t="s">
        <v>190</v>
      </c>
      <c r="F73" s="21">
        <v>7000</v>
      </c>
      <c r="J73" s="10">
        <f>F73-I73</f>
        <v>7000</v>
      </c>
      <c r="P73" s="43" t="s">
        <v>191</v>
      </c>
      <c r="Q73" s="103">
        <v>2743960</v>
      </c>
      <c r="R73" s="92">
        <v>24</v>
      </c>
      <c r="S73" s="93">
        <v>15</v>
      </c>
      <c r="T73" s="147"/>
    </row>
    <row r="74" spans="1:20">
      <c r="B74" s="105" t="s">
        <v>109</v>
      </c>
      <c r="C74" s="104" t="s">
        <v>108</v>
      </c>
      <c r="D74" t="s">
        <v>192</v>
      </c>
      <c r="F74" s="21">
        <v>8000</v>
      </c>
      <c r="J74" s="10">
        <f>F74-I74</f>
        <v>8000</v>
      </c>
    </row>
    <row r="75" spans="1:20">
      <c r="B75" s="105" t="s">
        <v>109</v>
      </c>
      <c r="C75" s="104" t="s">
        <v>108</v>
      </c>
      <c r="D75" t="s">
        <v>193</v>
      </c>
      <c r="F75" s="21">
        <v>7000</v>
      </c>
      <c r="J75" s="10">
        <f>F75-I75</f>
        <v>7000</v>
      </c>
    </row>
    <row r="76" spans="1:20">
      <c r="B76" s="105" t="s">
        <v>109</v>
      </c>
      <c r="C76" s="104" t="s">
        <v>108</v>
      </c>
      <c r="D76" t="s">
        <v>194</v>
      </c>
      <c r="F76" s="21">
        <v>8000</v>
      </c>
      <c r="J76" s="10">
        <f>F76-I76</f>
        <v>8000</v>
      </c>
    </row>
    <row r="80" spans="1:20">
      <c r="C80" s="106"/>
    </row>
  </sheetData>
  <autoFilter ref="A1:T70"/>
  <mergeCells>
    <mergeCell ref="T3:T61"/>
    <mergeCell ref="T62:T73"/>
  </mergeCells>
  <conditionalFormatting sqref="B31">
    <cfRule type="expression" dxfId="0" priority="1" stopIfTrue="1">
      <formula>#REF!=0</formula>
    </cfRule>
    <cfRule type="expression" dxfId="1" priority="2" stopIfTrue="1">
      <formula>$C$7=0</formula>
    </cfRule>
  </conditionalFormatting>
  <conditionalFormatting sqref="I2:I71">
    <cfRule type="expression" dxfId="2" priority="3" stopIfTrue="1">
      <formula>I2=0</formula>
    </cfRule>
  </conditionalFormatting>
  <printOptions gridLines="false" gridLinesSet="true"/>
  <pageMargins left="0.7" right="0.7" top="0.75" bottom="0.75" header="0.3" footer="0.3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E13" sqref="E13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5"/>
  <sheetViews>
    <sheetView tabSelected="0" workbookViewId="0" showGridLines="true" showRowColHeaders="1" topLeftCell="A3">
      <selection activeCell="F12" sqref="F12"/>
    </sheetView>
  </sheetViews>
  <sheetFormatPr defaultRowHeight="14.4" outlineLevelRow="0" outlineLevelCol="0"/>
  <cols>
    <col min="5" max="5" width="47.140625" customWidth="true" style="0"/>
    <col min="9" max="9" width="7.5703125" customWidth="true" style="0"/>
  </cols>
  <sheetData>
    <row r="2" spans="1:11" customHeight="1" ht="25.5">
      <c r="E2" s="27" t="s">
        <v>17</v>
      </c>
      <c r="F2" s="27" t="s">
        <v>18</v>
      </c>
      <c r="G2" s="27" t="s">
        <v>19</v>
      </c>
      <c r="H2" s="28" t="s">
        <v>20</v>
      </c>
      <c r="I2" s="146" t="s">
        <v>21</v>
      </c>
    </row>
    <row r="3" spans="1:11">
      <c r="E3" s="51" t="s">
        <v>11</v>
      </c>
      <c r="F3" s="52">
        <v>61018091</v>
      </c>
      <c r="G3" s="38">
        <v>75</v>
      </c>
      <c r="H3" s="39">
        <v>12</v>
      </c>
      <c r="I3" s="146"/>
    </row>
    <row r="4" spans="1:11">
      <c r="E4" s="43" t="s">
        <v>26</v>
      </c>
      <c r="F4" s="44">
        <v>61028421</v>
      </c>
      <c r="G4" s="41">
        <v>30</v>
      </c>
      <c r="H4" s="42">
        <v>4</v>
      </c>
      <c r="I4" s="146"/>
    </row>
    <row r="5" spans="1:11">
      <c r="E5" s="43" t="s">
        <v>28</v>
      </c>
      <c r="F5" s="44" t="s">
        <v>29</v>
      </c>
      <c r="G5" s="41">
        <v>30</v>
      </c>
      <c r="H5" s="42">
        <v>4</v>
      </c>
      <c r="I5" s="146"/>
    </row>
    <row r="6" spans="1:11">
      <c r="E6" s="43" t="s">
        <v>32</v>
      </c>
      <c r="F6" s="44" t="s">
        <v>22</v>
      </c>
      <c r="G6" s="41">
        <v>48</v>
      </c>
      <c r="H6" s="42">
        <v>12</v>
      </c>
      <c r="I6" s="146"/>
    </row>
    <row r="7" spans="1:11">
      <c r="E7" s="43" t="s">
        <v>35</v>
      </c>
      <c r="F7" s="44" t="s">
        <v>36</v>
      </c>
      <c r="G7" s="41">
        <v>42</v>
      </c>
      <c r="H7" s="42">
        <v>3</v>
      </c>
      <c r="I7" s="146"/>
      <c r="K7" t="s">
        <v>195</v>
      </c>
    </row>
    <row r="8" spans="1:11">
      <c r="E8" s="43" t="s">
        <v>38</v>
      </c>
      <c r="F8" s="44">
        <v>61016991</v>
      </c>
      <c r="G8" s="41">
        <v>75</v>
      </c>
      <c r="H8" s="42">
        <v>12</v>
      </c>
      <c r="I8" s="146"/>
    </row>
    <row r="9" spans="1:11">
      <c r="E9" s="53" t="s">
        <v>42</v>
      </c>
      <c r="F9" s="44" t="s">
        <v>43</v>
      </c>
      <c r="G9" s="54">
        <v>48</v>
      </c>
      <c r="H9" s="55">
        <v>12</v>
      </c>
      <c r="I9" s="146"/>
    </row>
    <row r="10" spans="1:11">
      <c r="E10" s="43" t="s">
        <v>45</v>
      </c>
      <c r="F10" s="44">
        <v>105985</v>
      </c>
      <c r="G10" s="41">
        <v>42</v>
      </c>
      <c r="H10" s="42">
        <v>3</v>
      </c>
      <c r="I10" s="146"/>
    </row>
    <row r="11" spans="1:11">
      <c r="E11" s="43" t="s">
        <v>47</v>
      </c>
      <c r="F11" s="44" t="s">
        <v>48</v>
      </c>
      <c r="G11" s="41">
        <v>80</v>
      </c>
      <c r="H11" s="42">
        <v>12</v>
      </c>
      <c r="I11" s="146"/>
    </row>
    <row r="12" spans="1:11">
      <c r="E12" s="56" t="s">
        <v>50</v>
      </c>
      <c r="F12" s="29" t="s">
        <v>51</v>
      </c>
      <c r="G12" s="41">
        <v>80</v>
      </c>
      <c r="H12" s="42">
        <v>12</v>
      </c>
      <c r="I12" s="146"/>
    </row>
    <row r="13" spans="1:11">
      <c r="E13" s="43" t="s">
        <v>53</v>
      </c>
      <c r="F13" s="44" t="s">
        <v>54</v>
      </c>
      <c r="G13" s="41">
        <v>78</v>
      </c>
      <c r="H13" s="42">
        <v>12</v>
      </c>
      <c r="I13" s="146"/>
    </row>
    <row r="14" spans="1:11">
      <c r="E14" s="43" t="s">
        <v>56</v>
      </c>
      <c r="F14" s="44">
        <v>61013323</v>
      </c>
      <c r="G14" s="41">
        <v>48</v>
      </c>
      <c r="H14" s="42">
        <v>12</v>
      </c>
      <c r="I14" s="146"/>
    </row>
    <row r="15" spans="1:11">
      <c r="E15" s="43" t="s">
        <v>58</v>
      </c>
      <c r="F15" s="44">
        <v>61013201</v>
      </c>
      <c r="G15" s="41">
        <v>27</v>
      </c>
      <c r="H15" s="42">
        <v>4</v>
      </c>
      <c r="I15" s="146"/>
    </row>
    <row r="16" spans="1:11">
      <c r="E16" s="43" t="s">
        <v>60</v>
      </c>
      <c r="F16" s="57">
        <v>61018090</v>
      </c>
      <c r="G16" s="54">
        <v>75</v>
      </c>
      <c r="H16" s="55">
        <v>12</v>
      </c>
      <c r="I16" s="146"/>
    </row>
    <row r="17" spans="1:11">
      <c r="E17" s="40" t="s">
        <v>63</v>
      </c>
      <c r="F17" s="44" t="s">
        <v>64</v>
      </c>
      <c r="G17" s="41">
        <v>294</v>
      </c>
      <c r="H17" s="42">
        <v>6</v>
      </c>
      <c r="I17" s="146"/>
    </row>
    <row r="18" spans="1:11">
      <c r="E18" s="43" t="s">
        <v>67</v>
      </c>
      <c r="F18" s="57" t="s">
        <v>68</v>
      </c>
      <c r="G18" s="54">
        <v>80</v>
      </c>
      <c r="H18" s="55">
        <v>24</v>
      </c>
      <c r="I18" s="146"/>
    </row>
    <row r="19" spans="1:11">
      <c r="E19" s="43" t="s">
        <v>70</v>
      </c>
      <c r="F19" s="57" t="s">
        <v>71</v>
      </c>
      <c r="G19" s="54">
        <v>80</v>
      </c>
      <c r="H19" s="55">
        <v>24</v>
      </c>
      <c r="I19" s="146"/>
    </row>
    <row r="20" spans="1:11">
      <c r="E20" s="43" t="s">
        <v>73</v>
      </c>
      <c r="F20" s="57" t="s">
        <v>74</v>
      </c>
      <c r="G20" s="54">
        <v>80</v>
      </c>
      <c r="H20" s="55">
        <v>24</v>
      </c>
      <c r="I20" s="146"/>
    </row>
    <row r="21" spans="1:11">
      <c r="E21" s="43" t="s">
        <v>76</v>
      </c>
      <c r="F21" s="57" t="s">
        <v>77</v>
      </c>
      <c r="G21" s="54">
        <v>60</v>
      </c>
      <c r="H21" s="55">
        <v>18</v>
      </c>
      <c r="I21" s="146"/>
    </row>
    <row r="22" spans="1:11">
      <c r="E22" s="43" t="s">
        <v>79</v>
      </c>
      <c r="F22" s="57">
        <v>61021240</v>
      </c>
      <c r="G22" s="41">
        <v>48</v>
      </c>
      <c r="H22" s="42">
        <v>12</v>
      </c>
      <c r="I22" s="146"/>
    </row>
    <row r="23" spans="1:11">
      <c r="E23" s="43" t="s">
        <v>81</v>
      </c>
      <c r="F23" s="54">
        <v>61021241</v>
      </c>
      <c r="G23" s="41">
        <v>48</v>
      </c>
      <c r="H23" s="42">
        <v>12</v>
      </c>
      <c r="I23" s="146"/>
    </row>
    <row r="24" spans="1:11">
      <c r="E24" s="43" t="s">
        <v>83</v>
      </c>
      <c r="F24" s="57">
        <v>61003954</v>
      </c>
      <c r="G24" s="41">
        <v>48</v>
      </c>
      <c r="H24" s="42">
        <v>12</v>
      </c>
      <c r="I24" s="146"/>
    </row>
    <row r="25" spans="1:11">
      <c r="E25" s="43" t="s">
        <v>85</v>
      </c>
      <c r="F25" s="57" t="s">
        <v>86</v>
      </c>
      <c r="G25" s="41">
        <v>51</v>
      </c>
      <c r="H25" s="42">
        <v>12</v>
      </c>
      <c r="I25" s="146"/>
    </row>
    <row r="26" spans="1:11">
      <c r="E26" s="40" t="s">
        <v>89</v>
      </c>
      <c r="F26" s="57" t="s">
        <v>90</v>
      </c>
      <c r="G26" s="41">
        <v>48</v>
      </c>
      <c r="H26" s="42">
        <v>6</v>
      </c>
      <c r="I26" s="146"/>
    </row>
    <row r="27" spans="1:11">
      <c r="E27" s="40" t="s">
        <v>92</v>
      </c>
      <c r="F27" s="57">
        <v>61028013</v>
      </c>
      <c r="G27" s="41">
        <v>180</v>
      </c>
      <c r="H27" s="42">
        <v>24</v>
      </c>
      <c r="I27" s="146"/>
    </row>
    <row r="28" spans="1:11">
      <c r="E28" s="43" t="s">
        <v>96</v>
      </c>
      <c r="F28" s="57" t="s">
        <v>97</v>
      </c>
      <c r="G28" s="41">
        <v>28</v>
      </c>
      <c r="H28" s="42">
        <v>3</v>
      </c>
      <c r="I28" s="146"/>
    </row>
    <row r="29" spans="1:11">
      <c r="E29" s="40" t="s">
        <v>100</v>
      </c>
      <c r="F29" s="57" t="s">
        <v>101</v>
      </c>
      <c r="G29" s="41">
        <v>80</v>
      </c>
      <c r="H29" s="42">
        <v>24</v>
      </c>
      <c r="I29" s="146"/>
    </row>
    <row r="30" spans="1:11">
      <c r="E30" s="40" t="s">
        <v>103</v>
      </c>
      <c r="F30" s="57" t="s">
        <v>104</v>
      </c>
      <c r="G30" s="41">
        <v>90</v>
      </c>
      <c r="H30" s="42">
        <v>24</v>
      </c>
      <c r="I30" s="146"/>
    </row>
    <row r="31" spans="1:11">
      <c r="E31" s="40" t="s">
        <v>106</v>
      </c>
      <c r="F31" s="57">
        <v>61000548</v>
      </c>
      <c r="G31" s="41">
        <v>48</v>
      </c>
      <c r="H31" s="42">
        <v>6</v>
      </c>
      <c r="I31" s="146"/>
    </row>
    <row r="32" spans="1:11">
      <c r="E32" s="40" t="s">
        <v>108</v>
      </c>
      <c r="F32" s="57" t="s">
        <v>109</v>
      </c>
      <c r="G32" s="41">
        <v>294</v>
      </c>
      <c r="H32" s="42">
        <v>24</v>
      </c>
      <c r="I32" s="146"/>
    </row>
    <row r="33" spans="1:11">
      <c r="E33" s="40" t="s">
        <v>111</v>
      </c>
      <c r="F33" s="57" t="s">
        <v>112</v>
      </c>
      <c r="G33" s="41">
        <v>51</v>
      </c>
      <c r="H33" s="42">
        <v>12</v>
      </c>
      <c r="I33" s="146"/>
    </row>
    <row r="34" spans="1:11">
      <c r="E34" s="40" t="s">
        <v>114</v>
      </c>
      <c r="F34" s="58" t="s">
        <v>115</v>
      </c>
      <c r="G34" s="58">
        <v>90</v>
      </c>
      <c r="H34" s="59">
        <v>12</v>
      </c>
      <c r="I34" s="146"/>
    </row>
    <row r="35" spans="1:11">
      <c r="E35" s="60" t="s">
        <v>117</v>
      </c>
      <c r="F35" s="61">
        <v>153122</v>
      </c>
      <c r="G35" s="54">
        <v>42</v>
      </c>
      <c r="H35" s="55">
        <v>3</v>
      </c>
      <c r="I35" s="146"/>
    </row>
    <row r="36" spans="1:11">
      <c r="E36" s="43" t="s">
        <v>119</v>
      </c>
      <c r="F36" s="44" t="s">
        <v>120</v>
      </c>
      <c r="G36" s="41">
        <v>48</v>
      </c>
      <c r="H36" s="42">
        <v>6</v>
      </c>
      <c r="I36" s="146"/>
    </row>
    <row r="37" spans="1:11">
      <c r="E37" s="43" t="s">
        <v>122</v>
      </c>
      <c r="F37" s="44" t="s">
        <v>123</v>
      </c>
      <c r="G37" s="41">
        <v>48</v>
      </c>
      <c r="H37" s="42">
        <v>6</v>
      </c>
      <c r="I37" s="146"/>
    </row>
    <row r="38" spans="1:11">
      <c r="E38" s="53" t="s">
        <v>125</v>
      </c>
      <c r="F38" s="44">
        <v>61012125</v>
      </c>
      <c r="G38" s="54">
        <v>78</v>
      </c>
      <c r="H38" s="55">
        <v>12</v>
      </c>
      <c r="I38" s="146"/>
    </row>
    <row r="39" spans="1:11">
      <c r="E39" s="43" t="s">
        <v>127</v>
      </c>
      <c r="F39" s="44" t="s">
        <v>128</v>
      </c>
      <c r="G39" s="41">
        <v>90</v>
      </c>
      <c r="H39" s="42">
        <v>12</v>
      </c>
      <c r="I39" s="146"/>
    </row>
    <row r="40" spans="1:11">
      <c r="E40" s="40" t="s">
        <v>130</v>
      </c>
      <c r="F40" s="57" t="s">
        <v>131</v>
      </c>
      <c r="G40" s="41">
        <v>132</v>
      </c>
      <c r="H40" s="42">
        <v>12</v>
      </c>
      <c r="I40" s="146"/>
    </row>
    <row r="41" spans="1:11">
      <c r="E41" s="40" t="s">
        <v>135</v>
      </c>
      <c r="F41" s="57" t="s">
        <v>136</v>
      </c>
      <c r="G41" s="41">
        <v>45</v>
      </c>
      <c r="H41" s="42">
        <v>6</v>
      </c>
      <c r="I41" s="146"/>
    </row>
    <row r="42" spans="1:11">
      <c r="E42" s="43" t="s">
        <v>138</v>
      </c>
      <c r="F42" s="58" t="s">
        <v>93</v>
      </c>
      <c r="G42" s="58">
        <v>2</v>
      </c>
      <c r="H42" s="59">
        <v>30</v>
      </c>
      <c r="I42" s="146"/>
    </row>
    <row r="43" spans="1:11">
      <c r="E43" s="40" t="s">
        <v>140</v>
      </c>
      <c r="F43" s="29" t="s">
        <v>141</v>
      </c>
      <c r="G43" s="41">
        <v>45</v>
      </c>
      <c r="H43" s="42">
        <v>6</v>
      </c>
      <c r="I43" s="146"/>
    </row>
    <row r="44" spans="1:11">
      <c r="E44" s="40" t="s">
        <v>143</v>
      </c>
      <c r="F44" s="29" t="s">
        <v>14</v>
      </c>
      <c r="G44" s="41">
        <v>180</v>
      </c>
      <c r="H44" s="42">
        <v>24</v>
      </c>
      <c r="I44" s="146"/>
    </row>
    <row r="45" spans="1:11">
      <c r="E45" s="62" t="s">
        <v>149</v>
      </c>
      <c r="F45" s="30">
        <v>61024206</v>
      </c>
      <c r="G45" s="63">
        <v>3</v>
      </c>
      <c r="H45" s="64">
        <v>20</v>
      </c>
      <c r="I45" s="146"/>
    </row>
    <row r="46" spans="1:11">
      <c r="E46" s="40" t="s">
        <v>151</v>
      </c>
      <c r="F46" s="29" t="s">
        <v>152</v>
      </c>
      <c r="G46" s="41">
        <v>60</v>
      </c>
      <c r="H46" s="42">
        <v>20</v>
      </c>
      <c r="I46" s="146"/>
    </row>
    <row r="47" spans="1:11">
      <c r="E47" s="65" t="s">
        <v>154</v>
      </c>
      <c r="F47" s="58" t="s">
        <v>155</v>
      </c>
      <c r="G47" s="58">
        <v>80</v>
      </c>
      <c r="H47" s="59">
        <v>12</v>
      </c>
      <c r="I47" s="146"/>
    </row>
    <row r="48" spans="1:11">
      <c r="E48" s="40" t="s">
        <v>157</v>
      </c>
      <c r="F48" s="29" t="s">
        <v>158</v>
      </c>
      <c r="G48" s="41">
        <v>60</v>
      </c>
      <c r="H48" s="42">
        <v>24</v>
      </c>
      <c r="I48" s="146"/>
    </row>
    <row r="49" spans="1:11">
      <c r="E49" s="40" t="s">
        <v>50</v>
      </c>
      <c r="F49" s="29" t="s">
        <v>51</v>
      </c>
      <c r="G49" s="41">
        <v>80</v>
      </c>
      <c r="H49" s="42">
        <v>12</v>
      </c>
      <c r="I49" s="146"/>
    </row>
    <row r="50" spans="1:11">
      <c r="E50" s="40" t="s">
        <v>161</v>
      </c>
      <c r="F50" s="44">
        <v>61013016</v>
      </c>
      <c r="G50" s="41">
        <v>56</v>
      </c>
      <c r="H50" s="42">
        <v>12</v>
      </c>
      <c r="I50" s="146"/>
    </row>
    <row r="51" spans="1:11">
      <c r="E51" s="40" t="s">
        <v>163</v>
      </c>
      <c r="F51" s="44">
        <v>61008887</v>
      </c>
      <c r="G51" s="41">
        <v>36</v>
      </c>
      <c r="H51" s="42">
        <v>3</v>
      </c>
      <c r="I51" s="146"/>
    </row>
    <row r="52" spans="1:11">
      <c r="E52" s="40" t="s">
        <v>165</v>
      </c>
      <c r="F52" s="44">
        <v>61020354</v>
      </c>
      <c r="G52" s="54">
        <v>75</v>
      </c>
      <c r="H52" s="55">
        <v>12</v>
      </c>
      <c r="I52" s="146"/>
    </row>
    <row r="53" spans="1:11">
      <c r="E53" s="40" t="s">
        <v>167</v>
      </c>
      <c r="F53" s="44" t="s">
        <v>39</v>
      </c>
      <c r="G53" s="54">
        <v>42</v>
      </c>
      <c r="H53" s="55">
        <v>3</v>
      </c>
      <c r="I53" s="146"/>
    </row>
    <row r="54" spans="1:11">
      <c r="E54" s="40" t="s">
        <v>169</v>
      </c>
      <c r="F54" s="44" t="s">
        <v>170</v>
      </c>
      <c r="G54" s="54">
        <v>80</v>
      </c>
      <c r="H54" s="55">
        <v>24</v>
      </c>
      <c r="I54" s="146"/>
    </row>
    <row r="55" spans="1:11">
      <c r="E55" s="43" t="s">
        <v>171</v>
      </c>
      <c r="F55" s="57">
        <v>61016258</v>
      </c>
      <c r="G55" s="41">
        <v>42</v>
      </c>
      <c r="H55" s="42">
        <v>3</v>
      </c>
      <c r="I55" s="146"/>
    </row>
    <row r="56" spans="1:11">
      <c r="E56" s="65" t="s">
        <v>172</v>
      </c>
      <c r="F56" s="44" t="s">
        <v>132</v>
      </c>
      <c r="G56" s="54">
        <v>45</v>
      </c>
      <c r="H56" s="55">
        <v>2</v>
      </c>
      <c r="I56" s="146"/>
    </row>
    <row r="57" spans="1:11">
      <c r="E57" s="65" t="s">
        <v>154</v>
      </c>
      <c r="F57" s="58" t="s">
        <v>155</v>
      </c>
      <c r="G57" s="58">
        <v>80</v>
      </c>
      <c r="H57" s="59">
        <v>12</v>
      </c>
      <c r="I57" s="146"/>
    </row>
    <row r="58" spans="1:11">
      <c r="E58" s="53" t="s">
        <v>125</v>
      </c>
      <c r="F58" s="44">
        <v>61012125</v>
      </c>
      <c r="G58" s="54">
        <v>78</v>
      </c>
      <c r="H58" s="55">
        <v>12</v>
      </c>
      <c r="I58" s="146"/>
    </row>
    <row r="59" spans="1:11">
      <c r="E59" s="43" t="s">
        <v>173</v>
      </c>
      <c r="F59" s="57">
        <v>61021241</v>
      </c>
      <c r="G59" s="41">
        <v>48</v>
      </c>
      <c r="H59" s="42">
        <v>12</v>
      </c>
      <c r="I59" s="146"/>
    </row>
    <row r="60" spans="1:11">
      <c r="E60" s="66" t="s">
        <v>138</v>
      </c>
      <c r="F60" s="67" t="s">
        <v>93</v>
      </c>
      <c r="G60" s="67">
        <v>2</v>
      </c>
      <c r="H60" s="68">
        <v>30</v>
      </c>
      <c r="I60" s="146"/>
    </row>
    <row r="61" spans="1:11">
      <c r="E61" s="37" t="s">
        <v>174</v>
      </c>
      <c r="F61" s="75">
        <v>2743985</v>
      </c>
      <c r="G61" s="38">
        <v>24</v>
      </c>
      <c r="H61" s="39">
        <v>15</v>
      </c>
      <c r="I61" s="147" t="s">
        <v>175</v>
      </c>
    </row>
    <row r="62" spans="1:11">
      <c r="E62" s="40" t="s">
        <v>176</v>
      </c>
      <c r="F62" s="46">
        <v>2077928</v>
      </c>
      <c r="G62" s="41">
        <v>44</v>
      </c>
      <c r="H62" s="42">
        <v>16</v>
      </c>
      <c r="I62" s="147"/>
    </row>
    <row r="63" spans="1:11">
      <c r="E63" s="43" t="s">
        <v>177</v>
      </c>
      <c r="F63" s="46">
        <v>2743960</v>
      </c>
      <c r="G63" s="41">
        <v>24</v>
      </c>
      <c r="H63" s="42">
        <v>15</v>
      </c>
      <c r="I63" s="147"/>
    </row>
    <row r="64" spans="1:11">
      <c r="E64" s="40" t="s">
        <v>178</v>
      </c>
      <c r="F64" s="46">
        <v>2077798</v>
      </c>
      <c r="G64" s="41">
        <v>44</v>
      </c>
      <c r="H64" s="42">
        <v>16</v>
      </c>
      <c r="I64" s="147"/>
    </row>
    <row r="65" spans="1:11">
      <c r="E65" s="40" t="s">
        <v>179</v>
      </c>
      <c r="F65" s="46">
        <v>2077800</v>
      </c>
      <c r="G65" s="41">
        <v>44</v>
      </c>
      <c r="H65" s="42">
        <v>16</v>
      </c>
      <c r="I65" s="147"/>
    </row>
    <row r="66" spans="1:11">
      <c r="E66" s="40" t="s">
        <v>180</v>
      </c>
      <c r="F66" s="46">
        <v>1977187</v>
      </c>
      <c r="G66" s="41">
        <v>52</v>
      </c>
      <c r="H66" s="42">
        <v>10</v>
      </c>
      <c r="I66" s="147"/>
    </row>
    <row r="67" spans="1:11">
      <c r="E67" s="40" t="s">
        <v>181</v>
      </c>
      <c r="F67" s="46">
        <v>1977228</v>
      </c>
      <c r="G67" s="41">
        <v>52</v>
      </c>
      <c r="H67" s="42">
        <v>10</v>
      </c>
      <c r="I67" s="147"/>
    </row>
    <row r="68" spans="1:11">
      <c r="E68" s="40" t="s">
        <v>184</v>
      </c>
      <c r="F68" s="46">
        <v>1977231</v>
      </c>
      <c r="G68" s="41">
        <v>52</v>
      </c>
      <c r="H68" s="42">
        <v>10</v>
      </c>
      <c r="I68" s="147"/>
    </row>
    <row r="69" spans="1:11">
      <c r="E69" s="40" t="s">
        <v>186</v>
      </c>
      <c r="F69" s="46">
        <v>1949074</v>
      </c>
      <c r="G69" s="41">
        <v>4</v>
      </c>
      <c r="H69" s="42">
        <v>210</v>
      </c>
      <c r="I69" s="147"/>
    </row>
    <row r="70" spans="1:11">
      <c r="E70" s="40" t="s">
        <v>188</v>
      </c>
      <c r="F70" s="46">
        <v>1977186</v>
      </c>
      <c r="G70" s="41">
        <v>24</v>
      </c>
      <c r="H70" s="42">
        <v>6</v>
      </c>
      <c r="I70" s="147"/>
    </row>
    <row r="71" spans="1:11">
      <c r="E71" s="40" t="s">
        <v>189</v>
      </c>
      <c r="F71" s="46">
        <v>1977227</v>
      </c>
      <c r="G71" s="41">
        <v>24</v>
      </c>
      <c r="H71" s="42">
        <v>6</v>
      </c>
      <c r="I71" s="147"/>
    </row>
    <row r="72" spans="1:11">
      <c r="E72" s="43" t="s">
        <v>191</v>
      </c>
      <c r="F72" s="76">
        <v>2743960</v>
      </c>
      <c r="G72" s="41">
        <v>24</v>
      </c>
      <c r="H72" s="42">
        <v>15</v>
      </c>
      <c r="I72" s="147"/>
    </row>
    <row r="73" spans="1:11">
      <c r="E73" s="40" t="s">
        <v>196</v>
      </c>
      <c r="F73" s="76">
        <v>2743987</v>
      </c>
      <c r="G73" s="41">
        <v>24</v>
      </c>
      <c r="H73" s="42">
        <v>15</v>
      </c>
      <c r="I73" s="147"/>
    </row>
    <row r="74" spans="1:11">
      <c r="E74" s="40" t="s">
        <v>197</v>
      </c>
      <c r="F74" s="76">
        <v>2057964</v>
      </c>
      <c r="G74" s="41">
        <v>24</v>
      </c>
      <c r="H74" s="42">
        <v>6</v>
      </c>
      <c r="I74" s="147"/>
    </row>
    <row r="75" spans="1:11">
      <c r="E75" s="45" t="s">
        <v>198</v>
      </c>
      <c r="F75" s="77">
        <v>2632179</v>
      </c>
      <c r="G75" s="46">
        <v>30</v>
      </c>
      <c r="H75" s="47">
        <v>8</v>
      </c>
      <c r="I75" s="147"/>
    </row>
    <row r="76" spans="1:11">
      <c r="E76" s="43" t="s">
        <v>199</v>
      </c>
      <c r="F76" s="76">
        <v>2632159</v>
      </c>
      <c r="G76" s="41">
        <v>24</v>
      </c>
      <c r="H76" s="42">
        <v>15</v>
      </c>
      <c r="I76" s="147"/>
    </row>
    <row r="77" spans="1:11">
      <c r="E77" s="40" t="s">
        <v>200</v>
      </c>
      <c r="F77" s="76">
        <v>2676387</v>
      </c>
      <c r="G77" s="41">
        <v>30</v>
      </c>
      <c r="H77" s="42">
        <v>8</v>
      </c>
      <c r="I77" s="147"/>
    </row>
    <row r="78" spans="1:11">
      <c r="E78" s="40" t="s">
        <v>201</v>
      </c>
      <c r="F78" s="76">
        <v>2684668</v>
      </c>
      <c r="G78" s="41">
        <v>6</v>
      </c>
      <c r="H78" s="42">
        <v>27</v>
      </c>
      <c r="I78" s="147"/>
    </row>
    <row r="79" spans="1:11">
      <c r="E79" s="45" t="s">
        <v>202</v>
      </c>
      <c r="F79" s="77">
        <v>2743979</v>
      </c>
      <c r="G79" s="46">
        <v>30</v>
      </c>
      <c r="H79" s="47">
        <v>8</v>
      </c>
      <c r="I79" s="147"/>
    </row>
    <row r="80" spans="1:11">
      <c r="E80" s="40" t="s">
        <v>203</v>
      </c>
      <c r="F80" s="77">
        <v>2090383</v>
      </c>
      <c r="G80" s="41">
        <v>6</v>
      </c>
      <c r="H80" s="42">
        <v>27</v>
      </c>
      <c r="I80" s="147"/>
    </row>
    <row r="81" spans="1:11">
      <c r="E81" s="48" t="s">
        <v>204</v>
      </c>
      <c r="F81" s="78">
        <v>2743956</v>
      </c>
      <c r="G81" s="49">
        <v>30</v>
      </c>
      <c r="H81" s="50">
        <v>8</v>
      </c>
      <c r="I81" s="148"/>
    </row>
    <row r="82" spans="1:11">
      <c r="E82" s="31" t="s">
        <v>205</v>
      </c>
      <c r="F82" s="82">
        <v>1034728</v>
      </c>
      <c r="G82" s="32">
        <v>36</v>
      </c>
      <c r="H82" s="33">
        <v>4</v>
      </c>
      <c r="I82" s="149" t="s">
        <v>206</v>
      </c>
      <c r="J82" s="149"/>
    </row>
    <row r="83" spans="1:11">
      <c r="E83" s="34" t="s">
        <v>207</v>
      </c>
      <c r="F83" s="79">
        <v>2218985</v>
      </c>
      <c r="G83" s="35">
        <v>160</v>
      </c>
      <c r="H83" s="36">
        <v>12</v>
      </c>
      <c r="I83" s="149"/>
      <c r="J83" s="149"/>
    </row>
    <row r="84" spans="1:11">
      <c r="E84" s="69" t="s">
        <v>208</v>
      </c>
      <c r="F84" s="80" t="s">
        <v>209</v>
      </c>
      <c r="G84" s="32">
        <v>1</v>
      </c>
      <c r="H84" s="33">
        <v>32</v>
      </c>
      <c r="I84" s="150" t="s">
        <v>210</v>
      </c>
    </row>
    <row r="85" spans="1:11">
      <c r="E85" s="70" t="s">
        <v>211</v>
      </c>
      <c r="F85" s="81" t="s">
        <v>212</v>
      </c>
      <c r="G85" s="71">
        <v>1</v>
      </c>
      <c r="H85" s="72">
        <v>36</v>
      </c>
      <c r="I85" s="151"/>
    </row>
    <row r="86" spans="1:11">
      <c r="E86" s="70" t="s">
        <v>213</v>
      </c>
      <c r="F86" s="81" t="s">
        <v>214</v>
      </c>
      <c r="G86" s="71">
        <v>1</v>
      </c>
      <c r="H86" s="72">
        <v>1</v>
      </c>
      <c r="I86" s="151"/>
    </row>
    <row r="87" spans="1:11">
      <c r="E87" s="70" t="s">
        <v>215</v>
      </c>
      <c r="F87" s="81" t="s">
        <v>216</v>
      </c>
      <c r="G87" s="71">
        <v>1</v>
      </c>
      <c r="H87" s="72">
        <v>1</v>
      </c>
      <c r="I87" s="151"/>
    </row>
    <row r="88" spans="1:11">
      <c r="E88" s="70" t="s">
        <v>217</v>
      </c>
      <c r="F88" s="81" t="s">
        <v>218</v>
      </c>
      <c r="G88" s="71">
        <v>1</v>
      </c>
      <c r="H88" s="72">
        <v>1</v>
      </c>
      <c r="I88" s="151"/>
    </row>
    <row r="89" spans="1:11">
      <c r="E89" s="70" t="s">
        <v>219</v>
      </c>
      <c r="F89" s="81" t="s">
        <v>220</v>
      </c>
      <c r="G89" s="71">
        <v>36</v>
      </c>
      <c r="H89" s="72">
        <v>12</v>
      </c>
      <c r="I89" s="151"/>
    </row>
    <row r="90" spans="1:11">
      <c r="E90" s="70" t="s">
        <v>221</v>
      </c>
      <c r="F90" s="81" t="s">
        <v>222</v>
      </c>
      <c r="G90" s="71">
        <v>36</v>
      </c>
      <c r="H90" s="72">
        <v>4</v>
      </c>
      <c r="I90" s="151"/>
    </row>
    <row r="91" spans="1:11">
      <c r="E91" s="73" t="s">
        <v>223</v>
      </c>
      <c r="F91" s="83" t="s">
        <v>224</v>
      </c>
      <c r="G91" s="35">
        <v>78</v>
      </c>
      <c r="H91" s="36">
        <v>250</v>
      </c>
      <c r="I91" s="152"/>
    </row>
    <row r="92" spans="1:11">
      <c r="E92" s="31" t="s">
        <v>225</v>
      </c>
      <c r="F92" s="82">
        <v>689031</v>
      </c>
      <c r="G92" s="32">
        <v>51</v>
      </c>
      <c r="H92" s="33">
        <v>12</v>
      </c>
      <c r="I92" s="153" t="s">
        <v>226</v>
      </c>
    </row>
    <row r="93" spans="1:11">
      <c r="E93" s="74" t="s">
        <v>227</v>
      </c>
      <c r="F93" s="84">
        <v>689032</v>
      </c>
      <c r="G93" s="71">
        <v>51</v>
      </c>
      <c r="H93" s="72">
        <v>12</v>
      </c>
      <c r="I93" s="154"/>
    </row>
    <row r="94" spans="1:11">
      <c r="E94" s="74" t="s">
        <v>228</v>
      </c>
      <c r="F94" s="84">
        <v>651838</v>
      </c>
      <c r="G94" s="71">
        <v>39</v>
      </c>
      <c r="H94" s="72">
        <v>12</v>
      </c>
      <c r="I94" s="154"/>
    </row>
    <row r="95" spans="1:11">
      <c r="E95" s="74" t="s">
        <v>229</v>
      </c>
      <c r="F95" s="84">
        <v>689966</v>
      </c>
      <c r="G95" s="71">
        <v>51</v>
      </c>
      <c r="H95" s="72">
        <v>12</v>
      </c>
      <c r="I95" s="154"/>
    </row>
    <row r="96" spans="1:11">
      <c r="E96" s="74" t="s">
        <v>230</v>
      </c>
      <c r="F96" s="84">
        <v>301542</v>
      </c>
      <c r="G96" s="71">
        <v>51</v>
      </c>
      <c r="H96" s="72">
        <v>12</v>
      </c>
      <c r="I96" s="154"/>
    </row>
    <row r="97" spans="1:11">
      <c r="E97" s="74" t="s">
        <v>231</v>
      </c>
      <c r="F97" s="84">
        <v>301543</v>
      </c>
      <c r="G97" s="71">
        <v>51</v>
      </c>
      <c r="H97" s="72">
        <v>12</v>
      </c>
      <c r="I97" s="154"/>
    </row>
    <row r="98" spans="1:11">
      <c r="E98" s="74" t="s">
        <v>232</v>
      </c>
      <c r="F98" s="84">
        <v>688865</v>
      </c>
      <c r="G98" s="71">
        <v>51</v>
      </c>
      <c r="H98" s="72">
        <v>12</v>
      </c>
      <c r="I98" s="154"/>
    </row>
    <row r="99" spans="1:11">
      <c r="E99" s="74" t="s">
        <v>233</v>
      </c>
      <c r="F99" s="84">
        <v>688901</v>
      </c>
      <c r="G99" s="71">
        <v>51</v>
      </c>
      <c r="H99" s="72">
        <v>12</v>
      </c>
      <c r="I99" s="154"/>
    </row>
    <row r="100" spans="1:11">
      <c r="E100" s="74" t="s">
        <v>234</v>
      </c>
      <c r="F100" s="84">
        <v>321930</v>
      </c>
      <c r="G100" s="71">
        <v>51</v>
      </c>
      <c r="H100" s="72">
        <v>12</v>
      </c>
      <c r="I100" s="154"/>
    </row>
    <row r="101" spans="1:11">
      <c r="E101" s="74" t="s">
        <v>235</v>
      </c>
      <c r="F101" s="84">
        <v>314907</v>
      </c>
      <c r="G101" s="71">
        <v>54</v>
      </c>
      <c r="H101" s="72">
        <v>12</v>
      </c>
      <c r="I101" s="154"/>
    </row>
    <row r="102" spans="1:11">
      <c r="E102" s="74" t="s">
        <v>236</v>
      </c>
      <c r="F102" s="84">
        <v>314908</v>
      </c>
      <c r="G102" s="71">
        <v>54</v>
      </c>
      <c r="H102" s="72">
        <v>12</v>
      </c>
      <c r="I102" s="154"/>
    </row>
    <row r="103" spans="1:11">
      <c r="E103" s="74" t="s">
        <v>237</v>
      </c>
      <c r="F103" s="84">
        <v>315988</v>
      </c>
      <c r="G103" s="71">
        <v>54</v>
      </c>
      <c r="H103" s="72">
        <v>12</v>
      </c>
      <c r="I103" s="154"/>
    </row>
    <row r="104" spans="1:11">
      <c r="E104" s="74" t="s">
        <v>238</v>
      </c>
      <c r="F104" s="84">
        <v>321927</v>
      </c>
      <c r="G104" s="71">
        <v>51</v>
      </c>
      <c r="H104" s="72">
        <v>12</v>
      </c>
      <c r="I104" s="154"/>
    </row>
    <row r="105" spans="1:11">
      <c r="E105" s="34" t="s">
        <v>239</v>
      </c>
      <c r="F105" s="79">
        <v>321279</v>
      </c>
      <c r="G105" s="35">
        <v>51</v>
      </c>
      <c r="H105" s="36">
        <v>12</v>
      </c>
      <c r="I105" s="154"/>
    </row>
  </sheetData>
  <mergeCells>
    <mergeCell ref="I2:I60"/>
    <mergeCell ref="I61:I81"/>
    <mergeCell ref="I82:J83"/>
    <mergeCell ref="I84:I91"/>
    <mergeCell ref="I92:I10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T80"/>
  <sheetViews>
    <sheetView tabSelected="0" workbookViewId="0" zoomScale="85" zoomScaleNormal="85" showGridLines="true" showRowColHeaders="1">
      <pane ySplit="1" topLeftCell="A45" activePane="bottomLeft" state="frozen"/>
      <selection pane="bottomLeft" activeCell="J76" sqref="J76"/>
    </sheetView>
  </sheetViews>
  <sheetFormatPr defaultRowHeight="14.4" outlineLevelRow="0" outlineLevelCol="0"/>
  <cols>
    <col min="1" max="1" width="11.85546875" customWidth="true" style="0"/>
    <col min="2" max="2" width="11.140625" customWidth="true" style="0"/>
    <col min="3" max="3" width="56.42578125" customWidth="true" style="0"/>
    <col min="4" max="4" width="12.85546875" customWidth="true" style="0"/>
    <col min="5" max="5" width="9.85546875" customWidth="true" style="0"/>
    <col min="6" max="6" width="10.28515625" customWidth="true" style="0"/>
    <col min="7" max="7" width="8.5703125" customWidth="true" style="0"/>
    <col min="8" max="8" width="8.7109375" customWidth="true" style="0"/>
    <col min="9" max="9" width="21.85546875" customWidth="true" style="0"/>
    <col min="10" max="10" width="10.85546875" customWidth="true" style="0"/>
    <col min="11" max="11" width="17.5703125" customWidth="true" style="0"/>
    <col min="16" max="16" width="52.28515625" customWidth="true" style="0"/>
  </cols>
  <sheetData>
    <row r="1" spans="1:20" customHeight="1" ht="31.5">
      <c r="A1" s="13" t="s">
        <v>0</v>
      </c>
      <c r="B1" s="13" t="s">
        <v>1</v>
      </c>
      <c r="C1" s="14" t="s">
        <v>2</v>
      </c>
      <c r="D1" s="15" t="s">
        <v>3</v>
      </c>
      <c r="E1" s="1" t="s">
        <v>4</v>
      </c>
      <c r="F1" s="16" t="s">
        <v>5</v>
      </c>
      <c r="G1" s="2" t="s">
        <v>6</v>
      </c>
      <c r="H1" s="3" t="s">
        <v>7</v>
      </c>
      <c r="I1" s="17" t="s">
        <v>8</v>
      </c>
      <c r="J1" s="18" t="s">
        <v>9</v>
      </c>
      <c r="K1" s="4" t="s">
        <v>10</v>
      </c>
    </row>
    <row r="2" spans="1:20">
      <c r="A2" s="11">
        <v>45170</v>
      </c>
      <c r="B2" s="108">
        <v>61018091</v>
      </c>
      <c r="C2" s="109" t="s">
        <v>11</v>
      </c>
      <c r="D2" s="8" t="s">
        <v>12</v>
      </c>
      <c r="E2" s="6" t="s">
        <v>13</v>
      </c>
      <c r="F2" s="10">
        <v>5344</v>
      </c>
      <c r="G2" s="8">
        <v>23</v>
      </c>
      <c r="H2" s="6">
        <f>F2/12</f>
        <v>445.33333333333</v>
      </c>
      <c r="I2" s="110"/>
      <c r="J2" s="10">
        <f>F2-I2</f>
        <v>5344</v>
      </c>
      <c r="K2" s="8"/>
      <c r="L2" s="23">
        <f>F2+I2</f>
        <v>5344</v>
      </c>
    </row>
    <row r="3" spans="1:20" customHeight="1" ht="12">
      <c r="A3" s="11">
        <v>45170</v>
      </c>
      <c r="B3" s="6" t="s">
        <v>14</v>
      </c>
      <c r="C3" s="7" t="s">
        <v>15</v>
      </c>
      <c r="D3" s="8" t="s">
        <v>16</v>
      </c>
      <c r="E3" s="6" t="s">
        <v>13</v>
      </c>
      <c r="F3" s="10">
        <v>17280</v>
      </c>
      <c r="G3" s="8">
        <v>4</v>
      </c>
      <c r="H3" s="6">
        <v>720</v>
      </c>
      <c r="I3" s="110"/>
      <c r="J3" s="10">
        <f>F3-I3</f>
        <v>17280</v>
      </c>
      <c r="K3" s="8"/>
      <c r="L3" s="23">
        <f>F3+I3</f>
        <v>17280</v>
      </c>
      <c r="P3" s="111" t="s">
        <v>17</v>
      </c>
      <c r="Q3" s="111" t="s">
        <v>18</v>
      </c>
      <c r="R3" s="111" t="s">
        <v>19</v>
      </c>
      <c r="S3" s="112" t="s">
        <v>20</v>
      </c>
      <c r="T3" s="155" t="s">
        <v>21</v>
      </c>
    </row>
    <row r="4" spans="1:20" customHeight="1" ht="15.75">
      <c r="A4" s="11">
        <v>45170</v>
      </c>
      <c r="B4" s="6" t="s">
        <v>22</v>
      </c>
      <c r="C4" s="7" t="s">
        <v>23</v>
      </c>
      <c r="D4" s="8" t="s">
        <v>24</v>
      </c>
      <c r="E4" s="6" t="s">
        <v>13</v>
      </c>
      <c r="F4" s="10">
        <v>12672</v>
      </c>
      <c r="G4" s="8">
        <v>22</v>
      </c>
      <c r="H4" s="6">
        <v>1056</v>
      </c>
      <c r="I4" s="110"/>
      <c r="J4" s="10">
        <f>F4-I4</f>
        <v>12672</v>
      </c>
      <c r="K4" s="8"/>
      <c r="L4" s="23">
        <f>F4+I4</f>
        <v>12672</v>
      </c>
      <c r="P4" s="113" t="s">
        <v>11</v>
      </c>
      <c r="Q4" s="114">
        <v>61018091</v>
      </c>
      <c r="R4" s="115">
        <v>75</v>
      </c>
      <c r="S4" s="116">
        <v>12</v>
      </c>
      <c r="T4" s="155"/>
    </row>
    <row r="5" spans="1:20" customHeight="1" ht="15.75">
      <c r="A5" s="11">
        <v>45170</v>
      </c>
      <c r="B5" s="6" t="s">
        <v>22</v>
      </c>
      <c r="C5" s="7" t="s">
        <v>23</v>
      </c>
      <c r="D5" s="8" t="s">
        <v>25</v>
      </c>
      <c r="E5" s="6" t="s">
        <v>13</v>
      </c>
      <c r="F5" s="10">
        <v>8064</v>
      </c>
      <c r="G5" s="8">
        <v>14</v>
      </c>
      <c r="H5" s="6">
        <v>672</v>
      </c>
      <c r="I5" s="110"/>
      <c r="J5" s="10">
        <f>F5-I5</f>
        <v>8064</v>
      </c>
      <c r="K5" s="8"/>
      <c r="L5" s="23">
        <f>F5+I5</f>
        <v>8064</v>
      </c>
      <c r="P5" s="117" t="s">
        <v>26</v>
      </c>
      <c r="Q5" s="118">
        <v>61028421</v>
      </c>
      <c r="R5" s="119">
        <v>30</v>
      </c>
      <c r="S5" s="120">
        <v>4</v>
      </c>
      <c r="T5" s="155"/>
    </row>
    <row r="6" spans="1:20" customHeight="1" ht="15.75">
      <c r="A6" s="11">
        <v>45170</v>
      </c>
      <c r="B6" s="6" t="s">
        <v>22</v>
      </c>
      <c r="C6" s="7" t="s">
        <v>23</v>
      </c>
      <c r="D6" s="8" t="s">
        <v>27</v>
      </c>
      <c r="E6" s="6" t="s">
        <v>13</v>
      </c>
      <c r="F6" s="10">
        <v>9792</v>
      </c>
      <c r="G6" s="8">
        <v>17</v>
      </c>
      <c r="H6" s="6">
        <v>816</v>
      </c>
      <c r="I6" s="110"/>
      <c r="J6" s="10">
        <f>F6-I6</f>
        <v>9792</v>
      </c>
      <c r="K6" s="8"/>
      <c r="L6" s="23">
        <f>F6+I6</f>
        <v>9792</v>
      </c>
      <c r="P6" s="117" t="s">
        <v>28</v>
      </c>
      <c r="Q6" s="118" t="s">
        <v>29</v>
      </c>
      <c r="R6" s="119">
        <v>30</v>
      </c>
      <c r="S6" s="120">
        <v>4</v>
      </c>
      <c r="T6" s="155"/>
    </row>
    <row r="7" spans="1:20" customHeight="1" ht="15.75">
      <c r="A7" s="11">
        <v>45170</v>
      </c>
      <c r="B7" s="6">
        <v>61018090</v>
      </c>
      <c r="C7" s="7" t="s">
        <v>30</v>
      </c>
      <c r="D7" s="8" t="s">
        <v>31</v>
      </c>
      <c r="E7" s="6" t="s">
        <v>13</v>
      </c>
      <c r="F7" s="10">
        <v>3144</v>
      </c>
      <c r="G7" s="8">
        <v>4</v>
      </c>
      <c r="H7" s="6">
        <v>262</v>
      </c>
      <c r="I7" s="110"/>
      <c r="J7" s="10">
        <f>F7-I7</f>
        <v>3144</v>
      </c>
      <c r="K7" s="8"/>
      <c r="L7" s="23">
        <f>F7+I7</f>
        <v>3144</v>
      </c>
      <c r="P7" s="117" t="s">
        <v>32</v>
      </c>
      <c r="Q7" s="118" t="s">
        <v>22</v>
      </c>
      <c r="R7" s="119">
        <v>48</v>
      </c>
      <c r="S7" s="120">
        <v>12</v>
      </c>
      <c r="T7" s="155"/>
    </row>
    <row r="8" spans="1:20" customHeight="1" ht="15.75">
      <c r="A8" s="11">
        <v>45170</v>
      </c>
      <c r="B8" s="6">
        <v>61018090</v>
      </c>
      <c r="C8" s="7" t="s">
        <v>30</v>
      </c>
      <c r="D8" s="8" t="s">
        <v>33</v>
      </c>
      <c r="E8" s="6" t="s">
        <v>13</v>
      </c>
      <c r="F8" s="10">
        <v>3036</v>
      </c>
      <c r="G8" s="8">
        <v>4</v>
      </c>
      <c r="H8" s="6">
        <v>253</v>
      </c>
      <c r="I8" s="110"/>
      <c r="J8" s="10">
        <f>F8-I8</f>
        <v>3036</v>
      </c>
      <c r="K8" s="8"/>
      <c r="L8" s="23">
        <f>F8+I8</f>
        <v>3036</v>
      </c>
      <c r="P8" s="117" t="s">
        <v>35</v>
      </c>
      <c r="Q8" s="118" t="s">
        <v>36</v>
      </c>
      <c r="R8" s="119">
        <v>42</v>
      </c>
      <c r="S8" s="120">
        <v>3</v>
      </c>
      <c r="T8" s="155"/>
    </row>
    <row r="9" spans="1:20" customHeight="1" ht="15.75">
      <c r="A9" s="11">
        <v>45170</v>
      </c>
      <c r="B9" s="6">
        <v>61018090</v>
      </c>
      <c r="C9" s="7" t="s">
        <v>30</v>
      </c>
      <c r="D9" s="8" t="s">
        <v>37</v>
      </c>
      <c r="E9" s="6" t="s">
        <v>13</v>
      </c>
      <c r="F9" s="10">
        <v>2796</v>
      </c>
      <c r="G9" s="8">
        <v>4</v>
      </c>
      <c r="H9" s="6">
        <v>233</v>
      </c>
      <c r="I9" s="110"/>
      <c r="J9" s="10">
        <f>F9-I9</f>
        <v>2796</v>
      </c>
      <c r="K9" s="8"/>
      <c r="L9" s="23">
        <f>F9+I9</f>
        <v>2796</v>
      </c>
      <c r="P9" s="117" t="s">
        <v>38</v>
      </c>
      <c r="Q9" s="118">
        <v>61016991</v>
      </c>
      <c r="R9" s="119">
        <v>75</v>
      </c>
      <c r="S9" s="120">
        <v>12</v>
      </c>
      <c r="T9" s="155"/>
    </row>
    <row r="10" spans="1:20" customHeight="1" ht="15.75">
      <c r="A10" s="11">
        <v>45170</v>
      </c>
      <c r="B10" s="6" t="s">
        <v>39</v>
      </c>
      <c r="C10" s="7" t="s">
        <v>40</v>
      </c>
      <c r="D10" s="8" t="s">
        <v>41</v>
      </c>
      <c r="E10" s="6" t="s">
        <v>13</v>
      </c>
      <c r="F10" s="10">
        <v>500</v>
      </c>
      <c r="G10" s="8">
        <v>105</v>
      </c>
      <c r="H10" s="6">
        <v>500</v>
      </c>
      <c r="I10" s="110"/>
      <c r="J10" s="10">
        <f>F10-I10</f>
        <v>500</v>
      </c>
      <c r="K10" s="8"/>
      <c r="L10" s="23">
        <f>F10+I10</f>
        <v>500</v>
      </c>
      <c r="P10" s="53" t="s">
        <v>42</v>
      </c>
      <c r="Q10" s="118" t="s">
        <v>43</v>
      </c>
      <c r="R10" s="121">
        <v>48</v>
      </c>
      <c r="S10" s="122">
        <v>12</v>
      </c>
      <c r="T10" s="155"/>
    </row>
    <row r="11" spans="1:20" customHeight="1" ht="15.75">
      <c r="A11" s="11">
        <v>45171</v>
      </c>
      <c r="B11" s="6" t="s">
        <v>14</v>
      </c>
      <c r="C11" s="7" t="s">
        <v>15</v>
      </c>
      <c r="D11" s="8" t="s">
        <v>44</v>
      </c>
      <c r="E11" s="6" t="s">
        <v>13</v>
      </c>
      <c r="F11" s="10">
        <v>8640</v>
      </c>
      <c r="G11" s="8">
        <v>2</v>
      </c>
      <c r="H11" s="6">
        <v>360</v>
      </c>
      <c r="I11" s="110"/>
      <c r="J11" s="10">
        <f>F11-I11</f>
        <v>8640</v>
      </c>
      <c r="K11" s="8"/>
      <c r="L11" s="23">
        <f>F11+I11</f>
        <v>8640</v>
      </c>
      <c r="P11" s="117" t="s">
        <v>45</v>
      </c>
      <c r="Q11" s="118">
        <v>105985</v>
      </c>
      <c r="R11" s="119">
        <v>42</v>
      </c>
      <c r="S11" s="120">
        <v>3</v>
      </c>
      <c r="T11" s="155"/>
    </row>
    <row r="12" spans="1:20" customHeight="1" ht="15.75">
      <c r="A12" s="11">
        <v>45171</v>
      </c>
      <c r="B12" s="6" t="s">
        <v>14</v>
      </c>
      <c r="C12" s="7" t="s">
        <v>15</v>
      </c>
      <c r="D12" s="8" t="s">
        <v>46</v>
      </c>
      <c r="E12" s="6" t="s">
        <v>13</v>
      </c>
      <c r="F12" s="10">
        <v>4320</v>
      </c>
      <c r="G12" s="8">
        <v>1</v>
      </c>
      <c r="H12" s="6">
        <v>180</v>
      </c>
      <c r="I12" s="110"/>
      <c r="J12" s="10">
        <f>F12-I12</f>
        <v>4320</v>
      </c>
      <c r="K12" s="8"/>
      <c r="L12" s="23">
        <f>F12+I12</f>
        <v>4320</v>
      </c>
      <c r="P12" s="117" t="s">
        <v>47</v>
      </c>
      <c r="Q12" s="118" t="s">
        <v>48</v>
      </c>
      <c r="R12" s="119">
        <v>80</v>
      </c>
      <c r="S12" s="120">
        <v>12</v>
      </c>
      <c r="T12" s="155"/>
    </row>
    <row r="13" spans="1:20" customHeight="1" ht="15.75">
      <c r="A13" s="11">
        <v>45171</v>
      </c>
      <c r="B13" s="6" t="s">
        <v>22</v>
      </c>
      <c r="C13" s="7" t="s">
        <v>23</v>
      </c>
      <c r="D13" s="8" t="s">
        <v>49</v>
      </c>
      <c r="E13" s="6" t="s">
        <v>13</v>
      </c>
      <c r="F13" s="10">
        <v>5760</v>
      </c>
      <c r="G13" s="8">
        <v>10</v>
      </c>
      <c r="H13" s="6">
        <v>480</v>
      </c>
      <c r="I13" s="110"/>
      <c r="J13" s="10">
        <f>F13-I13</f>
        <v>5760</v>
      </c>
      <c r="K13" s="8"/>
      <c r="L13" s="23">
        <f>F13+I13</f>
        <v>5760</v>
      </c>
      <c r="P13" s="123" t="s">
        <v>50</v>
      </c>
      <c r="Q13" s="124" t="s">
        <v>51</v>
      </c>
      <c r="R13" s="119">
        <v>80</v>
      </c>
      <c r="S13" s="120">
        <v>12</v>
      </c>
      <c r="T13" s="155"/>
    </row>
    <row r="14" spans="1:20" customHeight="1" ht="15.75">
      <c r="A14" s="11">
        <v>45171</v>
      </c>
      <c r="B14" s="6" t="s">
        <v>22</v>
      </c>
      <c r="C14" s="7" t="s">
        <v>23</v>
      </c>
      <c r="D14" s="8" t="s">
        <v>52</v>
      </c>
      <c r="E14" s="6" t="s">
        <v>13</v>
      </c>
      <c r="F14" s="10">
        <v>6912</v>
      </c>
      <c r="G14" s="8">
        <v>12</v>
      </c>
      <c r="H14" s="6">
        <v>576</v>
      </c>
      <c r="I14" s="110"/>
      <c r="J14" s="10">
        <f>F14-I14</f>
        <v>6912</v>
      </c>
      <c r="K14" s="8"/>
      <c r="L14" s="23">
        <f>F14+I14</f>
        <v>6912</v>
      </c>
      <c r="P14" s="117" t="s">
        <v>53</v>
      </c>
      <c r="Q14" s="118" t="s">
        <v>54</v>
      </c>
      <c r="R14" s="119">
        <v>78</v>
      </c>
      <c r="S14" s="120">
        <v>12</v>
      </c>
      <c r="T14" s="155"/>
    </row>
    <row r="15" spans="1:20" customHeight="1" ht="15.75">
      <c r="A15" s="11">
        <v>45171</v>
      </c>
      <c r="B15" s="6">
        <v>61018090</v>
      </c>
      <c r="C15" s="7" t="s">
        <v>30</v>
      </c>
      <c r="D15" s="8" t="s">
        <v>55</v>
      </c>
      <c r="E15" s="6" t="s">
        <v>13</v>
      </c>
      <c r="F15" s="10">
        <v>1548</v>
      </c>
      <c r="G15" s="8">
        <v>2</v>
      </c>
      <c r="H15" s="6">
        <v>129</v>
      </c>
      <c r="I15" s="110"/>
      <c r="J15" s="10">
        <f>F15-I15</f>
        <v>1548</v>
      </c>
      <c r="K15" s="8"/>
      <c r="L15" s="23">
        <f>F15+I15</f>
        <v>1548</v>
      </c>
      <c r="P15" s="117" t="s">
        <v>56</v>
      </c>
      <c r="Q15" s="118">
        <v>61013323</v>
      </c>
      <c r="R15" s="119">
        <v>48</v>
      </c>
      <c r="S15" s="120">
        <v>12</v>
      </c>
      <c r="T15" s="155"/>
    </row>
    <row r="16" spans="1:20" customHeight="1" ht="15.75">
      <c r="A16" s="11">
        <v>45171</v>
      </c>
      <c r="B16" s="6" t="s">
        <v>39</v>
      </c>
      <c r="C16" s="7" t="s">
        <v>40</v>
      </c>
      <c r="D16" s="8" t="s">
        <v>57</v>
      </c>
      <c r="E16" s="6" t="s">
        <v>13</v>
      </c>
      <c r="F16" s="10">
        <v>8442</v>
      </c>
      <c r="G16" s="8">
        <v>67</v>
      </c>
      <c r="H16" s="6">
        <f>F16/3</f>
        <v>2814</v>
      </c>
      <c r="I16" s="110"/>
      <c r="J16" s="10">
        <f>F16-I16</f>
        <v>8442</v>
      </c>
      <c r="K16" s="8"/>
      <c r="L16" s="23">
        <f>F16+I16</f>
        <v>8442</v>
      </c>
      <c r="P16" s="117" t="s">
        <v>58</v>
      </c>
      <c r="Q16" s="118">
        <v>61013201</v>
      </c>
      <c r="R16" s="119">
        <v>27</v>
      </c>
      <c r="S16" s="120">
        <v>4</v>
      </c>
      <c r="T16" s="155"/>
    </row>
    <row r="17" spans="1:20" customHeight="1" ht="15.75">
      <c r="A17" s="125">
        <v>45172</v>
      </c>
      <c r="B17" s="6" t="s">
        <v>22</v>
      </c>
      <c r="C17" s="7" t="s">
        <v>23</v>
      </c>
      <c r="D17" s="8" t="s">
        <v>59</v>
      </c>
      <c r="E17" s="6" t="s">
        <v>13</v>
      </c>
      <c r="F17" s="10">
        <v>8640</v>
      </c>
      <c r="G17" s="8">
        <v>15</v>
      </c>
      <c r="H17" s="6">
        <v>720</v>
      </c>
      <c r="I17" s="110"/>
      <c r="J17" s="10">
        <f>F17-I17</f>
        <v>8640</v>
      </c>
      <c r="K17" s="8"/>
      <c r="L17" s="23">
        <f>F17+I17</f>
        <v>8640</v>
      </c>
      <c r="P17" s="117" t="s">
        <v>60</v>
      </c>
      <c r="Q17" s="126">
        <v>61018090</v>
      </c>
      <c r="R17" s="121">
        <v>75</v>
      </c>
      <c r="S17" s="122">
        <v>12</v>
      </c>
      <c r="T17" s="155"/>
    </row>
    <row r="18" spans="1:20" customHeight="1" ht="15">
      <c r="A18" s="11">
        <v>45173</v>
      </c>
      <c r="B18" s="6">
        <v>2743960</v>
      </c>
      <c r="C18" s="7" t="s">
        <v>61</v>
      </c>
      <c r="D18" s="8" t="s">
        <v>62</v>
      </c>
      <c r="E18" s="6" t="s">
        <v>13</v>
      </c>
      <c r="F18" s="10">
        <v>9045</v>
      </c>
      <c r="G18" s="8">
        <v>26</v>
      </c>
      <c r="H18" s="6">
        <v>603</v>
      </c>
      <c r="I18" s="110"/>
      <c r="J18" s="10">
        <f>F18-I18</f>
        <v>9045</v>
      </c>
      <c r="K18" s="8"/>
      <c r="L18" s="23">
        <f>F18+I18</f>
        <v>9045</v>
      </c>
      <c r="P18" s="127" t="s">
        <v>63</v>
      </c>
      <c r="Q18" s="118" t="s">
        <v>64</v>
      </c>
      <c r="R18" s="119">
        <v>294</v>
      </c>
      <c r="S18" s="120">
        <v>6</v>
      </c>
      <c r="T18" s="155"/>
    </row>
    <row r="19" spans="1:20" customHeight="1" ht="15.75">
      <c r="A19" s="11">
        <v>45173</v>
      </c>
      <c r="B19" s="6">
        <v>2743987</v>
      </c>
      <c r="C19" s="7" t="s">
        <v>65</v>
      </c>
      <c r="D19" s="8" t="s">
        <v>66</v>
      </c>
      <c r="E19" s="6" t="s">
        <v>13</v>
      </c>
      <c r="F19" s="10">
        <v>6120</v>
      </c>
      <c r="G19" s="8">
        <v>17</v>
      </c>
      <c r="H19" s="6">
        <v>408</v>
      </c>
      <c r="I19" s="110"/>
      <c r="J19" s="10">
        <f>F19-I19</f>
        <v>6120</v>
      </c>
      <c r="K19" s="8"/>
      <c r="L19" s="23">
        <f>F19+I19</f>
        <v>6120</v>
      </c>
      <c r="P19" s="117" t="s">
        <v>67</v>
      </c>
      <c r="Q19" s="126" t="s">
        <v>68</v>
      </c>
      <c r="R19" s="121">
        <v>80</v>
      </c>
      <c r="S19" s="122">
        <v>24</v>
      </c>
      <c r="T19" s="155"/>
    </row>
    <row r="20" spans="1:20" customHeight="1" ht="15.75">
      <c r="A20" s="11">
        <v>45173</v>
      </c>
      <c r="B20" s="6" t="s">
        <v>14</v>
      </c>
      <c r="C20" s="7" t="s">
        <v>15</v>
      </c>
      <c r="D20" s="8" t="s">
        <v>69</v>
      </c>
      <c r="E20" s="6" t="s">
        <v>13</v>
      </c>
      <c r="F20" s="10">
        <v>17280</v>
      </c>
      <c r="G20" s="8">
        <v>4</v>
      </c>
      <c r="H20" s="6">
        <v>720</v>
      </c>
      <c r="I20" s="110"/>
      <c r="J20" s="10">
        <f>F20-I20</f>
        <v>17280</v>
      </c>
      <c r="K20" s="8"/>
      <c r="L20" s="23">
        <f>F20+I20</f>
        <v>17280</v>
      </c>
      <c r="P20" s="117" t="s">
        <v>70</v>
      </c>
      <c r="Q20" s="126" t="s">
        <v>71</v>
      </c>
      <c r="R20" s="121">
        <v>80</v>
      </c>
      <c r="S20" s="122">
        <v>24</v>
      </c>
      <c r="T20" s="155"/>
    </row>
    <row r="21" spans="1:20" customHeight="1" ht="15.75">
      <c r="A21" s="11">
        <v>45173</v>
      </c>
      <c r="B21" s="6" t="s">
        <v>22</v>
      </c>
      <c r="C21" s="7" t="s">
        <v>23</v>
      </c>
      <c r="D21" s="8" t="s">
        <v>72</v>
      </c>
      <c r="E21" s="6" t="s">
        <v>13</v>
      </c>
      <c r="F21" s="10">
        <v>11520</v>
      </c>
      <c r="G21" s="8">
        <v>20</v>
      </c>
      <c r="H21" s="6">
        <v>960</v>
      </c>
      <c r="I21" s="110"/>
      <c r="J21" s="10">
        <f>F21-I21</f>
        <v>11520</v>
      </c>
      <c r="K21" s="8"/>
      <c r="L21" s="23">
        <f>F21+I21</f>
        <v>11520</v>
      </c>
      <c r="P21" s="117" t="s">
        <v>73</v>
      </c>
      <c r="Q21" s="126" t="s">
        <v>74</v>
      </c>
      <c r="R21" s="121">
        <v>80</v>
      </c>
      <c r="S21" s="122">
        <v>24</v>
      </c>
      <c r="T21" s="155"/>
    </row>
    <row r="22" spans="1:20" customHeight="1" ht="15.75">
      <c r="A22" s="11">
        <v>45173</v>
      </c>
      <c r="B22" s="6" t="s">
        <v>22</v>
      </c>
      <c r="C22" s="7" t="s">
        <v>23</v>
      </c>
      <c r="D22" s="8" t="s">
        <v>75</v>
      </c>
      <c r="E22" s="6" t="s">
        <v>13</v>
      </c>
      <c r="F22" s="10">
        <v>10944</v>
      </c>
      <c r="G22" s="8">
        <v>19</v>
      </c>
      <c r="H22" s="6">
        <v>912</v>
      </c>
      <c r="I22" s="110"/>
      <c r="J22" s="10">
        <f>F22-I22</f>
        <v>10944</v>
      </c>
      <c r="K22" s="8"/>
      <c r="L22" s="23">
        <f>F22+I22</f>
        <v>10944</v>
      </c>
      <c r="P22" s="117" t="s">
        <v>76</v>
      </c>
      <c r="Q22" s="126" t="s">
        <v>77</v>
      </c>
      <c r="R22" s="121">
        <v>60</v>
      </c>
      <c r="S22" s="122">
        <v>18</v>
      </c>
      <c r="T22" s="155"/>
    </row>
    <row r="23" spans="1:20" customHeight="1" ht="15.75">
      <c r="A23" s="11">
        <v>45173</v>
      </c>
      <c r="B23" s="6" t="s">
        <v>22</v>
      </c>
      <c r="C23" s="7" t="s">
        <v>23</v>
      </c>
      <c r="D23" s="8" t="s">
        <v>78</v>
      </c>
      <c r="E23" s="6" t="s">
        <v>13</v>
      </c>
      <c r="F23" s="10">
        <v>12096</v>
      </c>
      <c r="G23" s="8">
        <v>21</v>
      </c>
      <c r="H23" s="6">
        <v>1008</v>
      </c>
      <c r="I23" s="110"/>
      <c r="J23" s="10">
        <f>F23-I23</f>
        <v>12096</v>
      </c>
      <c r="K23" s="8"/>
      <c r="L23" s="23">
        <f>F23+I23</f>
        <v>12096</v>
      </c>
      <c r="P23" s="117" t="s">
        <v>79</v>
      </c>
      <c r="Q23" s="126">
        <v>61021240</v>
      </c>
      <c r="R23" s="119">
        <v>48</v>
      </c>
      <c r="S23" s="120">
        <v>12</v>
      </c>
      <c r="T23" s="155"/>
    </row>
    <row r="24" spans="1:20" customHeight="1" ht="15.75">
      <c r="A24" s="11">
        <v>45173</v>
      </c>
      <c r="B24" s="6" t="s">
        <v>22</v>
      </c>
      <c r="C24" s="7" t="s">
        <v>23</v>
      </c>
      <c r="D24" s="8" t="s">
        <v>80</v>
      </c>
      <c r="E24" s="6" t="s">
        <v>13</v>
      </c>
      <c r="F24" s="10">
        <v>5760</v>
      </c>
      <c r="G24" s="8">
        <v>10</v>
      </c>
      <c r="H24" s="6">
        <v>480</v>
      </c>
      <c r="I24" s="110"/>
      <c r="J24" s="10">
        <f>F24-I24</f>
        <v>5760</v>
      </c>
      <c r="K24" s="8"/>
      <c r="L24" s="23">
        <f>F24+I24</f>
        <v>5760</v>
      </c>
      <c r="P24" s="117" t="s">
        <v>81</v>
      </c>
      <c r="Q24" s="121">
        <v>61021241</v>
      </c>
      <c r="R24" s="119">
        <v>48</v>
      </c>
      <c r="S24" s="120">
        <v>12</v>
      </c>
      <c r="T24" s="155"/>
    </row>
    <row r="25" spans="1:20" customHeight="1" ht="15.75">
      <c r="A25" s="11">
        <v>45173</v>
      </c>
      <c r="B25" s="6" t="s">
        <v>22</v>
      </c>
      <c r="C25" s="7" t="s">
        <v>23</v>
      </c>
      <c r="D25" s="8" t="s">
        <v>82</v>
      </c>
      <c r="E25" s="6" t="s">
        <v>13</v>
      </c>
      <c r="F25" s="10">
        <v>4608</v>
      </c>
      <c r="G25" s="8">
        <v>8</v>
      </c>
      <c r="H25" s="6">
        <v>384</v>
      </c>
      <c r="I25" s="110"/>
      <c r="J25" s="10">
        <f>F25-I25</f>
        <v>4608</v>
      </c>
      <c r="K25" s="8"/>
      <c r="L25" s="23">
        <f>F25+I25</f>
        <v>4608</v>
      </c>
      <c r="P25" s="117" t="s">
        <v>83</v>
      </c>
      <c r="Q25" s="126">
        <v>61003954</v>
      </c>
      <c r="R25" s="119">
        <v>48</v>
      </c>
      <c r="S25" s="120">
        <v>12</v>
      </c>
      <c r="T25" s="155"/>
    </row>
    <row r="26" spans="1:20" customHeight="1" ht="15.75">
      <c r="A26" s="11">
        <v>45173</v>
      </c>
      <c r="B26" s="6" t="s">
        <v>22</v>
      </c>
      <c r="C26" s="7" t="s">
        <v>23</v>
      </c>
      <c r="D26" s="8" t="s">
        <v>84</v>
      </c>
      <c r="E26" s="6" t="s">
        <v>13</v>
      </c>
      <c r="F26" s="10">
        <v>5184</v>
      </c>
      <c r="G26" s="8">
        <v>9</v>
      </c>
      <c r="H26" s="6">
        <v>432</v>
      </c>
      <c r="I26" s="110"/>
      <c r="J26" s="10">
        <f>F26-I26</f>
        <v>5184</v>
      </c>
      <c r="K26" s="8"/>
      <c r="L26" s="23">
        <f>F26+I26</f>
        <v>5184</v>
      </c>
      <c r="P26" s="117" t="s">
        <v>85</v>
      </c>
      <c r="Q26" s="126" t="s">
        <v>86</v>
      </c>
      <c r="R26" s="119">
        <v>51</v>
      </c>
      <c r="S26" s="120">
        <v>12</v>
      </c>
      <c r="T26" s="155"/>
    </row>
    <row r="27" spans="1:20" customHeight="1" ht="15.75">
      <c r="A27" s="11">
        <v>45173</v>
      </c>
      <c r="B27" s="6">
        <v>61021240</v>
      </c>
      <c r="C27" s="7" t="s">
        <v>87</v>
      </c>
      <c r="D27" s="8" t="s">
        <v>88</v>
      </c>
      <c r="E27" s="6" t="s">
        <v>13</v>
      </c>
      <c r="F27" s="10">
        <v>3480</v>
      </c>
      <c r="G27" s="8">
        <v>7</v>
      </c>
      <c r="H27" s="6">
        <v>290</v>
      </c>
      <c r="I27" s="110"/>
      <c r="J27" s="10">
        <f>F27-I27</f>
        <v>3480</v>
      </c>
      <c r="K27" s="8"/>
      <c r="L27" s="23">
        <f>F27+I27</f>
        <v>3480</v>
      </c>
      <c r="P27" s="127" t="s">
        <v>89</v>
      </c>
      <c r="Q27" s="126" t="s">
        <v>90</v>
      </c>
      <c r="R27" s="119">
        <v>48</v>
      </c>
      <c r="S27" s="120">
        <v>6</v>
      </c>
      <c r="T27" s="155"/>
    </row>
    <row r="28" spans="1:20" customHeight="1" ht="15.75">
      <c r="A28" s="11">
        <v>45173</v>
      </c>
      <c r="B28" s="6" t="s">
        <v>39</v>
      </c>
      <c r="C28" s="7" t="s">
        <v>40</v>
      </c>
      <c r="D28" s="8" t="s">
        <v>91</v>
      </c>
      <c r="E28" s="6" t="s">
        <v>13</v>
      </c>
      <c r="F28" s="10">
        <v>5040</v>
      </c>
      <c r="G28" s="8">
        <v>40</v>
      </c>
      <c r="H28" s="6">
        <f>F28/3</f>
        <v>1680</v>
      </c>
      <c r="I28" s="110"/>
      <c r="J28" s="10">
        <f>F28-I28</f>
        <v>5040</v>
      </c>
      <c r="K28" s="8"/>
      <c r="L28" s="23">
        <f>F28+I28</f>
        <v>5040</v>
      </c>
      <c r="P28" s="127" t="s">
        <v>92</v>
      </c>
      <c r="Q28" s="126">
        <v>61028013</v>
      </c>
      <c r="R28" s="119">
        <v>180</v>
      </c>
      <c r="S28" s="120">
        <v>24</v>
      </c>
      <c r="T28" s="155"/>
    </row>
    <row r="29" spans="1:20" customHeight="1" ht="15.75">
      <c r="A29" s="11">
        <v>45173</v>
      </c>
      <c r="B29" s="6" t="s">
        <v>93</v>
      </c>
      <c r="C29" s="7" t="s">
        <v>94</v>
      </c>
      <c r="D29" s="8" t="s">
        <v>95</v>
      </c>
      <c r="E29" s="6" t="s">
        <v>13</v>
      </c>
      <c r="F29" s="10">
        <v>2280</v>
      </c>
      <c r="G29" s="8">
        <v>38</v>
      </c>
      <c r="H29" s="6">
        <v>1140</v>
      </c>
      <c r="I29" s="110"/>
      <c r="J29" s="10">
        <f>F29-I29</f>
        <v>2280</v>
      </c>
      <c r="K29" s="8"/>
      <c r="L29" s="23">
        <f>F29+I29</f>
        <v>2280</v>
      </c>
      <c r="P29" s="117" t="s">
        <v>96</v>
      </c>
      <c r="Q29" s="126" t="s">
        <v>97</v>
      </c>
      <c r="R29" s="119">
        <v>28</v>
      </c>
      <c r="S29" s="120">
        <v>3</v>
      </c>
      <c r="T29" s="155"/>
    </row>
    <row r="30" spans="1:20" customHeight="1" ht="15.75">
      <c r="A30" s="11">
        <v>45173</v>
      </c>
      <c r="B30" s="6">
        <v>2684668</v>
      </c>
      <c r="C30" s="7" t="s">
        <v>98</v>
      </c>
      <c r="D30" s="8" t="s">
        <v>99</v>
      </c>
      <c r="E30" s="6" t="s">
        <v>13</v>
      </c>
      <c r="F30" s="10">
        <v>3564</v>
      </c>
      <c r="G30" s="8">
        <v>22</v>
      </c>
      <c r="H30" s="6">
        <v>132</v>
      </c>
      <c r="I30" s="110"/>
      <c r="J30" s="10">
        <f>F30-I30</f>
        <v>3564</v>
      </c>
      <c r="K30" s="8"/>
      <c r="L30" s="23">
        <f>F30+I30</f>
        <v>3564</v>
      </c>
      <c r="P30" s="127" t="s">
        <v>100</v>
      </c>
      <c r="Q30" s="126" t="s">
        <v>101</v>
      </c>
      <c r="R30" s="119">
        <v>80</v>
      </c>
      <c r="S30" s="120">
        <v>24</v>
      </c>
      <c r="T30" s="155"/>
    </row>
    <row r="31" spans="1:20">
      <c r="A31" s="11">
        <v>45174</v>
      </c>
      <c r="B31" s="128" t="s">
        <v>51</v>
      </c>
      <c r="C31" s="129" t="s">
        <v>50</v>
      </c>
      <c r="D31" s="130" t="s">
        <v>102</v>
      </c>
      <c r="E31" s="6" t="s">
        <v>13</v>
      </c>
      <c r="F31" s="10">
        <v>7560</v>
      </c>
      <c r="G31" s="8">
        <v>21</v>
      </c>
      <c r="H31" s="6">
        <v>504</v>
      </c>
      <c r="I31" s="110"/>
      <c r="J31" s="10">
        <f>F31-I31</f>
        <v>7560</v>
      </c>
      <c r="K31" s="8"/>
      <c r="L31" s="23">
        <f>F31+I31</f>
        <v>7560</v>
      </c>
      <c r="P31" s="127" t="s">
        <v>103</v>
      </c>
      <c r="Q31" s="126" t="s">
        <v>104</v>
      </c>
      <c r="R31" s="119">
        <v>90</v>
      </c>
      <c r="S31" s="120">
        <v>24</v>
      </c>
      <c r="T31" s="155"/>
    </row>
    <row r="32" spans="1:20" customHeight="1" ht="15.75">
      <c r="A32" s="11">
        <v>45174</v>
      </c>
      <c r="B32" s="6">
        <v>2743987</v>
      </c>
      <c r="C32" s="7" t="s">
        <v>65</v>
      </c>
      <c r="D32" s="8" t="s">
        <v>105</v>
      </c>
      <c r="E32" s="6" t="s">
        <v>13</v>
      </c>
      <c r="F32" s="10">
        <v>9720</v>
      </c>
      <c r="G32" s="8">
        <v>27</v>
      </c>
      <c r="H32" s="6">
        <v>648</v>
      </c>
      <c r="I32" s="110"/>
      <c r="J32" s="10">
        <f>F32-I32</f>
        <v>9720</v>
      </c>
      <c r="K32" s="8"/>
      <c r="L32" s="23">
        <f>F32+I32</f>
        <v>9720</v>
      </c>
      <c r="P32" s="127" t="s">
        <v>106</v>
      </c>
      <c r="Q32" s="126">
        <v>61000548</v>
      </c>
      <c r="R32" s="119">
        <v>48</v>
      </c>
      <c r="S32" s="120">
        <v>6</v>
      </c>
      <c r="T32" s="155"/>
    </row>
    <row r="33" spans="1:20" customHeight="1" ht="15.75">
      <c r="A33" s="11">
        <v>45174</v>
      </c>
      <c r="B33" s="6" t="s">
        <v>14</v>
      </c>
      <c r="C33" s="7" t="s">
        <v>15</v>
      </c>
      <c r="D33" s="8" t="s">
        <v>107</v>
      </c>
      <c r="E33" s="6" t="s">
        <v>13</v>
      </c>
      <c r="F33" s="10">
        <v>21600</v>
      </c>
      <c r="G33" s="8">
        <v>5</v>
      </c>
      <c r="H33" s="6">
        <v>900</v>
      </c>
      <c r="I33" s="110"/>
      <c r="J33" s="10">
        <f>F33-I33</f>
        <v>21600</v>
      </c>
      <c r="K33" s="8"/>
      <c r="L33" s="23">
        <f>F33+I33</f>
        <v>21600</v>
      </c>
      <c r="P33" s="127" t="s">
        <v>108</v>
      </c>
      <c r="Q33" s="126" t="s">
        <v>109</v>
      </c>
      <c r="R33" s="119">
        <v>294</v>
      </c>
      <c r="S33" s="120">
        <v>24</v>
      </c>
      <c r="T33" s="155"/>
    </row>
    <row r="34" spans="1:20" customHeight="1" ht="15.75">
      <c r="A34" s="11">
        <v>45174</v>
      </c>
      <c r="B34" s="6" t="s">
        <v>22</v>
      </c>
      <c r="C34" s="7" t="s">
        <v>23</v>
      </c>
      <c r="D34" s="8" t="s">
        <v>110</v>
      </c>
      <c r="E34" s="6" t="s">
        <v>13</v>
      </c>
      <c r="F34" s="10">
        <v>9216</v>
      </c>
      <c r="G34" s="8">
        <v>16</v>
      </c>
      <c r="H34" s="6">
        <v>768</v>
      </c>
      <c r="I34" s="110"/>
      <c r="J34" s="10">
        <f>F34-I34</f>
        <v>9216</v>
      </c>
      <c r="K34" s="8"/>
      <c r="L34" s="23">
        <f>F34+I34</f>
        <v>9216</v>
      </c>
      <c r="P34" s="127" t="s">
        <v>111</v>
      </c>
      <c r="Q34" s="126" t="s">
        <v>112</v>
      </c>
      <c r="R34" s="119">
        <v>51</v>
      </c>
      <c r="S34" s="120">
        <v>12</v>
      </c>
      <c r="T34" s="155"/>
    </row>
    <row r="35" spans="1:20" customHeight="1" ht="15.75">
      <c r="A35" s="11">
        <v>45174</v>
      </c>
      <c r="B35" s="6" t="s">
        <v>22</v>
      </c>
      <c r="C35" s="7" t="s">
        <v>23</v>
      </c>
      <c r="D35" s="8" t="s">
        <v>113</v>
      </c>
      <c r="E35" s="6" t="s">
        <v>13</v>
      </c>
      <c r="F35" s="10">
        <v>10368</v>
      </c>
      <c r="G35" s="8">
        <v>18</v>
      </c>
      <c r="H35" s="6">
        <v>864</v>
      </c>
      <c r="I35" s="110"/>
      <c r="J35" s="10">
        <f>F35-I35</f>
        <v>10368</v>
      </c>
      <c r="K35" s="8"/>
      <c r="L35" s="23">
        <f>F35+I35</f>
        <v>10368</v>
      </c>
      <c r="P35" s="127" t="s">
        <v>114</v>
      </c>
      <c r="Q35" s="130" t="s">
        <v>115</v>
      </c>
      <c r="R35" s="130">
        <v>90</v>
      </c>
      <c r="S35" s="131">
        <v>12</v>
      </c>
      <c r="T35" s="155"/>
    </row>
    <row r="36" spans="1:20" customHeight="1" ht="15.75">
      <c r="A36" s="11">
        <v>45174</v>
      </c>
      <c r="B36" s="6" t="s">
        <v>22</v>
      </c>
      <c r="C36" s="7" t="s">
        <v>23</v>
      </c>
      <c r="D36" s="8" t="s">
        <v>116</v>
      </c>
      <c r="E36" s="6" t="s">
        <v>13</v>
      </c>
      <c r="F36" s="10">
        <v>11520</v>
      </c>
      <c r="G36" s="8">
        <v>20</v>
      </c>
      <c r="H36" s="6">
        <v>960</v>
      </c>
      <c r="I36" s="110"/>
      <c r="J36" s="10">
        <f>F36-I36</f>
        <v>11520</v>
      </c>
      <c r="K36" s="8"/>
      <c r="L36" s="23">
        <f>F36+I36</f>
        <v>11520</v>
      </c>
      <c r="P36" s="60" t="s">
        <v>117</v>
      </c>
      <c r="Q36" s="61">
        <v>153122</v>
      </c>
      <c r="R36" s="121">
        <v>42</v>
      </c>
      <c r="S36" s="122">
        <v>3</v>
      </c>
      <c r="T36" s="155"/>
    </row>
    <row r="37" spans="1:20" customHeight="1" ht="15.75">
      <c r="A37" s="11">
        <v>45174</v>
      </c>
      <c r="B37" s="6" t="s">
        <v>22</v>
      </c>
      <c r="C37" s="7" t="s">
        <v>23</v>
      </c>
      <c r="D37" s="8" t="s">
        <v>118</v>
      </c>
      <c r="E37" s="6" t="s">
        <v>13</v>
      </c>
      <c r="F37" s="10">
        <v>4608</v>
      </c>
      <c r="G37" s="8">
        <v>8</v>
      </c>
      <c r="H37" s="6">
        <v>384</v>
      </c>
      <c r="I37" s="110"/>
      <c r="J37" s="10">
        <f>F37-I37</f>
        <v>4608</v>
      </c>
      <c r="K37" s="8"/>
      <c r="L37" s="23">
        <f>F37+I37</f>
        <v>4608</v>
      </c>
      <c r="P37" s="117" t="s">
        <v>119</v>
      </c>
      <c r="Q37" s="118" t="s">
        <v>120</v>
      </c>
      <c r="R37" s="119">
        <v>48</v>
      </c>
      <c r="S37" s="120">
        <v>6</v>
      </c>
      <c r="T37" s="155"/>
    </row>
    <row r="38" spans="1:20" customHeight="1" ht="15.75">
      <c r="A38" s="11">
        <v>45174</v>
      </c>
      <c r="B38" s="6" t="s">
        <v>22</v>
      </c>
      <c r="C38" s="7" t="s">
        <v>23</v>
      </c>
      <c r="D38" s="8" t="s">
        <v>121</v>
      </c>
      <c r="E38" s="6" t="s">
        <v>13</v>
      </c>
      <c r="F38" s="10">
        <v>4608</v>
      </c>
      <c r="G38" s="8">
        <v>8</v>
      </c>
      <c r="H38" s="6">
        <v>384</v>
      </c>
      <c r="I38" s="110"/>
      <c r="J38" s="10">
        <f>F38-I38</f>
        <v>4608</v>
      </c>
      <c r="K38" s="8"/>
      <c r="L38" s="23">
        <f>F38+I38</f>
        <v>4608</v>
      </c>
      <c r="P38" s="117" t="s">
        <v>122</v>
      </c>
      <c r="Q38" s="118" t="s">
        <v>123</v>
      </c>
      <c r="R38" s="119">
        <v>48</v>
      </c>
      <c r="S38" s="120">
        <v>6</v>
      </c>
      <c r="T38" s="155"/>
    </row>
    <row r="39" spans="1:20" customHeight="1" ht="15.75">
      <c r="A39" s="11">
        <v>45174</v>
      </c>
      <c r="B39" s="6">
        <v>61021240</v>
      </c>
      <c r="C39" s="7" t="s">
        <v>87</v>
      </c>
      <c r="D39" s="8" t="s">
        <v>124</v>
      </c>
      <c r="E39" s="6" t="s">
        <v>13</v>
      </c>
      <c r="F39" s="10">
        <v>2196</v>
      </c>
      <c r="G39" s="8">
        <v>4</v>
      </c>
      <c r="H39" s="6">
        <v>183</v>
      </c>
      <c r="I39" s="110"/>
      <c r="J39" s="10">
        <f>F39-I39</f>
        <v>2196</v>
      </c>
      <c r="K39" s="8"/>
      <c r="L39" s="23">
        <f>F39+I39</f>
        <v>2196</v>
      </c>
      <c r="P39" s="53" t="s">
        <v>125</v>
      </c>
      <c r="Q39" s="118">
        <v>61012125</v>
      </c>
      <c r="R39" s="121">
        <v>78</v>
      </c>
      <c r="S39" s="122">
        <v>12</v>
      </c>
      <c r="T39" s="155"/>
    </row>
    <row r="40" spans="1:20" customHeight="1" ht="15.75">
      <c r="A40" s="11">
        <v>45174</v>
      </c>
      <c r="B40" s="6">
        <v>61021240</v>
      </c>
      <c r="C40" s="7" t="s">
        <v>87</v>
      </c>
      <c r="D40" s="8" t="s">
        <v>126</v>
      </c>
      <c r="E40" s="6" t="s">
        <v>13</v>
      </c>
      <c r="F40" s="10">
        <v>7068</v>
      </c>
      <c r="G40" s="8">
        <v>14</v>
      </c>
      <c r="H40" s="6">
        <v>589</v>
      </c>
      <c r="I40" s="110"/>
      <c r="J40" s="10">
        <f>F40-I40</f>
        <v>7068</v>
      </c>
      <c r="K40" s="8"/>
      <c r="L40" s="23">
        <f>F40+I40</f>
        <v>7068</v>
      </c>
      <c r="P40" s="117" t="s">
        <v>127</v>
      </c>
      <c r="Q40" s="118" t="s">
        <v>128</v>
      </c>
      <c r="R40" s="119">
        <v>90</v>
      </c>
      <c r="S40" s="120">
        <v>12</v>
      </c>
      <c r="T40" s="155"/>
    </row>
    <row r="41" spans="1:20" customHeight="1" ht="15.75">
      <c r="A41" s="11">
        <v>45174</v>
      </c>
      <c r="B41" s="6">
        <v>61021240</v>
      </c>
      <c r="C41" s="7" t="s">
        <v>87</v>
      </c>
      <c r="D41" s="8" t="s">
        <v>129</v>
      </c>
      <c r="E41" s="6" t="s">
        <v>13</v>
      </c>
      <c r="F41" s="10">
        <v>1920</v>
      </c>
      <c r="G41" s="8">
        <v>4</v>
      </c>
      <c r="H41" s="6">
        <v>160</v>
      </c>
      <c r="I41" s="110"/>
      <c r="J41" s="10">
        <f>F41-I41</f>
        <v>1920</v>
      </c>
      <c r="K41" s="8"/>
      <c r="L41" s="23">
        <f>F41+I41</f>
        <v>1920</v>
      </c>
      <c r="P41" s="127" t="s">
        <v>130</v>
      </c>
      <c r="Q41" s="126" t="s">
        <v>131</v>
      </c>
      <c r="R41" s="119">
        <v>132</v>
      </c>
      <c r="S41" s="120">
        <v>12</v>
      </c>
      <c r="T41" s="155"/>
    </row>
    <row r="42" spans="1:20" customHeight="1" ht="15.75">
      <c r="A42" s="11">
        <v>45174</v>
      </c>
      <c r="B42" s="6" t="s">
        <v>132</v>
      </c>
      <c r="C42" s="7" t="s">
        <v>133</v>
      </c>
      <c r="D42" s="8" t="s">
        <v>134</v>
      </c>
      <c r="E42" s="6" t="s">
        <v>13</v>
      </c>
      <c r="F42" s="10">
        <v>4950</v>
      </c>
      <c r="G42" s="8">
        <v>55</v>
      </c>
      <c r="H42" s="6">
        <v>2475</v>
      </c>
      <c r="I42" s="110"/>
      <c r="J42" s="10">
        <f>F42-I42</f>
        <v>4950</v>
      </c>
      <c r="K42" s="8"/>
      <c r="L42" s="23">
        <f>F42+I42</f>
        <v>4950</v>
      </c>
      <c r="P42" s="127" t="s">
        <v>135</v>
      </c>
      <c r="Q42" s="126" t="s">
        <v>136</v>
      </c>
      <c r="R42" s="119">
        <v>45</v>
      </c>
      <c r="S42" s="120">
        <v>6</v>
      </c>
      <c r="T42" s="155"/>
    </row>
    <row r="43" spans="1:20" customHeight="1" ht="15.75">
      <c r="A43" s="11">
        <v>45174</v>
      </c>
      <c r="B43" s="6" t="s">
        <v>132</v>
      </c>
      <c r="C43" s="7" t="s">
        <v>133</v>
      </c>
      <c r="D43" s="8" t="s">
        <v>137</v>
      </c>
      <c r="E43" s="6" t="s">
        <v>13</v>
      </c>
      <c r="F43" s="10">
        <v>11160</v>
      </c>
      <c r="G43" s="8">
        <v>124</v>
      </c>
      <c r="H43" s="6">
        <v>5580</v>
      </c>
      <c r="I43" s="110"/>
      <c r="J43" s="10">
        <f>F43-I43</f>
        <v>11160</v>
      </c>
      <c r="K43" s="8"/>
      <c r="L43" s="23">
        <f>F43+I43</f>
        <v>11160</v>
      </c>
      <c r="P43" s="117" t="s">
        <v>138</v>
      </c>
      <c r="Q43" s="130" t="s">
        <v>93</v>
      </c>
      <c r="R43" s="130">
        <v>2</v>
      </c>
      <c r="S43" s="131">
        <v>30</v>
      </c>
      <c r="T43" s="155"/>
    </row>
    <row r="44" spans="1:20" customHeight="1" ht="15.75">
      <c r="A44" s="11">
        <v>45175</v>
      </c>
      <c r="B44" s="6">
        <v>2743987</v>
      </c>
      <c r="C44" s="7" t="s">
        <v>65</v>
      </c>
      <c r="D44" s="8" t="s">
        <v>139</v>
      </c>
      <c r="E44" s="6" t="s">
        <v>13</v>
      </c>
      <c r="F44" s="10">
        <v>7920</v>
      </c>
      <c r="G44" s="8">
        <v>22</v>
      </c>
      <c r="H44" s="6">
        <v>528</v>
      </c>
      <c r="I44" s="110"/>
      <c r="J44" s="10">
        <f>F44-I44</f>
        <v>7920</v>
      </c>
      <c r="K44" s="8"/>
      <c r="L44" s="23">
        <f>F44+I44</f>
        <v>7920</v>
      </c>
      <c r="P44" s="127" t="s">
        <v>140</v>
      </c>
      <c r="Q44" s="124" t="s">
        <v>141</v>
      </c>
      <c r="R44" s="119">
        <v>45</v>
      </c>
      <c r="S44" s="120">
        <v>6</v>
      </c>
      <c r="T44" s="155"/>
    </row>
    <row r="45" spans="1:20" customHeight="1" ht="15.75">
      <c r="A45" s="11">
        <v>45175</v>
      </c>
      <c r="B45" s="6">
        <v>2743987</v>
      </c>
      <c r="C45" s="7" t="s">
        <v>65</v>
      </c>
      <c r="D45" s="8" t="s">
        <v>142</v>
      </c>
      <c r="E45" s="6" t="s">
        <v>13</v>
      </c>
      <c r="F45" s="10">
        <v>3000</v>
      </c>
      <c r="G45" s="8">
        <v>9</v>
      </c>
      <c r="H45" s="6">
        <v>200</v>
      </c>
      <c r="I45" s="110"/>
      <c r="J45" s="10">
        <f>F45-I45</f>
        <v>3000</v>
      </c>
      <c r="K45" s="8"/>
      <c r="L45" s="23">
        <f>F45+I45</f>
        <v>3000</v>
      </c>
      <c r="P45" s="127" t="s">
        <v>143</v>
      </c>
      <c r="Q45" s="124" t="s">
        <v>14</v>
      </c>
      <c r="R45" s="119">
        <v>180</v>
      </c>
      <c r="S45" s="120">
        <v>24</v>
      </c>
      <c r="T45" s="155"/>
    </row>
    <row r="46" spans="1:20" customHeight="1" ht="15.75">
      <c r="A46" s="11">
        <v>45175</v>
      </c>
      <c r="B46" s="6" t="s">
        <v>144</v>
      </c>
      <c r="C46" s="7" t="s">
        <v>145</v>
      </c>
      <c r="D46" s="8" t="s">
        <v>146</v>
      </c>
      <c r="E46" s="6" t="s">
        <v>147</v>
      </c>
      <c r="F46" s="10">
        <v>3396</v>
      </c>
      <c r="G46" s="8">
        <v>1</v>
      </c>
      <c r="H46" s="6">
        <v>283</v>
      </c>
      <c r="I46" s="110"/>
      <c r="J46" s="10">
        <f>F46-I46</f>
        <v>3396</v>
      </c>
      <c r="K46" s="8" t="s">
        <v>148</v>
      </c>
      <c r="L46" s="23">
        <f>F46+I46</f>
        <v>3396</v>
      </c>
      <c r="P46" s="127" t="s">
        <v>149</v>
      </c>
      <c r="Q46" s="124">
        <v>61024206</v>
      </c>
      <c r="R46" s="119">
        <v>3</v>
      </c>
      <c r="S46" s="120">
        <v>20</v>
      </c>
      <c r="T46" s="155"/>
    </row>
    <row r="47" spans="1:20" customHeight="1" ht="15.75">
      <c r="A47" s="11">
        <v>45175</v>
      </c>
      <c r="B47" s="6" t="s">
        <v>14</v>
      </c>
      <c r="C47" s="7" t="s">
        <v>15</v>
      </c>
      <c r="D47" s="8" t="s">
        <v>150</v>
      </c>
      <c r="E47" s="6" t="s">
        <v>13</v>
      </c>
      <c r="F47" s="10">
        <v>17280</v>
      </c>
      <c r="G47" s="8">
        <v>4</v>
      </c>
      <c r="H47" s="6">
        <v>720</v>
      </c>
      <c r="I47" s="110"/>
      <c r="J47" s="10">
        <f>F47-I47</f>
        <v>17280</v>
      </c>
      <c r="K47" s="8"/>
      <c r="L47" s="23">
        <f>F47+I47</f>
        <v>17280</v>
      </c>
      <c r="P47" s="127" t="s">
        <v>151</v>
      </c>
      <c r="Q47" s="124" t="s">
        <v>152</v>
      </c>
      <c r="R47" s="119">
        <v>60</v>
      </c>
      <c r="S47" s="120">
        <v>20</v>
      </c>
      <c r="T47" s="155"/>
    </row>
    <row r="48" spans="1:20" customHeight="1" ht="15.75">
      <c r="A48" s="11">
        <v>45175</v>
      </c>
      <c r="B48" s="6" t="s">
        <v>22</v>
      </c>
      <c r="C48" s="7" t="s">
        <v>23</v>
      </c>
      <c r="D48" s="8" t="s">
        <v>153</v>
      </c>
      <c r="E48" s="6" t="s">
        <v>13</v>
      </c>
      <c r="F48" s="10">
        <v>13248</v>
      </c>
      <c r="G48" s="8">
        <v>23</v>
      </c>
      <c r="H48" s="6">
        <v>1104</v>
      </c>
      <c r="I48" s="110"/>
      <c r="J48" s="10">
        <f>F48-I48</f>
        <v>13248</v>
      </c>
      <c r="K48" s="8"/>
      <c r="L48" s="23">
        <f>F48+I48</f>
        <v>13248</v>
      </c>
      <c r="P48" s="53" t="s">
        <v>154</v>
      </c>
      <c r="Q48" s="130" t="s">
        <v>155</v>
      </c>
      <c r="R48" s="130">
        <v>80</v>
      </c>
      <c r="S48" s="131">
        <v>12</v>
      </c>
      <c r="T48" s="155"/>
    </row>
    <row r="49" spans="1:20" customHeight="1" ht="15.75">
      <c r="A49" s="11">
        <v>45175</v>
      </c>
      <c r="B49" s="6" t="s">
        <v>22</v>
      </c>
      <c r="C49" s="7" t="s">
        <v>23</v>
      </c>
      <c r="D49" s="8" t="s">
        <v>156</v>
      </c>
      <c r="E49" s="6" t="s">
        <v>13</v>
      </c>
      <c r="F49" s="10">
        <v>6336</v>
      </c>
      <c r="G49" s="8">
        <v>11</v>
      </c>
      <c r="H49" s="6">
        <v>528</v>
      </c>
      <c r="I49" s="110"/>
      <c r="J49" s="10">
        <f>F49-I49</f>
        <v>6336</v>
      </c>
      <c r="K49" s="8"/>
      <c r="L49" s="23">
        <f>F49+I49</f>
        <v>6336</v>
      </c>
      <c r="P49" s="127" t="s">
        <v>157</v>
      </c>
      <c r="Q49" s="124" t="s">
        <v>158</v>
      </c>
      <c r="R49" s="119">
        <v>60</v>
      </c>
      <c r="S49" s="120">
        <v>24</v>
      </c>
      <c r="T49" s="155"/>
    </row>
    <row r="50" spans="1:20" customHeight="1" ht="15.75">
      <c r="A50" s="11">
        <v>45175</v>
      </c>
      <c r="B50" s="6" t="s">
        <v>22</v>
      </c>
      <c r="C50" s="7" t="s">
        <v>23</v>
      </c>
      <c r="D50" s="8" t="s">
        <v>159</v>
      </c>
      <c r="E50" s="6" t="s">
        <v>13</v>
      </c>
      <c r="F50" s="10">
        <v>7488</v>
      </c>
      <c r="G50" s="8">
        <v>13</v>
      </c>
      <c r="H50" s="6">
        <v>624</v>
      </c>
      <c r="I50" s="110"/>
      <c r="J50" s="10">
        <f>F50-I50</f>
        <v>7488</v>
      </c>
      <c r="K50" s="8"/>
      <c r="L50" s="23">
        <f>F50+I50</f>
        <v>7488</v>
      </c>
      <c r="P50" s="127" t="s">
        <v>50</v>
      </c>
      <c r="Q50" s="124" t="s">
        <v>51</v>
      </c>
      <c r="R50" s="119">
        <v>80</v>
      </c>
      <c r="S50" s="120">
        <v>12</v>
      </c>
      <c r="T50" s="155"/>
    </row>
    <row r="51" spans="1:20" customHeight="1" ht="15.75">
      <c r="A51" s="11">
        <v>45175</v>
      </c>
      <c r="B51" s="6" t="s">
        <v>22</v>
      </c>
      <c r="C51" s="7" t="s">
        <v>23</v>
      </c>
      <c r="D51" s="8" t="s">
        <v>160</v>
      </c>
      <c r="E51" s="6" t="s">
        <v>13</v>
      </c>
      <c r="F51" s="10">
        <v>5760</v>
      </c>
      <c r="G51" s="8">
        <v>10</v>
      </c>
      <c r="H51" s="6">
        <v>480</v>
      </c>
      <c r="I51" s="110"/>
      <c r="J51" s="10">
        <f>F51-I51</f>
        <v>5760</v>
      </c>
      <c r="K51" s="8"/>
      <c r="L51" s="23">
        <f>F51+I51</f>
        <v>5760</v>
      </c>
      <c r="P51" s="127" t="s">
        <v>161</v>
      </c>
      <c r="Q51" s="118">
        <v>61013016</v>
      </c>
      <c r="R51" s="119">
        <v>56</v>
      </c>
      <c r="S51" s="120">
        <v>12</v>
      </c>
      <c r="T51" s="155"/>
    </row>
    <row r="52" spans="1:20" customHeight="1" ht="15.75">
      <c r="A52" s="11">
        <v>45175</v>
      </c>
      <c r="B52" s="6">
        <v>61021240</v>
      </c>
      <c r="C52" s="7" t="s">
        <v>87</v>
      </c>
      <c r="D52" s="8" t="s">
        <v>162</v>
      </c>
      <c r="E52" s="6" t="s">
        <v>13</v>
      </c>
      <c r="F52" s="10">
        <v>3264</v>
      </c>
      <c r="G52" s="8">
        <v>6</v>
      </c>
      <c r="H52" s="6">
        <v>272</v>
      </c>
      <c r="I52" s="110"/>
      <c r="J52" s="10">
        <f>F52-I52</f>
        <v>3264</v>
      </c>
      <c r="K52" s="8"/>
      <c r="L52" s="23">
        <f>F52+I52</f>
        <v>3264</v>
      </c>
      <c r="P52" s="127" t="s">
        <v>163</v>
      </c>
      <c r="Q52" s="118">
        <v>61008887</v>
      </c>
      <c r="R52" s="119">
        <v>36</v>
      </c>
      <c r="S52" s="120">
        <v>3</v>
      </c>
      <c r="T52" s="155"/>
    </row>
    <row r="53" spans="1:20" customHeight="1" ht="15.75">
      <c r="A53" s="11">
        <v>45175</v>
      </c>
      <c r="B53" s="6" t="s">
        <v>132</v>
      </c>
      <c r="C53" s="7" t="s">
        <v>133</v>
      </c>
      <c r="D53" s="8" t="s">
        <v>164</v>
      </c>
      <c r="E53" s="6" t="s">
        <v>13</v>
      </c>
      <c r="F53" s="10">
        <v>10260</v>
      </c>
      <c r="G53" s="8">
        <v>114</v>
      </c>
      <c r="H53" s="6">
        <v>5130</v>
      </c>
      <c r="I53" s="110"/>
      <c r="J53" s="10">
        <f>F53-I53</f>
        <v>10260</v>
      </c>
      <c r="K53" s="8"/>
      <c r="L53" s="23">
        <f>F53+I53</f>
        <v>10260</v>
      </c>
      <c r="P53" s="127" t="s">
        <v>165</v>
      </c>
      <c r="Q53" s="118">
        <v>61020354</v>
      </c>
      <c r="R53" s="121">
        <v>75</v>
      </c>
      <c r="S53" s="122">
        <v>12</v>
      </c>
      <c r="T53" s="155"/>
    </row>
    <row r="54" spans="1:20" customHeight="1" ht="15.75">
      <c r="A54" s="11">
        <v>45175</v>
      </c>
      <c r="B54" s="6" t="s">
        <v>132</v>
      </c>
      <c r="C54" s="7" t="s">
        <v>133</v>
      </c>
      <c r="D54" s="8" t="s">
        <v>166</v>
      </c>
      <c r="E54" s="6" t="s">
        <v>13</v>
      </c>
      <c r="F54" s="10">
        <v>8190</v>
      </c>
      <c r="G54" s="8">
        <v>91</v>
      </c>
      <c r="H54" s="6">
        <v>4095</v>
      </c>
      <c r="I54" s="110"/>
      <c r="J54" s="10">
        <f>F54-I54</f>
        <v>8190</v>
      </c>
      <c r="K54" s="8"/>
      <c r="L54" s="23">
        <f>F54+I54</f>
        <v>8190</v>
      </c>
      <c r="P54" s="127" t="s">
        <v>167</v>
      </c>
      <c r="Q54" s="118" t="s">
        <v>39</v>
      </c>
      <c r="R54" s="121">
        <v>42</v>
      </c>
      <c r="S54" s="122">
        <v>3</v>
      </c>
      <c r="T54" s="155"/>
    </row>
    <row r="55" spans="1:20" customHeight="1" ht="15.75">
      <c r="A55" s="11">
        <v>45175</v>
      </c>
      <c r="B55" s="6">
        <v>2684668</v>
      </c>
      <c r="C55" s="7" t="s">
        <v>98</v>
      </c>
      <c r="D55" s="8" t="s">
        <v>168</v>
      </c>
      <c r="E55" s="6" t="s">
        <v>13</v>
      </c>
      <c r="F55" s="10">
        <v>3402</v>
      </c>
      <c r="G55" s="8">
        <v>21</v>
      </c>
      <c r="H55" s="6">
        <v>126</v>
      </c>
      <c r="I55" s="110"/>
      <c r="J55" s="10">
        <f>F55-I55</f>
        <v>3402</v>
      </c>
      <c r="K55" s="8"/>
      <c r="L55" s="23">
        <f>F55+I55</f>
        <v>3402</v>
      </c>
      <c r="P55" s="127" t="s">
        <v>169</v>
      </c>
      <c r="Q55" s="118" t="s">
        <v>170</v>
      </c>
      <c r="R55" s="121">
        <v>80</v>
      </c>
      <c r="S55" s="122">
        <v>24</v>
      </c>
      <c r="T55" s="155"/>
    </row>
    <row r="56" spans="1:20">
      <c r="F56" s="10">
        <v>11160</v>
      </c>
      <c r="I56" s="110"/>
      <c r="J56" s="10">
        <f>F56-I56</f>
        <v>11160</v>
      </c>
      <c r="L56" s="23">
        <f>F56+I56</f>
        <v>11160</v>
      </c>
      <c r="P56" s="117" t="s">
        <v>171</v>
      </c>
      <c r="Q56" s="126">
        <v>61016258</v>
      </c>
      <c r="R56" s="119">
        <v>42</v>
      </c>
      <c r="S56" s="120">
        <v>3</v>
      </c>
      <c r="T56" s="155"/>
    </row>
    <row r="57" spans="1:20" customHeight="1" ht="15.75">
      <c r="A57" s="11">
        <v>45175</v>
      </c>
      <c r="B57" s="6">
        <v>2743987</v>
      </c>
      <c r="C57" s="7" t="s">
        <v>65</v>
      </c>
      <c r="D57" s="8" t="s">
        <v>139</v>
      </c>
      <c r="E57" s="6" t="s">
        <v>13</v>
      </c>
      <c r="F57" s="10">
        <v>7920</v>
      </c>
      <c r="G57" s="8">
        <v>14</v>
      </c>
      <c r="H57" s="10">
        <v>7920</v>
      </c>
      <c r="I57" s="110"/>
      <c r="J57" s="10">
        <f>F57-I57</f>
        <v>7920</v>
      </c>
      <c r="L57" s="23">
        <f>F57+I57</f>
        <v>7920</v>
      </c>
      <c r="P57" s="53" t="s">
        <v>172</v>
      </c>
      <c r="Q57" s="118" t="s">
        <v>132</v>
      </c>
      <c r="R57" s="121">
        <v>45</v>
      </c>
      <c r="S57" s="122">
        <v>2</v>
      </c>
      <c r="T57" s="155"/>
    </row>
    <row r="58" spans="1:20" customHeight="1" ht="15.75">
      <c r="A58" s="138">
        <v>45175</v>
      </c>
      <c r="B58" s="139">
        <v>2743987</v>
      </c>
      <c r="C58" s="140" t="s">
        <v>65</v>
      </c>
      <c r="D58" s="141" t="s">
        <v>142</v>
      </c>
      <c r="E58" s="139" t="s">
        <v>13</v>
      </c>
      <c r="F58" s="142">
        <v>3000</v>
      </c>
      <c r="G58" s="141">
        <v>14</v>
      </c>
      <c r="H58" s="142">
        <v>3000</v>
      </c>
      <c r="I58" s="143"/>
      <c r="J58" s="142">
        <f>F58-I58</f>
        <v>3000</v>
      </c>
      <c r="K58" s="145"/>
      <c r="L58" s="144">
        <f>F58+I58</f>
        <v>3000</v>
      </c>
      <c r="M58" s="145"/>
      <c r="N58" s="145"/>
      <c r="P58" s="53" t="s">
        <v>154</v>
      </c>
      <c r="Q58" s="130" t="s">
        <v>155</v>
      </c>
      <c r="R58" s="130">
        <v>80</v>
      </c>
      <c r="S58" s="131">
        <v>12</v>
      </c>
      <c r="T58" s="155"/>
    </row>
    <row r="59" spans="1:20" customHeight="1" ht="15.75">
      <c r="A59" s="11">
        <v>45175</v>
      </c>
      <c r="B59" s="6" t="s">
        <v>144</v>
      </c>
      <c r="C59" s="7" t="s">
        <v>145</v>
      </c>
      <c r="D59" s="8" t="s">
        <v>146</v>
      </c>
      <c r="E59" s="6" t="s">
        <v>147</v>
      </c>
      <c r="F59" s="10">
        <v>3396</v>
      </c>
      <c r="G59" s="8">
        <v>12</v>
      </c>
      <c r="H59" s="10">
        <v>3396</v>
      </c>
      <c r="I59" s="110"/>
      <c r="J59" s="10">
        <f>F59-I59</f>
        <v>3396</v>
      </c>
      <c r="L59" s="23">
        <f>F59+I59</f>
        <v>3396</v>
      </c>
      <c r="P59" s="53" t="s">
        <v>125</v>
      </c>
      <c r="Q59" s="118">
        <v>61012125</v>
      </c>
      <c r="R59" s="121">
        <v>78</v>
      </c>
      <c r="S59" s="122">
        <v>12</v>
      </c>
      <c r="T59" s="155"/>
    </row>
    <row r="60" spans="1:20" customHeight="1" ht="15.75">
      <c r="A60" s="11">
        <v>45175</v>
      </c>
      <c r="B60" s="6" t="s">
        <v>14</v>
      </c>
      <c r="C60" s="7" t="s">
        <v>15</v>
      </c>
      <c r="D60" s="8" t="s">
        <v>150</v>
      </c>
      <c r="E60" s="6" t="s">
        <v>13</v>
      </c>
      <c r="F60" s="10">
        <v>17280</v>
      </c>
      <c r="G60" s="8">
        <v>10</v>
      </c>
      <c r="H60" s="10">
        <v>17280</v>
      </c>
      <c r="I60" s="110"/>
      <c r="J60" s="10">
        <f>F60-I60</f>
        <v>17280</v>
      </c>
      <c r="L60" s="23">
        <f>F60+I60</f>
        <v>17280</v>
      </c>
      <c r="P60" s="117" t="s">
        <v>173</v>
      </c>
      <c r="Q60" s="126">
        <v>61021241</v>
      </c>
      <c r="R60" s="119">
        <v>48</v>
      </c>
      <c r="S60" s="120">
        <v>12</v>
      </c>
      <c r="T60" s="155"/>
    </row>
    <row r="61" spans="1:20" customHeight="1" ht="15.75">
      <c r="A61" s="11">
        <v>45175</v>
      </c>
      <c r="B61" s="6" t="s">
        <v>22</v>
      </c>
      <c r="C61" s="7" t="s">
        <v>23</v>
      </c>
      <c r="D61" s="8" t="s">
        <v>153</v>
      </c>
      <c r="E61" s="6" t="s">
        <v>13</v>
      </c>
      <c r="F61" s="10">
        <v>13248</v>
      </c>
      <c r="G61" s="8">
        <v>12</v>
      </c>
      <c r="H61" s="10">
        <v>13248</v>
      </c>
      <c r="I61" s="110"/>
      <c r="J61" s="10">
        <f>F61-I61</f>
        <v>13248</v>
      </c>
      <c r="L61" s="23">
        <f>F61+I61</f>
        <v>13248</v>
      </c>
      <c r="P61" s="132" t="s">
        <v>138</v>
      </c>
      <c r="Q61" s="133" t="s">
        <v>93</v>
      </c>
      <c r="R61" s="133">
        <v>2</v>
      </c>
      <c r="S61" s="134">
        <v>30</v>
      </c>
      <c r="T61" s="155"/>
    </row>
    <row r="62" spans="1:20" customHeight="1" ht="15.75">
      <c r="A62" s="11">
        <v>45175</v>
      </c>
      <c r="B62" s="6" t="s">
        <v>22</v>
      </c>
      <c r="C62" s="7" t="s">
        <v>23</v>
      </c>
      <c r="D62" s="8" t="s">
        <v>156</v>
      </c>
      <c r="E62" s="6" t="s">
        <v>13</v>
      </c>
      <c r="F62" s="10">
        <v>6336</v>
      </c>
      <c r="G62" s="8">
        <v>11</v>
      </c>
      <c r="H62" s="10">
        <v>6336</v>
      </c>
      <c r="I62" s="110"/>
      <c r="J62" s="10">
        <f>F62-I62</f>
        <v>6336</v>
      </c>
      <c r="L62" s="23">
        <f>F62+I62</f>
        <v>6336</v>
      </c>
      <c r="P62" s="135" t="s">
        <v>174</v>
      </c>
      <c r="Q62" s="115">
        <v>2743985</v>
      </c>
      <c r="R62" s="115">
        <v>24</v>
      </c>
      <c r="S62" s="116">
        <v>15</v>
      </c>
      <c r="T62" s="155" t="s">
        <v>175</v>
      </c>
    </row>
    <row r="63" spans="1:20" customHeight="1" ht="15.75">
      <c r="A63" s="11">
        <v>45175</v>
      </c>
      <c r="B63" s="6" t="s">
        <v>22</v>
      </c>
      <c r="C63" s="7" t="s">
        <v>23</v>
      </c>
      <c r="D63" s="8" t="s">
        <v>159</v>
      </c>
      <c r="E63" s="6" t="s">
        <v>13</v>
      </c>
      <c r="F63" s="10">
        <v>7488</v>
      </c>
      <c r="G63" s="8">
        <v>12</v>
      </c>
      <c r="H63" s="10">
        <v>7488</v>
      </c>
      <c r="I63" s="110"/>
      <c r="J63" s="10">
        <f>F63-I63</f>
        <v>7488</v>
      </c>
      <c r="L63" s="23">
        <f>F63+I63</f>
        <v>7488</v>
      </c>
      <c r="P63" s="127" t="s">
        <v>176</v>
      </c>
      <c r="Q63" s="119">
        <v>2077928</v>
      </c>
      <c r="R63" s="119">
        <v>44</v>
      </c>
      <c r="S63" s="120">
        <v>16</v>
      </c>
      <c r="T63" s="155"/>
    </row>
    <row r="64" spans="1:20" customHeight="1" ht="15.75">
      <c r="A64" s="11">
        <v>45175</v>
      </c>
      <c r="B64" s="6" t="s">
        <v>22</v>
      </c>
      <c r="C64" s="7" t="s">
        <v>23</v>
      </c>
      <c r="D64" s="8" t="s">
        <v>160</v>
      </c>
      <c r="E64" s="6" t="s">
        <v>13</v>
      </c>
      <c r="F64" s="10">
        <v>5760</v>
      </c>
      <c r="G64" s="8">
        <v>11</v>
      </c>
      <c r="H64" s="10">
        <v>5760</v>
      </c>
      <c r="I64" s="110"/>
      <c r="J64" s="10">
        <f>F64-I64</f>
        <v>5760</v>
      </c>
      <c r="L64" s="23">
        <f>F64+I64</f>
        <v>5760</v>
      </c>
      <c r="P64" s="117" t="s">
        <v>177</v>
      </c>
      <c r="Q64" s="119">
        <v>2743960</v>
      </c>
      <c r="R64" s="119">
        <v>24</v>
      </c>
      <c r="S64" s="120">
        <v>15</v>
      </c>
      <c r="T64" s="155"/>
    </row>
    <row r="65" spans="1:20" customHeight="1" ht="15.75">
      <c r="A65" s="11">
        <v>45175</v>
      </c>
      <c r="B65" s="6">
        <v>61021240</v>
      </c>
      <c r="C65" s="7" t="s">
        <v>87</v>
      </c>
      <c r="D65" s="8" t="s">
        <v>162</v>
      </c>
      <c r="E65" s="6" t="s">
        <v>13</v>
      </c>
      <c r="F65" s="10">
        <v>3264</v>
      </c>
      <c r="G65" s="8">
        <v>12</v>
      </c>
      <c r="H65" s="10">
        <v>3264</v>
      </c>
      <c r="I65" s="110"/>
      <c r="J65" s="10">
        <f>F65-I65</f>
        <v>3264</v>
      </c>
      <c r="L65" s="23">
        <f>F65+I65</f>
        <v>3264</v>
      </c>
      <c r="P65" s="127" t="s">
        <v>178</v>
      </c>
      <c r="Q65" s="119">
        <v>2077798</v>
      </c>
      <c r="R65" s="119">
        <v>44</v>
      </c>
      <c r="S65" s="120">
        <v>16</v>
      </c>
      <c r="T65" s="155"/>
    </row>
    <row r="66" spans="1:20" customHeight="1" ht="15.75">
      <c r="A66" s="11">
        <v>45175</v>
      </c>
      <c r="B66" s="6" t="s">
        <v>132</v>
      </c>
      <c r="C66" s="7" t="s">
        <v>133</v>
      </c>
      <c r="D66" s="8" t="s">
        <v>164</v>
      </c>
      <c r="E66" s="6" t="s">
        <v>13</v>
      </c>
      <c r="F66" s="10">
        <v>10260</v>
      </c>
      <c r="G66" s="8">
        <v>25</v>
      </c>
      <c r="H66" s="10">
        <v>10260</v>
      </c>
      <c r="I66" s="110"/>
      <c r="J66" s="10">
        <f>F66-I66</f>
        <v>10260</v>
      </c>
      <c r="L66" s="23">
        <f>F66+I66</f>
        <v>10260</v>
      </c>
      <c r="P66" s="127" t="s">
        <v>179</v>
      </c>
      <c r="Q66" s="119">
        <v>2077800</v>
      </c>
      <c r="R66" s="119">
        <v>44</v>
      </c>
      <c r="S66" s="120">
        <v>16</v>
      </c>
      <c r="T66" s="155"/>
    </row>
    <row r="67" spans="1:20" customHeight="1" ht="15.75">
      <c r="A67" s="11">
        <v>45175</v>
      </c>
      <c r="B67" s="6" t="s">
        <v>132</v>
      </c>
      <c r="C67" s="7" t="s">
        <v>133</v>
      </c>
      <c r="D67" s="8" t="s">
        <v>166</v>
      </c>
      <c r="E67" s="6" t="s">
        <v>13</v>
      </c>
      <c r="F67" s="10">
        <v>8190</v>
      </c>
      <c r="G67" s="8">
        <v>23</v>
      </c>
      <c r="H67" s="10">
        <v>8190</v>
      </c>
      <c r="I67" s="110"/>
      <c r="J67" s="10">
        <f>F67-I67</f>
        <v>8190</v>
      </c>
      <c r="L67" s="23">
        <f>F67+I67</f>
        <v>8190</v>
      </c>
      <c r="P67" s="127" t="s">
        <v>180</v>
      </c>
      <c r="Q67" s="119">
        <v>1977187</v>
      </c>
      <c r="R67" s="119">
        <v>52</v>
      </c>
      <c r="S67" s="120">
        <v>10</v>
      </c>
      <c r="T67" s="155"/>
    </row>
    <row r="68" spans="1:20" customHeight="1" ht="15.75">
      <c r="A68" s="11">
        <v>45175</v>
      </c>
      <c r="B68" s="6">
        <v>2684668</v>
      </c>
      <c r="C68" s="7" t="s">
        <v>98</v>
      </c>
      <c r="D68" s="8" t="s">
        <v>168</v>
      </c>
      <c r="E68" s="6" t="s">
        <v>13</v>
      </c>
      <c r="F68" s="10">
        <v>3402</v>
      </c>
      <c r="G68" s="8">
        <v>13</v>
      </c>
      <c r="H68" s="10">
        <v>3402</v>
      </c>
      <c r="I68" s="110"/>
      <c r="J68" s="10">
        <f>F68-I68</f>
        <v>3402</v>
      </c>
      <c r="L68" s="23">
        <f>F68+I68</f>
        <v>3402</v>
      </c>
      <c r="P68" s="127" t="s">
        <v>181</v>
      </c>
      <c r="Q68" s="119">
        <v>1977228</v>
      </c>
      <c r="R68" s="119">
        <v>52</v>
      </c>
      <c r="S68" s="120">
        <v>10</v>
      </c>
      <c r="T68" s="155"/>
    </row>
    <row r="69" spans="1:20">
      <c r="B69" t="s">
        <v>109</v>
      </c>
      <c r="C69" t="s">
        <v>108</v>
      </c>
      <c r="D69" t="s">
        <v>182</v>
      </c>
      <c r="E69" s="6" t="s">
        <v>183</v>
      </c>
      <c r="F69">
        <v>1000</v>
      </c>
      <c r="G69" s="8">
        <v>3</v>
      </c>
      <c r="H69" s="10">
        <v>45</v>
      </c>
      <c r="I69" s="136"/>
      <c r="J69" s="10">
        <f>F69-I69</f>
        <v>1000</v>
      </c>
      <c r="L69" s="23">
        <f>F69+I69</f>
        <v>1000</v>
      </c>
      <c r="P69" s="127" t="s">
        <v>184</v>
      </c>
      <c r="Q69" s="119">
        <v>1977231</v>
      </c>
      <c r="R69" s="119">
        <v>52</v>
      </c>
      <c r="S69" s="120">
        <v>10</v>
      </c>
      <c r="T69" s="155"/>
    </row>
    <row r="70" spans="1:20">
      <c r="B70" t="s">
        <v>109</v>
      </c>
      <c r="C70" t="s">
        <v>108</v>
      </c>
      <c r="D70" t="s">
        <v>185</v>
      </c>
      <c r="E70" s="6"/>
      <c r="I70" s="110"/>
      <c r="J70" s="10">
        <f>F70-I70</f>
        <v>0</v>
      </c>
      <c r="P70" s="127" t="s">
        <v>186</v>
      </c>
      <c r="Q70" s="119">
        <v>1949074</v>
      </c>
      <c r="R70" s="119">
        <v>4</v>
      </c>
      <c r="S70" s="120">
        <v>210</v>
      </c>
      <c r="T70" s="155"/>
    </row>
    <row r="71" spans="1:20">
      <c r="B71" t="s">
        <v>93</v>
      </c>
      <c r="C71" t="s">
        <v>138</v>
      </c>
      <c r="D71" t="s">
        <v>187</v>
      </c>
      <c r="F71">
        <v>5000</v>
      </c>
      <c r="I71" s="110"/>
      <c r="J71" s="10">
        <f>F71-I71</f>
        <v>5000</v>
      </c>
      <c r="P71" s="127" t="s">
        <v>188</v>
      </c>
      <c r="Q71" s="119">
        <v>1977186</v>
      </c>
      <c r="R71" s="119">
        <v>24</v>
      </c>
      <c r="S71" s="120">
        <v>6</v>
      </c>
      <c r="T71" s="155"/>
    </row>
    <row r="72" spans="1:20">
      <c r="B72" s="130" t="s">
        <v>109</v>
      </c>
      <c r="C72" s="129" t="s">
        <v>108</v>
      </c>
      <c r="D72" t="s">
        <v>182</v>
      </c>
      <c r="F72">
        <v>6000</v>
      </c>
      <c r="J72" s="10">
        <f>F72-I72</f>
        <v>6000</v>
      </c>
      <c r="P72" s="127" t="s">
        <v>189</v>
      </c>
      <c r="Q72" s="119">
        <v>1977227</v>
      </c>
      <c r="R72" s="119">
        <v>24</v>
      </c>
      <c r="S72" s="120">
        <v>6</v>
      </c>
      <c r="T72" s="155"/>
    </row>
    <row r="73" spans="1:20">
      <c r="B73" s="130" t="s">
        <v>109</v>
      </c>
      <c r="C73" s="129" t="s">
        <v>108</v>
      </c>
      <c r="D73" t="s">
        <v>190</v>
      </c>
      <c r="F73">
        <v>7000</v>
      </c>
      <c r="J73" s="10">
        <f>F73-I73</f>
        <v>7000</v>
      </c>
      <c r="P73" s="117" t="s">
        <v>191</v>
      </c>
      <c r="Q73" s="137">
        <v>2743960</v>
      </c>
      <c r="R73" s="119">
        <v>24</v>
      </c>
      <c r="S73" s="120">
        <v>15</v>
      </c>
      <c r="T73" s="155"/>
    </row>
    <row r="74" spans="1:20">
      <c r="B74" s="130" t="s">
        <v>109</v>
      </c>
      <c r="C74" s="129" t="s">
        <v>108</v>
      </c>
      <c r="D74" t="s">
        <v>192</v>
      </c>
      <c r="F74">
        <v>8000</v>
      </c>
      <c r="J74" s="10">
        <f>F74-I74</f>
        <v>8000</v>
      </c>
    </row>
    <row r="75" spans="1:20">
      <c r="B75" s="130" t="s">
        <v>109</v>
      </c>
      <c r="C75" s="129" t="s">
        <v>108</v>
      </c>
      <c r="D75" t="s">
        <v>193</v>
      </c>
      <c r="F75">
        <v>7000</v>
      </c>
      <c r="J75" s="10">
        <f>F75-I75</f>
        <v>7000</v>
      </c>
    </row>
    <row r="76" spans="1:20">
      <c r="B76" s="130" t="s">
        <v>109</v>
      </c>
      <c r="C76" s="129" t="s">
        <v>108</v>
      </c>
      <c r="D76" t="s">
        <v>194</v>
      </c>
      <c r="F76">
        <v>8000</v>
      </c>
      <c r="J76" s="10">
        <f>F76-I76</f>
        <v>8000</v>
      </c>
    </row>
    <row r="80" spans="1:20">
      <c r="C80" s="106"/>
    </row>
  </sheetData>
  <autoFilter ref="A1:T70"/>
  <mergeCells>
    <mergeCell ref="T3:T61"/>
    <mergeCell ref="T62:T73"/>
  </mergeCells>
  <conditionalFormatting sqref="B31">
    <cfRule type="expression" dxfId="0" priority="1" stopIfTrue="1">
      <formula>#REF!=0</formula>
    </cfRule>
    <cfRule type="expression" dxfId="1" priority="2" stopIfTrue="1">
      <formula>$C$7=0</formula>
    </cfRule>
  </conditionalFormatting>
  <conditionalFormatting sqref="I2:I71">
    <cfRule type="expression" dxfId="2" priority="3" stopIfTrue="1">
      <formula>I2=0</formula>
    </cfRule>
  </conditionalFormatting>
  <printOptions gridLines="false" gridLinesSet="true"/>
  <pageMargins left="0.7" right="0.7" top="0.75" bottom="0.75" header="0.3" footer="0.3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SEPT.</vt:lpstr>
      <vt:lpstr>SEPT. (2)</vt:lpstr>
      <vt:lpstr>OCT.</vt:lpstr>
      <vt:lpstr>Hoja3</vt:lpstr>
      <vt:lpstr>detallado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Anabell1</dc:creator>
  <cp:lastModifiedBy>HP</cp:lastModifiedBy>
  <dcterms:created xsi:type="dcterms:W3CDTF">2023-09-07T12:40:58-06:00</dcterms:created>
  <dcterms:modified xsi:type="dcterms:W3CDTF">2023-11-22T12:44:38-06:00</dcterms:modified>
  <dc:title/>
  <dc:description/>
  <dc:subject/>
  <cp:keywords/>
  <cp:category/>
</cp:coreProperties>
</file>